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y0" sheetId="1" r:id="rId1"/>
    <sheet name="y(barmi)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<sst xmlns="http://schemas.openxmlformats.org/spreadsheetml/2006/main" count="874" uniqueCount="177">
  <si>
    <t>OAM</t>
  </si>
  <si>
    <t>orszag1</t>
  </si>
  <si>
    <t>orszag2</t>
  </si>
  <si>
    <t>orszag3</t>
  </si>
  <si>
    <t>orszag4</t>
  </si>
  <si>
    <t>orszag5</t>
  </si>
  <si>
    <t>orszag6</t>
  </si>
  <si>
    <t>orszag7</t>
  </si>
  <si>
    <t>orszag8</t>
  </si>
  <si>
    <t>orszag9</t>
  </si>
  <si>
    <t>orszag10</t>
  </si>
  <si>
    <t>orszag11</t>
  </si>
  <si>
    <t>orszag12</t>
  </si>
  <si>
    <t>orszag13</t>
  </si>
  <si>
    <t>orszag14</t>
  </si>
  <si>
    <t>orszag15</t>
  </si>
  <si>
    <t>jellemzo1</t>
  </si>
  <si>
    <t>jellemzo2</t>
  </si>
  <si>
    <t>jellemzo3</t>
  </si>
  <si>
    <t>jellemzo4</t>
  </si>
  <si>
    <t>jellemzo5</t>
  </si>
  <si>
    <t>jellemzo6</t>
  </si>
  <si>
    <t>Y</t>
  </si>
  <si>
    <t>?</t>
  </si>
  <si>
    <t>Apropo:</t>
  </si>
  <si>
    <t>http://www.uni-miskolc.hu/~euint/20031002zzz20031231/emstrafuz012004.pdf#page=132</t>
  </si>
  <si>
    <t>Y0, avagy van-e egyaltalan jogunk csoportok kepzesere?</t>
  </si>
  <si>
    <t>LINEAR approximation (additive)</t>
  </si>
  <si>
    <t>Basic data of the job:</t>
  </si>
  <si>
    <t>-</t>
  </si>
  <si>
    <t>Job-ID:</t>
  </si>
  <si>
    <t>Objects (basic rows):</t>
  </si>
  <si>
    <t>X-attributes (columns):</t>
  </si>
  <si>
    <t>Stairs:</t>
  </si>
  <si>
    <t>Shifting</t>
  </si>
  <si>
    <t>Detailed description of the job</t>
  </si>
  <si>
    <t>Y0: demo</t>
  </si>
  <si>
    <t>Ranking values</t>
  </si>
  <si>
    <t>X (A1)</t>
  </si>
  <si>
    <t>X (A2)</t>
  </si>
  <si>
    <t>X (A3)</t>
  </si>
  <si>
    <t>X (A4)</t>
  </si>
  <si>
    <t>X (A5)</t>
  </si>
  <si>
    <t>X (A6)</t>
  </si>
  <si>
    <t>Y (A7)</t>
  </si>
  <si>
    <t>O(1)</t>
  </si>
  <si>
    <t>O(2)</t>
  </si>
  <si>
    <t>O(3)</t>
  </si>
  <si>
    <t>O(4)</t>
  </si>
  <si>
    <t>O(5)</t>
  </si>
  <si>
    <t>O(6)</t>
  </si>
  <si>
    <t>O(7)</t>
  </si>
  <si>
    <t>O(8)</t>
  </si>
  <si>
    <t>O(9)</t>
  </si>
  <si>
    <t>O(10)</t>
  </si>
  <si>
    <t>O(11)</t>
  </si>
  <si>
    <t>O(12)</t>
  </si>
  <si>
    <t>O(13)</t>
  </si>
  <si>
    <t>O(14)</t>
  </si>
  <si>
    <t>O(15)</t>
  </si>
  <si>
    <t>Stairs (average)</t>
  </si>
  <si>
    <t>S1</t>
  </si>
  <si>
    <t>(5+4)/(2)=4.5</t>
  </si>
  <si>
    <t>(9+5)/(2)=7</t>
  </si>
  <si>
    <t>(4+6)/(2)=5</t>
  </si>
  <si>
    <t>(9+4)/(2)=6.5</t>
  </si>
  <si>
    <t>S2</t>
  </si>
  <si>
    <t>(3+3)/(2)=3</t>
  </si>
  <si>
    <t>(3+4)/(2)=3.5</t>
  </si>
  <si>
    <t>(3+5)/(2)=4</t>
  </si>
  <si>
    <t>S3</t>
  </si>
  <si>
    <t>(2+2)/(2)=2</t>
  </si>
  <si>
    <t>(2+3)/(2)=2.5</t>
  </si>
  <si>
    <t>(2+4)/(2)=3</t>
  </si>
  <si>
    <t>S4</t>
  </si>
  <si>
    <t>(1+1)/(2)=1</t>
  </si>
  <si>
    <t>(1+2)/(2)=1.5</t>
  </si>
  <si>
    <t>(1+3)/(2)=2</t>
  </si>
  <si>
    <t>S5</t>
  </si>
  <si>
    <t>(0+0)/(2)=0</t>
  </si>
  <si>
    <t>Y(*) (A7)</t>
  </si>
  <si>
    <t>delta</t>
  </si>
  <si>
    <t>=Y-Y(*)</t>
  </si>
  <si>
    <t>%</t>
  </si>
  <si>
    <t>2</t>
  </si>
  <si>
    <t>2.5</t>
  </si>
  <si>
    <t>6.5</t>
  </si>
  <si>
    <t>1.4</t>
  </si>
  <si>
    <t>4.5</t>
  </si>
  <si>
    <t>1.5</t>
  </si>
  <si>
    <t>0</t>
  </si>
  <si>
    <t>2.4</t>
  </si>
  <si>
    <t>1</t>
  </si>
  <si>
    <t>7</t>
  </si>
  <si>
    <t>0.4</t>
  </si>
  <si>
    <t>3</t>
  </si>
  <si>
    <t>-2.1</t>
  </si>
  <si>
    <t>3.9</t>
  </si>
  <si>
    <t>0.04</t>
  </si>
  <si>
    <t>3.5</t>
  </si>
  <si>
    <t>-1.6</t>
  </si>
  <si>
    <t>4</t>
  </si>
  <si>
    <t>-0.6</t>
  </si>
  <si>
    <t>-4.6</t>
  </si>
  <si>
    <t>5.9</t>
  </si>
  <si>
    <t>-4.1</t>
  </si>
  <si>
    <t>0.9</t>
  </si>
  <si>
    <t>4.9</t>
  </si>
  <si>
    <t>cluster002</t>
  </si>
  <si>
    <t>for the job N°= cluster002</t>
  </si>
  <si>
    <t>(985.6+7)/(2)=496.3</t>
  </si>
  <si>
    <t>(5+990.6)/(2)=497.8</t>
  </si>
  <si>
    <t>(984.6+6)/(2)=495.3</t>
  </si>
  <si>
    <t>(4+989.6)/(2)=496.8</t>
  </si>
  <si>
    <t>(983.6+2)/(2)=492.8</t>
  </si>
  <si>
    <t>(3+988.6)/(2)=495.8</t>
  </si>
  <si>
    <t>(982.6+1)/(2)=491.8</t>
  </si>
  <si>
    <t>(2+987.6)/(2)=494.8</t>
  </si>
  <si>
    <t>(981.6+0)/(2)=490.8</t>
  </si>
  <si>
    <t>(0+986.6)/(2)=493.3</t>
  </si>
  <si>
    <t>COCO-matrix N°: cluster002</t>
  </si>
  <si>
    <t>490.8</t>
  </si>
  <si>
    <t>494.8</t>
  </si>
  <si>
    <t>998.6</t>
  </si>
  <si>
    <t>1000</t>
  </si>
  <si>
    <t>0.14</t>
  </si>
  <si>
    <t>491.8</t>
  </si>
  <si>
    <t>497.8</t>
  </si>
  <si>
    <t>997.6</t>
  </si>
  <si>
    <t>0.24</t>
  </si>
  <si>
    <t>999.6</t>
  </si>
  <si>
    <t>495.3</t>
  </si>
  <si>
    <t>1002.1</t>
  </si>
  <si>
    <t>-0.21</t>
  </si>
  <si>
    <t>495.8</t>
  </si>
  <si>
    <t>996.1</t>
  </si>
  <si>
    <t>0.39</t>
  </si>
  <si>
    <t>496.3</t>
  </si>
  <si>
    <t>1001.6</t>
  </si>
  <si>
    <t>-0.16</t>
  </si>
  <si>
    <t>1000.6</t>
  </si>
  <si>
    <t>-0.06</t>
  </si>
  <si>
    <t>1004.6</t>
  </si>
  <si>
    <t>-0.46</t>
  </si>
  <si>
    <t>493.3</t>
  </si>
  <si>
    <t>994.1</t>
  </si>
  <si>
    <t>0.59</t>
  </si>
  <si>
    <t>1004.1</t>
  </si>
  <si>
    <t>-0.41</t>
  </si>
  <si>
    <t>999.1</t>
  </si>
  <si>
    <t>0.09</t>
  </si>
  <si>
    <t>995.1</t>
  </si>
  <si>
    <t>0.49</t>
  </si>
  <si>
    <t>496.8</t>
  </si>
  <si>
    <t>orszag15 tudatosan mas csoportban (orszag9 elleneben)</t>
  </si>
  <si>
    <t>COCO-STD: demo</t>
  </si>
  <si>
    <t>cluster004</t>
  </si>
  <si>
    <t>for the job N°= cluster004</t>
  </si>
  <si>
    <t>(0+57.1)/(2)=28.55</t>
  </si>
  <si>
    <t>(0+114.3)/(2)=57.15</t>
  </si>
  <si>
    <t>COCO-matrix N°: cluster004</t>
  </si>
  <si>
    <t>(=delta/Y)</t>
  </si>
  <si>
    <t>28.6</t>
  </si>
  <si>
    <t>-28.6</t>
  </si>
  <si>
    <t>57.1</t>
  </si>
  <si>
    <t>-57.1</t>
  </si>
  <si>
    <t>85.7</t>
  </si>
  <si>
    <t>-85.7</t>
  </si>
  <si>
    <t>100</t>
  </si>
  <si>
    <t>42.9</t>
  </si>
  <si>
    <t>hipotezis = zavarosodas!</t>
  </si>
  <si>
    <t>MCM: demo</t>
  </si>
  <si>
    <t>(0+0)/2=0</t>
  </si>
  <si>
    <t>(0+100)/2=50</t>
  </si>
  <si>
    <t>50</t>
  </si>
  <si>
    <t>-50</t>
  </si>
  <si>
    <t>MCM is zavaros, bar talan kevesbe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</si>
</sst>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17" applyAlignment="1">
      <alignment horizontal="left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miskolc.hu/~euint/20031002zzz20031231/emstrafuz012004.pdf#page=1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66">
      <selection activeCell="M69" sqref="M69:N83"/>
    </sheetView>
  </sheetViews>
  <sheetFormatPr defaultColWidth="9.140625" defaultRowHeight="12.75"/>
  <cols>
    <col min="1" max="1" width="8.57421875" style="1" bestFit="1" customWidth="1"/>
    <col min="2" max="7" width="8.8515625" style="1" bestFit="1" customWidth="1"/>
    <col min="8" max="8" width="6.7109375" style="1" customWidth="1"/>
    <col min="9" max="16384" width="9.140625" style="1" customWidth="1"/>
  </cols>
  <sheetData>
    <row r="1" spans="1:2" ht="12.75">
      <c r="A1" s="1" t="s">
        <v>24</v>
      </c>
      <c r="B1" s="13" t="s">
        <v>25</v>
      </c>
    </row>
    <row r="4" spans="1:10" ht="12.75">
      <c r="A4" s="1" t="s">
        <v>0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22</v>
      </c>
      <c r="J4" s="1" t="s">
        <v>22</v>
      </c>
    </row>
    <row r="5" spans="1:10" ht="12.75">
      <c r="A5" s="1" t="s">
        <v>1</v>
      </c>
      <c r="B5" s="1">
        <v>5</v>
      </c>
      <c r="C5" s="1">
        <v>3</v>
      </c>
      <c r="D5" s="1">
        <v>3</v>
      </c>
      <c r="E5" s="1">
        <v>4</v>
      </c>
      <c r="F5" s="1">
        <v>1</v>
      </c>
      <c r="G5" s="1">
        <v>4</v>
      </c>
      <c r="H5" s="1">
        <v>1000</v>
      </c>
      <c r="I5" s="1" t="s">
        <v>23</v>
      </c>
      <c r="J5" s="1">
        <f>N69</f>
        <v>0</v>
      </c>
    </row>
    <row r="6" spans="1:10" ht="12.75">
      <c r="A6" s="1" t="s">
        <v>2</v>
      </c>
      <c r="B6" s="1">
        <v>4</v>
      </c>
      <c r="C6" s="1">
        <v>1</v>
      </c>
      <c r="D6" s="1">
        <v>4</v>
      </c>
      <c r="E6" s="1">
        <v>5</v>
      </c>
      <c r="F6" s="1">
        <v>3</v>
      </c>
      <c r="G6" s="1">
        <v>1</v>
      </c>
      <c r="H6" s="1">
        <v>1000</v>
      </c>
      <c r="I6" s="1" t="s">
        <v>23</v>
      </c>
      <c r="J6" s="1">
        <f aca="true" t="shared" si="0" ref="J6:J19">N70</f>
        <v>0</v>
      </c>
    </row>
    <row r="7" spans="1:10" ht="12.75">
      <c r="A7" s="1" t="s">
        <v>3</v>
      </c>
      <c r="B7" s="1">
        <v>4</v>
      </c>
      <c r="C7" s="1">
        <v>4</v>
      </c>
      <c r="D7" s="1">
        <v>1</v>
      </c>
      <c r="E7" s="1">
        <v>5</v>
      </c>
      <c r="F7" s="1">
        <v>3</v>
      </c>
      <c r="G7" s="1">
        <v>1</v>
      </c>
      <c r="H7" s="1">
        <v>1000</v>
      </c>
      <c r="I7" s="1" t="s">
        <v>23</v>
      </c>
      <c r="J7" s="1">
        <f t="shared" si="0"/>
        <v>0</v>
      </c>
    </row>
    <row r="8" spans="1:10" ht="12.75">
      <c r="A8" s="1" t="s">
        <v>4</v>
      </c>
      <c r="B8" s="1">
        <v>2</v>
      </c>
      <c r="C8" s="1">
        <v>4</v>
      </c>
      <c r="D8" s="1">
        <v>1</v>
      </c>
      <c r="E8" s="1">
        <v>3</v>
      </c>
      <c r="F8" s="1">
        <v>4</v>
      </c>
      <c r="G8" s="1">
        <v>4</v>
      </c>
      <c r="H8" s="1">
        <v>1000</v>
      </c>
      <c r="I8" s="1" t="s">
        <v>23</v>
      </c>
      <c r="J8" s="1">
        <f t="shared" si="0"/>
        <v>1</v>
      </c>
    </row>
    <row r="9" spans="1:10" ht="12.75">
      <c r="A9" s="1" t="s">
        <v>5</v>
      </c>
      <c r="B9" s="1">
        <v>2</v>
      </c>
      <c r="C9" s="1">
        <v>3</v>
      </c>
      <c r="D9" s="1">
        <v>5</v>
      </c>
      <c r="E9" s="1">
        <v>4</v>
      </c>
      <c r="F9" s="1">
        <v>4</v>
      </c>
      <c r="G9" s="1">
        <v>3</v>
      </c>
      <c r="H9" s="1">
        <v>1000</v>
      </c>
      <c r="I9" s="1" t="s">
        <v>23</v>
      </c>
      <c r="J9" s="1">
        <f t="shared" si="0"/>
        <v>0</v>
      </c>
    </row>
    <row r="10" spans="1:10" ht="12.75">
      <c r="A10" s="1" t="s">
        <v>6</v>
      </c>
      <c r="B10" s="1">
        <v>1</v>
      </c>
      <c r="C10" s="1">
        <v>1</v>
      </c>
      <c r="D10" s="1">
        <v>2</v>
      </c>
      <c r="E10" s="1">
        <v>5</v>
      </c>
      <c r="F10" s="1">
        <v>5</v>
      </c>
      <c r="G10" s="1">
        <v>1</v>
      </c>
      <c r="H10" s="1">
        <v>1000</v>
      </c>
      <c r="I10" s="1" t="s">
        <v>23</v>
      </c>
      <c r="J10" s="1">
        <f t="shared" si="0"/>
        <v>1</v>
      </c>
    </row>
    <row r="11" spans="1:10" ht="12.75">
      <c r="A11" s="1" t="s">
        <v>7</v>
      </c>
      <c r="B11" s="1">
        <v>2</v>
      </c>
      <c r="C11" s="1">
        <v>1</v>
      </c>
      <c r="D11" s="1">
        <v>5</v>
      </c>
      <c r="E11" s="1">
        <v>4</v>
      </c>
      <c r="F11" s="1">
        <v>3</v>
      </c>
      <c r="G11" s="1">
        <v>1</v>
      </c>
      <c r="H11" s="1">
        <v>1000</v>
      </c>
      <c r="I11" s="1" t="s">
        <v>23</v>
      </c>
      <c r="J11" s="1">
        <f t="shared" si="0"/>
        <v>1</v>
      </c>
    </row>
    <row r="12" spans="1:10" ht="12.75">
      <c r="A12" s="1" t="s">
        <v>8</v>
      </c>
      <c r="B12" s="1">
        <v>4</v>
      </c>
      <c r="C12" s="1">
        <v>4</v>
      </c>
      <c r="D12" s="1">
        <v>3</v>
      </c>
      <c r="E12" s="1">
        <v>2</v>
      </c>
      <c r="F12" s="1">
        <v>1</v>
      </c>
      <c r="G12" s="1">
        <v>4</v>
      </c>
      <c r="H12" s="1">
        <v>1000</v>
      </c>
      <c r="I12" s="1" t="s">
        <v>23</v>
      </c>
      <c r="J12" s="1">
        <f t="shared" si="0"/>
        <v>1</v>
      </c>
    </row>
    <row r="13" spans="1:10" ht="12.75">
      <c r="A13" s="1" t="s">
        <v>9</v>
      </c>
      <c r="B13" s="1">
        <v>1</v>
      </c>
      <c r="C13" s="1">
        <v>2</v>
      </c>
      <c r="D13" s="1">
        <v>2</v>
      </c>
      <c r="E13" s="1">
        <v>2</v>
      </c>
      <c r="F13" s="1">
        <v>5</v>
      </c>
      <c r="G13" s="1">
        <v>1</v>
      </c>
      <c r="H13" s="1">
        <v>1000</v>
      </c>
      <c r="I13" s="1" t="s">
        <v>23</v>
      </c>
      <c r="J13" s="1">
        <f t="shared" si="0"/>
        <v>1</v>
      </c>
    </row>
    <row r="14" spans="1:10" ht="12.75">
      <c r="A14" s="1" t="s">
        <v>10</v>
      </c>
      <c r="B14" s="1">
        <v>2</v>
      </c>
      <c r="C14" s="1">
        <v>4</v>
      </c>
      <c r="D14" s="1">
        <v>4</v>
      </c>
      <c r="E14" s="1">
        <v>4</v>
      </c>
      <c r="F14" s="1">
        <v>4</v>
      </c>
      <c r="G14" s="1">
        <v>5</v>
      </c>
      <c r="H14" s="1">
        <v>1000</v>
      </c>
      <c r="I14" s="1" t="s">
        <v>23</v>
      </c>
      <c r="J14" s="1">
        <f t="shared" si="0"/>
        <v>0</v>
      </c>
    </row>
    <row r="15" spans="1:10" ht="12.75">
      <c r="A15" s="1" t="s">
        <v>11</v>
      </c>
      <c r="B15" s="1">
        <v>1</v>
      </c>
      <c r="C15" s="1">
        <v>1</v>
      </c>
      <c r="D15" s="1">
        <v>4</v>
      </c>
      <c r="E15" s="1">
        <v>2</v>
      </c>
      <c r="F15" s="1">
        <v>2</v>
      </c>
      <c r="G15" s="1">
        <v>4</v>
      </c>
      <c r="H15" s="1">
        <v>1000</v>
      </c>
      <c r="I15" s="1" t="s">
        <v>23</v>
      </c>
      <c r="J15" s="1">
        <f t="shared" si="0"/>
        <v>1</v>
      </c>
    </row>
    <row r="16" spans="1:10" ht="12.75">
      <c r="A16" s="1" t="s">
        <v>12</v>
      </c>
      <c r="B16" s="1">
        <v>4</v>
      </c>
      <c r="C16" s="1">
        <v>1</v>
      </c>
      <c r="D16" s="1">
        <v>2</v>
      </c>
      <c r="E16" s="1">
        <v>5</v>
      </c>
      <c r="F16" s="1">
        <v>1</v>
      </c>
      <c r="G16" s="1">
        <v>5</v>
      </c>
      <c r="H16" s="1">
        <v>1000</v>
      </c>
      <c r="I16" s="1" t="s">
        <v>23</v>
      </c>
      <c r="J16" s="1">
        <f t="shared" si="0"/>
        <v>0</v>
      </c>
    </row>
    <row r="17" spans="1:10" ht="12.75">
      <c r="A17" s="1" t="s">
        <v>13</v>
      </c>
      <c r="B17" s="1">
        <v>1</v>
      </c>
      <c r="C17" s="1">
        <v>3</v>
      </c>
      <c r="D17" s="1">
        <v>5</v>
      </c>
      <c r="E17" s="1">
        <v>2</v>
      </c>
      <c r="F17" s="1">
        <v>4</v>
      </c>
      <c r="G17" s="1">
        <v>3</v>
      </c>
      <c r="H17" s="1">
        <v>1000</v>
      </c>
      <c r="I17" s="1" t="s">
        <v>23</v>
      </c>
      <c r="J17" s="1">
        <f t="shared" si="0"/>
        <v>0</v>
      </c>
    </row>
    <row r="18" spans="1:10" ht="12.75">
      <c r="A18" s="1" t="s">
        <v>14</v>
      </c>
      <c r="B18" s="1">
        <v>2</v>
      </c>
      <c r="C18" s="1">
        <v>4</v>
      </c>
      <c r="D18" s="1">
        <v>5</v>
      </c>
      <c r="E18" s="1">
        <v>3</v>
      </c>
      <c r="F18" s="1">
        <v>5</v>
      </c>
      <c r="G18" s="1">
        <v>3</v>
      </c>
      <c r="H18" s="1">
        <v>1000</v>
      </c>
      <c r="I18" s="1" t="s">
        <v>23</v>
      </c>
      <c r="J18" s="1">
        <f t="shared" si="0"/>
        <v>0</v>
      </c>
    </row>
    <row r="19" spans="1:10" ht="12.75">
      <c r="A19" s="1" t="s">
        <v>15</v>
      </c>
      <c r="B19" s="1">
        <v>2</v>
      </c>
      <c r="C19" s="1">
        <v>2</v>
      </c>
      <c r="D19" s="1">
        <v>2</v>
      </c>
      <c r="E19" s="1">
        <v>3</v>
      </c>
      <c r="F19" s="1">
        <v>2</v>
      </c>
      <c r="G19" s="1">
        <v>2</v>
      </c>
      <c r="H19" s="1">
        <v>1000</v>
      </c>
      <c r="I19" s="1" t="s">
        <v>23</v>
      </c>
      <c r="J19" s="1">
        <f t="shared" si="0"/>
        <v>1</v>
      </c>
    </row>
    <row r="21" ht="12.75">
      <c r="A21" s="2" t="s">
        <v>26</v>
      </c>
    </row>
    <row r="23" spans="1:11" ht="17.25">
      <c r="A23" s="3" t="s">
        <v>27</v>
      </c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38.25">
      <c r="A25" s="4" t="s">
        <v>28</v>
      </c>
      <c r="B25" s="5" t="s">
        <v>29</v>
      </c>
      <c r="C25"/>
      <c r="D25"/>
      <c r="E25"/>
      <c r="F25"/>
      <c r="G25"/>
      <c r="H25"/>
      <c r="I25"/>
      <c r="J25"/>
      <c r="K25"/>
    </row>
    <row r="26" spans="1:11" ht="25.5">
      <c r="A26" s="4" t="s">
        <v>30</v>
      </c>
      <c r="B26" s="5" t="s">
        <v>108</v>
      </c>
      <c r="C26"/>
      <c r="D26"/>
      <c r="E26"/>
      <c r="F26"/>
      <c r="G26"/>
      <c r="H26"/>
      <c r="I26"/>
      <c r="J26"/>
      <c r="K26"/>
    </row>
    <row r="27" spans="1:11" ht="38.25">
      <c r="A27" s="4" t="s">
        <v>31</v>
      </c>
      <c r="B27" s="5">
        <v>15</v>
      </c>
      <c r="C27"/>
      <c r="D27"/>
      <c r="E27"/>
      <c r="F27"/>
      <c r="G27"/>
      <c r="H27"/>
      <c r="I27"/>
      <c r="J27"/>
      <c r="K27"/>
    </row>
    <row r="28" spans="1:11" ht="63.75">
      <c r="A28" s="4" t="s">
        <v>32</v>
      </c>
      <c r="B28" s="5">
        <v>6</v>
      </c>
      <c r="C28"/>
      <c r="D28"/>
      <c r="E28"/>
      <c r="F28"/>
      <c r="G28"/>
      <c r="H28"/>
      <c r="I28"/>
      <c r="J28"/>
      <c r="K28"/>
    </row>
    <row r="29" spans="1:11" ht="12.75">
      <c r="A29" s="4" t="s">
        <v>33</v>
      </c>
      <c r="B29" s="5">
        <v>5</v>
      </c>
      <c r="C29"/>
      <c r="D29"/>
      <c r="E29"/>
      <c r="F29"/>
      <c r="G29"/>
      <c r="H29"/>
      <c r="I29"/>
      <c r="J29"/>
      <c r="K29"/>
    </row>
    <row r="30" spans="1:11" ht="12.75">
      <c r="A30" s="4" t="s">
        <v>34</v>
      </c>
      <c r="B30" s="5">
        <v>0</v>
      </c>
      <c r="C30"/>
      <c r="D30"/>
      <c r="E30"/>
      <c r="F30"/>
      <c r="G30"/>
      <c r="H30"/>
      <c r="I30"/>
      <c r="J30"/>
      <c r="K30"/>
    </row>
    <row r="31" spans="1:11" ht="51">
      <c r="A31" s="4" t="s">
        <v>35</v>
      </c>
      <c r="B31" s="5" t="s">
        <v>36</v>
      </c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25.5">
      <c r="A33" s="6" t="s">
        <v>37</v>
      </c>
      <c r="B33" s="11" t="s">
        <v>38</v>
      </c>
      <c r="C33" s="11" t="s">
        <v>39</v>
      </c>
      <c r="D33" s="11" t="s">
        <v>40</v>
      </c>
      <c r="E33" s="11" t="s">
        <v>41</v>
      </c>
      <c r="F33" s="11" t="s">
        <v>42</v>
      </c>
      <c r="G33" s="11" t="s">
        <v>43</v>
      </c>
      <c r="H33" s="11" t="s">
        <v>44</v>
      </c>
      <c r="I33"/>
      <c r="J33"/>
      <c r="K33"/>
    </row>
    <row r="34" spans="1:11" ht="51">
      <c r="A34" s="7" t="s">
        <v>109</v>
      </c>
      <c r="B34" s="12"/>
      <c r="C34" s="12"/>
      <c r="D34" s="12"/>
      <c r="E34" s="12"/>
      <c r="F34" s="12"/>
      <c r="G34" s="12"/>
      <c r="H34" s="12"/>
      <c r="I34"/>
      <c r="J34"/>
      <c r="K34"/>
    </row>
    <row r="35" spans="1:11" ht="12.75">
      <c r="A35" s="4" t="s">
        <v>45</v>
      </c>
      <c r="B35" s="8">
        <v>5</v>
      </c>
      <c r="C35" s="8">
        <v>3</v>
      </c>
      <c r="D35" s="8">
        <v>3</v>
      </c>
      <c r="E35" s="8">
        <v>4</v>
      </c>
      <c r="F35" s="8">
        <v>1</v>
      </c>
      <c r="G35" s="8">
        <v>4</v>
      </c>
      <c r="H35" s="8">
        <v>1000</v>
      </c>
      <c r="I35"/>
      <c r="J35"/>
      <c r="K35"/>
    </row>
    <row r="36" spans="1:11" ht="12.75">
      <c r="A36" s="4" t="s">
        <v>46</v>
      </c>
      <c r="B36" s="8">
        <v>4</v>
      </c>
      <c r="C36" s="8">
        <v>1</v>
      </c>
      <c r="D36" s="8">
        <v>4</v>
      </c>
      <c r="E36" s="8">
        <v>5</v>
      </c>
      <c r="F36" s="8">
        <v>3</v>
      </c>
      <c r="G36" s="8">
        <v>1</v>
      </c>
      <c r="H36" s="8">
        <v>1000</v>
      </c>
      <c r="I36"/>
      <c r="J36"/>
      <c r="K36"/>
    </row>
    <row r="37" spans="1:11" ht="12.75">
      <c r="A37" s="4" t="s">
        <v>47</v>
      </c>
      <c r="B37" s="8">
        <v>4</v>
      </c>
      <c r="C37" s="8">
        <v>4</v>
      </c>
      <c r="D37" s="8">
        <v>1</v>
      </c>
      <c r="E37" s="8">
        <v>5</v>
      </c>
      <c r="F37" s="8">
        <v>3</v>
      </c>
      <c r="G37" s="8">
        <v>1</v>
      </c>
      <c r="H37" s="8">
        <v>1000</v>
      </c>
      <c r="I37"/>
      <c r="J37"/>
      <c r="K37"/>
    </row>
    <row r="38" spans="1:11" ht="12.75">
      <c r="A38" s="4" t="s">
        <v>48</v>
      </c>
      <c r="B38" s="8">
        <v>2</v>
      </c>
      <c r="C38" s="8">
        <v>4</v>
      </c>
      <c r="D38" s="8">
        <v>1</v>
      </c>
      <c r="E38" s="8">
        <v>3</v>
      </c>
      <c r="F38" s="8">
        <v>4</v>
      </c>
      <c r="G38" s="8">
        <v>4</v>
      </c>
      <c r="H38" s="8">
        <v>1000</v>
      </c>
      <c r="I38"/>
      <c r="J38"/>
      <c r="K38"/>
    </row>
    <row r="39" spans="1:11" ht="12.75">
      <c r="A39" s="4" t="s">
        <v>49</v>
      </c>
      <c r="B39" s="8">
        <v>2</v>
      </c>
      <c r="C39" s="8">
        <v>3</v>
      </c>
      <c r="D39" s="8">
        <v>5</v>
      </c>
      <c r="E39" s="8">
        <v>4</v>
      </c>
      <c r="F39" s="8">
        <v>4</v>
      </c>
      <c r="G39" s="8">
        <v>3</v>
      </c>
      <c r="H39" s="8">
        <v>1000</v>
      </c>
      <c r="I39"/>
      <c r="J39"/>
      <c r="K39"/>
    </row>
    <row r="40" spans="1:11" ht="12.75">
      <c r="A40" s="4" t="s">
        <v>50</v>
      </c>
      <c r="B40" s="8">
        <v>1</v>
      </c>
      <c r="C40" s="8">
        <v>1</v>
      </c>
      <c r="D40" s="8">
        <v>2</v>
      </c>
      <c r="E40" s="8">
        <v>5</v>
      </c>
      <c r="F40" s="8">
        <v>5</v>
      </c>
      <c r="G40" s="8">
        <v>1</v>
      </c>
      <c r="H40" s="8">
        <v>1000</v>
      </c>
      <c r="I40"/>
      <c r="J40"/>
      <c r="K40"/>
    </row>
    <row r="41" spans="1:11" ht="12.75">
      <c r="A41" s="4" t="s">
        <v>51</v>
      </c>
      <c r="B41" s="8">
        <v>2</v>
      </c>
      <c r="C41" s="8">
        <v>1</v>
      </c>
      <c r="D41" s="8">
        <v>5</v>
      </c>
      <c r="E41" s="8">
        <v>4</v>
      </c>
      <c r="F41" s="8">
        <v>3</v>
      </c>
      <c r="G41" s="8">
        <v>1</v>
      </c>
      <c r="H41" s="8">
        <v>1000</v>
      </c>
      <c r="I41"/>
      <c r="J41"/>
      <c r="K41"/>
    </row>
    <row r="42" spans="1:11" ht="12.75">
      <c r="A42" s="4" t="s">
        <v>52</v>
      </c>
      <c r="B42" s="8">
        <v>4</v>
      </c>
      <c r="C42" s="8">
        <v>4</v>
      </c>
      <c r="D42" s="8">
        <v>3</v>
      </c>
      <c r="E42" s="8">
        <v>2</v>
      </c>
      <c r="F42" s="8">
        <v>1</v>
      </c>
      <c r="G42" s="8">
        <v>4</v>
      </c>
      <c r="H42" s="8">
        <v>1000</v>
      </c>
      <c r="I42"/>
      <c r="J42"/>
      <c r="K42"/>
    </row>
    <row r="43" spans="1:11" ht="12.75">
      <c r="A43" s="4" t="s">
        <v>53</v>
      </c>
      <c r="B43" s="8">
        <v>1</v>
      </c>
      <c r="C43" s="8">
        <v>2</v>
      </c>
      <c r="D43" s="8">
        <v>2</v>
      </c>
      <c r="E43" s="8">
        <v>2</v>
      </c>
      <c r="F43" s="8">
        <v>5</v>
      </c>
      <c r="G43" s="8">
        <v>1</v>
      </c>
      <c r="H43" s="8">
        <v>1000</v>
      </c>
      <c r="I43"/>
      <c r="J43"/>
      <c r="K43"/>
    </row>
    <row r="44" spans="1:11" ht="12.75">
      <c r="A44" s="4" t="s">
        <v>54</v>
      </c>
      <c r="B44" s="8">
        <v>2</v>
      </c>
      <c r="C44" s="8">
        <v>4</v>
      </c>
      <c r="D44" s="8">
        <v>4</v>
      </c>
      <c r="E44" s="8">
        <v>4</v>
      </c>
      <c r="F44" s="8">
        <v>4</v>
      </c>
      <c r="G44" s="8">
        <v>5</v>
      </c>
      <c r="H44" s="8">
        <v>1000</v>
      </c>
      <c r="I44"/>
      <c r="J44"/>
      <c r="K44"/>
    </row>
    <row r="45" spans="1:11" ht="12.75">
      <c r="A45" s="4" t="s">
        <v>55</v>
      </c>
      <c r="B45" s="8">
        <v>1</v>
      </c>
      <c r="C45" s="8">
        <v>1</v>
      </c>
      <c r="D45" s="8">
        <v>4</v>
      </c>
      <c r="E45" s="8">
        <v>2</v>
      </c>
      <c r="F45" s="8">
        <v>2</v>
      </c>
      <c r="G45" s="8">
        <v>4</v>
      </c>
      <c r="H45" s="8">
        <v>1000</v>
      </c>
      <c r="I45"/>
      <c r="J45"/>
      <c r="K45"/>
    </row>
    <row r="46" spans="1:11" ht="12.75">
      <c r="A46" s="4" t="s">
        <v>56</v>
      </c>
      <c r="B46" s="8">
        <v>4</v>
      </c>
      <c r="C46" s="8">
        <v>1</v>
      </c>
      <c r="D46" s="8">
        <v>2</v>
      </c>
      <c r="E46" s="8">
        <v>5</v>
      </c>
      <c r="F46" s="8">
        <v>1</v>
      </c>
      <c r="G46" s="8">
        <v>5</v>
      </c>
      <c r="H46" s="8">
        <v>1000</v>
      </c>
      <c r="I46"/>
      <c r="J46"/>
      <c r="K46"/>
    </row>
    <row r="47" spans="1:11" ht="12.75">
      <c r="A47" s="4" t="s">
        <v>57</v>
      </c>
      <c r="B47" s="8">
        <v>1</v>
      </c>
      <c r="C47" s="8">
        <v>3</v>
      </c>
      <c r="D47" s="8">
        <v>5</v>
      </c>
      <c r="E47" s="8">
        <v>2</v>
      </c>
      <c r="F47" s="8">
        <v>4</v>
      </c>
      <c r="G47" s="8">
        <v>3</v>
      </c>
      <c r="H47" s="8">
        <v>1000</v>
      </c>
      <c r="I47"/>
      <c r="J47"/>
      <c r="K47"/>
    </row>
    <row r="48" spans="1:11" ht="12.75">
      <c r="A48" s="4" t="s">
        <v>58</v>
      </c>
      <c r="B48" s="8">
        <v>2</v>
      </c>
      <c r="C48" s="8">
        <v>4</v>
      </c>
      <c r="D48" s="8">
        <v>5</v>
      </c>
      <c r="E48" s="8">
        <v>3</v>
      </c>
      <c r="F48" s="8">
        <v>5</v>
      </c>
      <c r="G48" s="8">
        <v>3</v>
      </c>
      <c r="H48" s="8">
        <v>1000</v>
      </c>
      <c r="I48"/>
      <c r="J48"/>
      <c r="K48"/>
    </row>
    <row r="49" spans="1:11" ht="12.75">
      <c r="A49" s="4" t="s">
        <v>59</v>
      </c>
      <c r="B49" s="8">
        <v>2</v>
      </c>
      <c r="C49" s="8">
        <v>2</v>
      </c>
      <c r="D49" s="8">
        <v>2</v>
      </c>
      <c r="E49" s="8">
        <v>3</v>
      </c>
      <c r="F49" s="8">
        <v>2</v>
      </c>
      <c r="G49" s="8">
        <v>2</v>
      </c>
      <c r="H49" s="8">
        <v>1000</v>
      </c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38.25">
      <c r="A51" s="6" t="s">
        <v>60</v>
      </c>
      <c r="B51" s="11" t="s">
        <v>38</v>
      </c>
      <c r="C51" s="11" t="s">
        <v>39</v>
      </c>
      <c r="D51" s="11" t="s">
        <v>40</v>
      </c>
      <c r="E51" s="11" t="s">
        <v>41</v>
      </c>
      <c r="F51" s="11" t="s">
        <v>42</v>
      </c>
      <c r="G51" s="11" t="s">
        <v>43</v>
      </c>
      <c r="H51"/>
      <c r="I51"/>
      <c r="J51"/>
      <c r="K51"/>
    </row>
    <row r="52" spans="1:11" ht="51">
      <c r="A52" s="7" t="s">
        <v>109</v>
      </c>
      <c r="B52" s="12"/>
      <c r="C52" s="12"/>
      <c r="D52" s="12"/>
      <c r="E52" s="12"/>
      <c r="F52" s="12"/>
      <c r="G52" s="12"/>
      <c r="H52"/>
      <c r="I52"/>
      <c r="J52"/>
      <c r="K52"/>
    </row>
    <row r="53" spans="1:11" ht="38.25">
      <c r="A53" s="4" t="s">
        <v>61</v>
      </c>
      <c r="B53" s="8" t="s">
        <v>110</v>
      </c>
      <c r="C53" s="8" t="s">
        <v>62</v>
      </c>
      <c r="D53" s="8" t="s">
        <v>63</v>
      </c>
      <c r="E53" s="8" t="s">
        <v>64</v>
      </c>
      <c r="F53" s="8" t="s">
        <v>65</v>
      </c>
      <c r="G53" s="8" t="s">
        <v>111</v>
      </c>
      <c r="H53"/>
      <c r="I53"/>
      <c r="J53"/>
      <c r="K53"/>
    </row>
    <row r="54" spans="1:11" ht="38.25">
      <c r="A54" s="4" t="s">
        <v>66</v>
      </c>
      <c r="B54" s="8" t="s">
        <v>112</v>
      </c>
      <c r="C54" s="8" t="s">
        <v>67</v>
      </c>
      <c r="D54" s="8" t="s">
        <v>68</v>
      </c>
      <c r="E54" s="8" t="s">
        <v>69</v>
      </c>
      <c r="F54" s="8" t="s">
        <v>67</v>
      </c>
      <c r="G54" s="8" t="s">
        <v>113</v>
      </c>
      <c r="H54"/>
      <c r="I54"/>
      <c r="J54"/>
      <c r="K54"/>
    </row>
    <row r="55" spans="1:11" ht="38.25">
      <c r="A55" s="4" t="s">
        <v>70</v>
      </c>
      <c r="B55" s="8" t="s">
        <v>114</v>
      </c>
      <c r="C55" s="8" t="s">
        <v>71</v>
      </c>
      <c r="D55" s="8" t="s">
        <v>72</v>
      </c>
      <c r="E55" s="8" t="s">
        <v>73</v>
      </c>
      <c r="F55" s="8" t="s">
        <v>71</v>
      </c>
      <c r="G55" s="8" t="s">
        <v>115</v>
      </c>
      <c r="H55"/>
      <c r="I55"/>
      <c r="J55"/>
      <c r="K55"/>
    </row>
    <row r="56" spans="1:11" ht="38.25">
      <c r="A56" s="4" t="s">
        <v>74</v>
      </c>
      <c r="B56" s="8" t="s">
        <v>116</v>
      </c>
      <c r="C56" s="8" t="s">
        <v>75</v>
      </c>
      <c r="D56" s="8" t="s">
        <v>76</v>
      </c>
      <c r="E56" s="8" t="s">
        <v>77</v>
      </c>
      <c r="F56" s="8" t="s">
        <v>75</v>
      </c>
      <c r="G56" s="8" t="s">
        <v>117</v>
      </c>
      <c r="H56"/>
      <c r="I56"/>
      <c r="J56"/>
      <c r="K56"/>
    </row>
    <row r="57" spans="1:11" ht="38.25">
      <c r="A57" s="4" t="s">
        <v>78</v>
      </c>
      <c r="B57" s="8" t="s">
        <v>118</v>
      </c>
      <c r="C57" s="8" t="s">
        <v>79</v>
      </c>
      <c r="D57" s="8" t="s">
        <v>79</v>
      </c>
      <c r="E57" s="8" t="s">
        <v>79</v>
      </c>
      <c r="F57" s="8" t="s">
        <v>79</v>
      </c>
      <c r="G57" s="8" t="s">
        <v>119</v>
      </c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38.25">
      <c r="A59" s="6" t="s">
        <v>60</v>
      </c>
      <c r="B59" s="11" t="s">
        <v>38</v>
      </c>
      <c r="C59" s="11" t="s">
        <v>39</v>
      </c>
      <c r="D59" s="11" t="s">
        <v>40</v>
      </c>
      <c r="E59" s="11" t="s">
        <v>41</v>
      </c>
      <c r="F59" s="11" t="s">
        <v>42</v>
      </c>
      <c r="G59" s="11" t="s">
        <v>43</v>
      </c>
      <c r="H59"/>
      <c r="I59"/>
      <c r="J59"/>
      <c r="K59"/>
    </row>
    <row r="60" spans="1:11" ht="51">
      <c r="A60" s="7" t="s">
        <v>109</v>
      </c>
      <c r="B60" s="12"/>
      <c r="C60" s="12"/>
      <c r="D60" s="12"/>
      <c r="E60" s="12"/>
      <c r="F60" s="12"/>
      <c r="G60" s="12"/>
      <c r="H60"/>
      <c r="I60"/>
      <c r="J60"/>
      <c r="K60"/>
    </row>
    <row r="61" spans="1:11" ht="12.75">
      <c r="A61" s="4" t="s">
        <v>61</v>
      </c>
      <c r="B61" s="8">
        <v>496.3</v>
      </c>
      <c r="C61" s="8">
        <v>4.5</v>
      </c>
      <c r="D61" s="8">
        <v>7</v>
      </c>
      <c r="E61" s="8">
        <v>5</v>
      </c>
      <c r="F61" s="8">
        <v>6.5</v>
      </c>
      <c r="G61" s="8">
        <v>497.8</v>
      </c>
      <c r="H61"/>
      <c r="I61"/>
      <c r="J61"/>
      <c r="K61"/>
    </row>
    <row r="62" spans="1:11" ht="12.75">
      <c r="A62" s="4" t="s">
        <v>66</v>
      </c>
      <c r="B62" s="8">
        <v>495.3</v>
      </c>
      <c r="C62" s="8">
        <v>3</v>
      </c>
      <c r="D62" s="8">
        <v>3.5</v>
      </c>
      <c r="E62" s="8">
        <v>4</v>
      </c>
      <c r="F62" s="8">
        <v>3</v>
      </c>
      <c r="G62" s="8">
        <v>496.8</v>
      </c>
      <c r="H62"/>
      <c r="I62"/>
      <c r="J62"/>
      <c r="K62"/>
    </row>
    <row r="63" spans="1:11" ht="12.75">
      <c r="A63" s="4" t="s">
        <v>70</v>
      </c>
      <c r="B63" s="8">
        <v>492.8</v>
      </c>
      <c r="C63" s="8">
        <v>2</v>
      </c>
      <c r="D63" s="8">
        <v>2.5</v>
      </c>
      <c r="E63" s="8">
        <v>3</v>
      </c>
      <c r="F63" s="8">
        <v>2</v>
      </c>
      <c r="G63" s="8">
        <v>495.8</v>
      </c>
      <c r="H63"/>
      <c r="I63"/>
      <c r="J63"/>
      <c r="K63"/>
    </row>
    <row r="64" spans="1:11" ht="12.75">
      <c r="A64" s="4" t="s">
        <v>74</v>
      </c>
      <c r="B64" s="8">
        <v>491.8</v>
      </c>
      <c r="C64" s="8">
        <v>1</v>
      </c>
      <c r="D64" s="8">
        <v>1.5</v>
      </c>
      <c r="E64" s="8">
        <v>2</v>
      </c>
      <c r="F64" s="8">
        <v>1</v>
      </c>
      <c r="G64" s="8">
        <v>494.8</v>
      </c>
      <c r="H64"/>
      <c r="I64"/>
      <c r="J64"/>
      <c r="K64"/>
    </row>
    <row r="65" spans="1:11" ht="12.75">
      <c r="A65" s="4" t="s">
        <v>78</v>
      </c>
      <c r="B65" s="8">
        <v>490.8</v>
      </c>
      <c r="C65" s="8">
        <v>0</v>
      </c>
      <c r="D65" s="8">
        <v>0</v>
      </c>
      <c r="E65" s="8">
        <v>0</v>
      </c>
      <c r="F65" s="8">
        <v>0</v>
      </c>
      <c r="G65" s="8">
        <v>493.3</v>
      </c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 s="11" t="s">
        <v>120</v>
      </c>
      <c r="B67" s="11" t="s">
        <v>38</v>
      </c>
      <c r="C67" s="11" t="s">
        <v>39</v>
      </c>
      <c r="D67" s="11" t="s">
        <v>40</v>
      </c>
      <c r="E67" s="11" t="s">
        <v>41</v>
      </c>
      <c r="F67" s="11" t="s">
        <v>42</v>
      </c>
      <c r="G67" s="11" t="s">
        <v>43</v>
      </c>
      <c r="H67" s="11" t="s">
        <v>80</v>
      </c>
      <c r="I67" s="11" t="s">
        <v>22</v>
      </c>
      <c r="J67" s="6" t="s">
        <v>81</v>
      </c>
      <c r="K67" s="6" t="s">
        <v>83</v>
      </c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7" t="s">
        <v>82</v>
      </c>
      <c r="K68" s="7" t="e">
        <f>delta/Y</f>
        <v>#NAME?</v>
      </c>
    </row>
    <row r="69" spans="1:14" ht="12.75">
      <c r="A69" s="4" t="s">
        <v>45</v>
      </c>
      <c r="B69" s="8" t="s">
        <v>121</v>
      </c>
      <c r="C69" s="8" t="s">
        <v>84</v>
      </c>
      <c r="D69" s="8" t="s">
        <v>85</v>
      </c>
      <c r="E69" s="8" t="s">
        <v>84</v>
      </c>
      <c r="F69" s="8" t="s">
        <v>86</v>
      </c>
      <c r="G69" s="8" t="s">
        <v>122</v>
      </c>
      <c r="H69" s="8" t="s">
        <v>123</v>
      </c>
      <c r="I69" s="8" t="s">
        <v>124</v>
      </c>
      <c r="J69" s="8" t="s">
        <v>87</v>
      </c>
      <c r="K69" s="8" t="s">
        <v>125</v>
      </c>
      <c r="M69" s="1">
        <f>VALUE(J69)</f>
        <v>1.4</v>
      </c>
      <c r="N69" s="1">
        <f>IF(M69&lt;0,1,0)</f>
        <v>0</v>
      </c>
    </row>
    <row r="70" spans="1:14" ht="12.75">
      <c r="A70" s="4" t="s">
        <v>46</v>
      </c>
      <c r="B70" s="8" t="s">
        <v>126</v>
      </c>
      <c r="C70" s="8" t="s">
        <v>88</v>
      </c>
      <c r="D70" s="8" t="s">
        <v>89</v>
      </c>
      <c r="E70" s="8" t="s">
        <v>90</v>
      </c>
      <c r="F70" s="8" t="s">
        <v>84</v>
      </c>
      <c r="G70" s="8" t="s">
        <v>127</v>
      </c>
      <c r="H70" s="8" t="s">
        <v>128</v>
      </c>
      <c r="I70" s="8" t="s">
        <v>124</v>
      </c>
      <c r="J70" s="8" t="s">
        <v>91</v>
      </c>
      <c r="K70" s="8" t="s">
        <v>129</v>
      </c>
      <c r="M70" s="1">
        <f aca="true" t="shared" si="1" ref="M70:M83">VALUE(J70)</f>
        <v>2.4</v>
      </c>
      <c r="N70" s="1">
        <f aca="true" t="shared" si="2" ref="N70:N83">IF(M70&lt;0,1,0)</f>
        <v>0</v>
      </c>
    </row>
    <row r="71" spans="1:14" ht="12.75">
      <c r="A71" s="4" t="s">
        <v>47</v>
      </c>
      <c r="B71" s="8" t="s">
        <v>126</v>
      </c>
      <c r="C71" s="8" t="s">
        <v>92</v>
      </c>
      <c r="D71" s="8" t="s">
        <v>93</v>
      </c>
      <c r="E71" s="8" t="s">
        <v>90</v>
      </c>
      <c r="F71" s="8" t="s">
        <v>84</v>
      </c>
      <c r="G71" s="8" t="s">
        <v>127</v>
      </c>
      <c r="H71" s="8" t="s">
        <v>130</v>
      </c>
      <c r="I71" s="8" t="s">
        <v>124</v>
      </c>
      <c r="J71" s="8" t="s">
        <v>94</v>
      </c>
      <c r="K71" s="8" t="s">
        <v>98</v>
      </c>
      <c r="M71" s="1">
        <f t="shared" si="1"/>
        <v>0.4</v>
      </c>
      <c r="N71" s="1">
        <f t="shared" si="2"/>
        <v>0</v>
      </c>
    </row>
    <row r="72" spans="1:14" ht="12.75">
      <c r="A72" s="4" t="s">
        <v>48</v>
      </c>
      <c r="B72" s="8" t="s">
        <v>131</v>
      </c>
      <c r="C72" s="8" t="s">
        <v>92</v>
      </c>
      <c r="D72" s="8" t="s">
        <v>93</v>
      </c>
      <c r="E72" s="8" t="s">
        <v>95</v>
      </c>
      <c r="F72" s="8" t="s">
        <v>92</v>
      </c>
      <c r="G72" s="8" t="s">
        <v>122</v>
      </c>
      <c r="H72" s="8" t="s">
        <v>132</v>
      </c>
      <c r="I72" s="8" t="s">
        <v>124</v>
      </c>
      <c r="J72" s="8" t="s">
        <v>96</v>
      </c>
      <c r="K72" s="8" t="s">
        <v>133</v>
      </c>
      <c r="M72" s="1">
        <f t="shared" si="1"/>
        <v>-2.1</v>
      </c>
      <c r="N72" s="1">
        <f t="shared" si="2"/>
        <v>1</v>
      </c>
    </row>
    <row r="73" spans="1:14" ht="12.75">
      <c r="A73" s="4" t="s">
        <v>49</v>
      </c>
      <c r="B73" s="8" t="s">
        <v>131</v>
      </c>
      <c r="C73" s="8" t="s">
        <v>84</v>
      </c>
      <c r="D73" s="8" t="s">
        <v>90</v>
      </c>
      <c r="E73" s="8" t="s">
        <v>84</v>
      </c>
      <c r="F73" s="8" t="s">
        <v>92</v>
      </c>
      <c r="G73" s="8" t="s">
        <v>134</v>
      </c>
      <c r="H73" s="8" t="s">
        <v>135</v>
      </c>
      <c r="I73" s="8" t="s">
        <v>124</v>
      </c>
      <c r="J73" s="8" t="s">
        <v>97</v>
      </c>
      <c r="K73" s="8" t="s">
        <v>136</v>
      </c>
      <c r="M73" s="1">
        <f t="shared" si="1"/>
        <v>3.9</v>
      </c>
      <c r="N73" s="1">
        <f t="shared" si="2"/>
        <v>0</v>
      </c>
    </row>
    <row r="74" spans="1:14" ht="12.75">
      <c r="A74" s="4" t="s">
        <v>50</v>
      </c>
      <c r="B74" s="8" t="s">
        <v>137</v>
      </c>
      <c r="C74" s="8" t="s">
        <v>88</v>
      </c>
      <c r="D74" s="8" t="s">
        <v>99</v>
      </c>
      <c r="E74" s="8" t="s">
        <v>90</v>
      </c>
      <c r="F74" s="8" t="s">
        <v>90</v>
      </c>
      <c r="G74" s="8" t="s">
        <v>127</v>
      </c>
      <c r="H74" s="8" t="s">
        <v>132</v>
      </c>
      <c r="I74" s="8" t="s">
        <v>124</v>
      </c>
      <c r="J74" s="8" t="s">
        <v>96</v>
      </c>
      <c r="K74" s="8" t="s">
        <v>133</v>
      </c>
      <c r="M74" s="1">
        <f t="shared" si="1"/>
        <v>-2.1</v>
      </c>
      <c r="N74" s="1">
        <f t="shared" si="2"/>
        <v>1</v>
      </c>
    </row>
    <row r="75" spans="1:14" ht="12.75">
      <c r="A75" s="4" t="s">
        <v>51</v>
      </c>
      <c r="B75" s="8" t="s">
        <v>131</v>
      </c>
      <c r="C75" s="8" t="s">
        <v>88</v>
      </c>
      <c r="D75" s="8" t="s">
        <v>90</v>
      </c>
      <c r="E75" s="8" t="s">
        <v>84</v>
      </c>
      <c r="F75" s="8" t="s">
        <v>84</v>
      </c>
      <c r="G75" s="8" t="s">
        <v>127</v>
      </c>
      <c r="H75" s="8" t="s">
        <v>138</v>
      </c>
      <c r="I75" s="8" t="s">
        <v>124</v>
      </c>
      <c r="J75" s="8" t="s">
        <v>100</v>
      </c>
      <c r="K75" s="8" t="s">
        <v>139</v>
      </c>
      <c r="M75" s="1">
        <f t="shared" si="1"/>
        <v>-1.6</v>
      </c>
      <c r="N75" s="1">
        <f t="shared" si="2"/>
        <v>1</v>
      </c>
    </row>
    <row r="76" spans="1:14" ht="12.75">
      <c r="A76" s="4" t="s">
        <v>52</v>
      </c>
      <c r="B76" s="8" t="s">
        <v>126</v>
      </c>
      <c r="C76" s="8" t="s">
        <v>92</v>
      </c>
      <c r="D76" s="8" t="s">
        <v>85</v>
      </c>
      <c r="E76" s="8" t="s">
        <v>101</v>
      </c>
      <c r="F76" s="8" t="s">
        <v>86</v>
      </c>
      <c r="G76" s="8" t="s">
        <v>122</v>
      </c>
      <c r="H76" s="8" t="s">
        <v>140</v>
      </c>
      <c r="I76" s="8" t="s">
        <v>124</v>
      </c>
      <c r="J76" s="8" t="s">
        <v>102</v>
      </c>
      <c r="K76" s="8" t="s">
        <v>141</v>
      </c>
      <c r="M76" s="1">
        <f t="shared" si="1"/>
        <v>-0.6</v>
      </c>
      <c r="N76" s="1">
        <f t="shared" si="2"/>
        <v>1</v>
      </c>
    </row>
    <row r="77" spans="1:14" ht="12.75">
      <c r="A77" s="4" t="s">
        <v>53</v>
      </c>
      <c r="B77" s="8" t="s">
        <v>137</v>
      </c>
      <c r="C77" s="8" t="s">
        <v>95</v>
      </c>
      <c r="D77" s="8" t="s">
        <v>99</v>
      </c>
      <c r="E77" s="8" t="s">
        <v>101</v>
      </c>
      <c r="F77" s="8" t="s">
        <v>90</v>
      </c>
      <c r="G77" s="8" t="s">
        <v>127</v>
      </c>
      <c r="H77" s="8" t="s">
        <v>142</v>
      </c>
      <c r="I77" s="8" t="s">
        <v>124</v>
      </c>
      <c r="J77" s="8" t="s">
        <v>103</v>
      </c>
      <c r="K77" s="8" t="s">
        <v>143</v>
      </c>
      <c r="M77" s="1">
        <f t="shared" si="1"/>
        <v>-4.6</v>
      </c>
      <c r="N77" s="1">
        <f t="shared" si="2"/>
        <v>1</v>
      </c>
    </row>
    <row r="78" spans="1:14" ht="12.75">
      <c r="A78" s="4" t="s">
        <v>54</v>
      </c>
      <c r="B78" s="8" t="s">
        <v>131</v>
      </c>
      <c r="C78" s="8" t="s">
        <v>92</v>
      </c>
      <c r="D78" s="8" t="s">
        <v>89</v>
      </c>
      <c r="E78" s="8" t="s">
        <v>84</v>
      </c>
      <c r="F78" s="8" t="s">
        <v>92</v>
      </c>
      <c r="G78" s="8" t="s">
        <v>144</v>
      </c>
      <c r="H78" s="8" t="s">
        <v>145</v>
      </c>
      <c r="I78" s="8" t="s">
        <v>124</v>
      </c>
      <c r="J78" s="8" t="s">
        <v>104</v>
      </c>
      <c r="K78" s="8" t="s">
        <v>146</v>
      </c>
      <c r="M78" s="1">
        <f t="shared" si="1"/>
        <v>5.9</v>
      </c>
      <c r="N78" s="1">
        <f t="shared" si="2"/>
        <v>0</v>
      </c>
    </row>
    <row r="79" spans="1:14" ht="12.75">
      <c r="A79" s="4" t="s">
        <v>55</v>
      </c>
      <c r="B79" s="8" t="s">
        <v>137</v>
      </c>
      <c r="C79" s="8" t="s">
        <v>88</v>
      </c>
      <c r="D79" s="8" t="s">
        <v>89</v>
      </c>
      <c r="E79" s="8" t="s">
        <v>101</v>
      </c>
      <c r="F79" s="8" t="s">
        <v>95</v>
      </c>
      <c r="G79" s="8" t="s">
        <v>122</v>
      </c>
      <c r="H79" s="8" t="s">
        <v>147</v>
      </c>
      <c r="I79" s="8" t="s">
        <v>124</v>
      </c>
      <c r="J79" s="8" t="s">
        <v>105</v>
      </c>
      <c r="K79" s="8" t="s">
        <v>148</v>
      </c>
      <c r="M79" s="1">
        <f t="shared" si="1"/>
        <v>-4.1</v>
      </c>
      <c r="N79" s="1">
        <f t="shared" si="2"/>
        <v>1</v>
      </c>
    </row>
    <row r="80" spans="1:14" ht="12.75">
      <c r="A80" s="4" t="s">
        <v>56</v>
      </c>
      <c r="B80" s="8" t="s">
        <v>126</v>
      </c>
      <c r="C80" s="8" t="s">
        <v>88</v>
      </c>
      <c r="D80" s="8" t="s">
        <v>99</v>
      </c>
      <c r="E80" s="8" t="s">
        <v>90</v>
      </c>
      <c r="F80" s="8" t="s">
        <v>86</v>
      </c>
      <c r="G80" s="8" t="s">
        <v>144</v>
      </c>
      <c r="H80" s="8" t="s">
        <v>130</v>
      </c>
      <c r="I80" s="8" t="s">
        <v>124</v>
      </c>
      <c r="J80" s="8" t="s">
        <v>94</v>
      </c>
      <c r="K80" s="8" t="s">
        <v>98</v>
      </c>
      <c r="M80" s="1">
        <f t="shared" si="1"/>
        <v>0.4</v>
      </c>
      <c r="N80" s="1">
        <f t="shared" si="2"/>
        <v>0</v>
      </c>
    </row>
    <row r="81" spans="1:14" ht="12.75">
      <c r="A81" s="4" t="s">
        <v>57</v>
      </c>
      <c r="B81" s="8" t="s">
        <v>137</v>
      </c>
      <c r="C81" s="8" t="s">
        <v>84</v>
      </c>
      <c r="D81" s="8" t="s">
        <v>90</v>
      </c>
      <c r="E81" s="8" t="s">
        <v>101</v>
      </c>
      <c r="F81" s="8" t="s">
        <v>92</v>
      </c>
      <c r="G81" s="8" t="s">
        <v>134</v>
      </c>
      <c r="H81" s="8" t="s">
        <v>149</v>
      </c>
      <c r="I81" s="8" t="s">
        <v>124</v>
      </c>
      <c r="J81" s="8" t="s">
        <v>106</v>
      </c>
      <c r="K81" s="8" t="s">
        <v>150</v>
      </c>
      <c r="M81" s="1">
        <f t="shared" si="1"/>
        <v>0.9</v>
      </c>
      <c r="N81" s="1">
        <f t="shared" si="2"/>
        <v>0</v>
      </c>
    </row>
    <row r="82" spans="1:14" ht="12.75">
      <c r="A82" s="4" t="s">
        <v>58</v>
      </c>
      <c r="B82" s="8" t="s">
        <v>131</v>
      </c>
      <c r="C82" s="8" t="s">
        <v>92</v>
      </c>
      <c r="D82" s="8" t="s">
        <v>90</v>
      </c>
      <c r="E82" s="8" t="s">
        <v>95</v>
      </c>
      <c r="F82" s="8" t="s">
        <v>90</v>
      </c>
      <c r="G82" s="8" t="s">
        <v>134</v>
      </c>
      <c r="H82" s="8" t="s">
        <v>151</v>
      </c>
      <c r="I82" s="8" t="s">
        <v>124</v>
      </c>
      <c r="J82" s="8" t="s">
        <v>107</v>
      </c>
      <c r="K82" s="8" t="s">
        <v>152</v>
      </c>
      <c r="M82" s="1">
        <f t="shared" si="1"/>
        <v>4.9</v>
      </c>
      <c r="N82" s="1">
        <f t="shared" si="2"/>
        <v>0</v>
      </c>
    </row>
    <row r="83" spans="1:14" ht="12.75">
      <c r="A83" s="4" t="s">
        <v>59</v>
      </c>
      <c r="B83" s="8" t="s">
        <v>131</v>
      </c>
      <c r="C83" s="8" t="s">
        <v>95</v>
      </c>
      <c r="D83" s="8" t="s">
        <v>99</v>
      </c>
      <c r="E83" s="8" t="s">
        <v>95</v>
      </c>
      <c r="F83" s="8" t="s">
        <v>95</v>
      </c>
      <c r="G83" s="8" t="s">
        <v>153</v>
      </c>
      <c r="H83" s="8" t="s">
        <v>142</v>
      </c>
      <c r="I83" s="8" t="s">
        <v>124</v>
      </c>
      <c r="J83" s="8" t="s">
        <v>103</v>
      </c>
      <c r="K83" s="8" t="s">
        <v>143</v>
      </c>
      <c r="M83" s="1">
        <f t="shared" si="1"/>
        <v>-4.6</v>
      </c>
      <c r="N83" s="1">
        <f t="shared" si="2"/>
        <v>1</v>
      </c>
    </row>
  </sheetData>
  <mergeCells count="28">
    <mergeCell ref="C33:C34"/>
    <mergeCell ref="D33:D34"/>
    <mergeCell ref="E33:E34"/>
    <mergeCell ref="F33:F34"/>
    <mergeCell ref="G33:G34"/>
    <mergeCell ref="H33:H34"/>
    <mergeCell ref="B51:B52"/>
    <mergeCell ref="C51:C52"/>
    <mergeCell ref="D51:D52"/>
    <mergeCell ref="E51:E52"/>
    <mergeCell ref="F51:F52"/>
    <mergeCell ref="G51:G52"/>
    <mergeCell ref="B33:B34"/>
    <mergeCell ref="E67:E68"/>
    <mergeCell ref="F67:F68"/>
    <mergeCell ref="G67:G68"/>
    <mergeCell ref="B59:B60"/>
    <mergeCell ref="C59:C60"/>
    <mergeCell ref="D59:D60"/>
    <mergeCell ref="E59:E60"/>
    <mergeCell ref="A67:A68"/>
    <mergeCell ref="B67:B68"/>
    <mergeCell ref="C67:C68"/>
    <mergeCell ref="D67:D68"/>
    <mergeCell ref="H67:H68"/>
    <mergeCell ref="I67:I68"/>
    <mergeCell ref="F59:F60"/>
    <mergeCell ref="G59:G60"/>
  </mergeCells>
  <hyperlinks>
    <hyperlink ref="B1" r:id="rId1" display="http://www.uni-miskolc.hu/~euint/20031002zzz20031231/emstrafuz012004.pdf#page=13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K18" sqref="K18"/>
    </sheetView>
  </sheetViews>
  <sheetFormatPr defaultColWidth="9.140625" defaultRowHeight="12.75"/>
  <sheetData>
    <row r="1" spans="1:8" ht="12.75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8" ht="12.75">
      <c r="A2" s="1" t="s">
        <v>1</v>
      </c>
      <c r="B2" s="1">
        <v>5</v>
      </c>
      <c r="C2" s="1">
        <v>3</v>
      </c>
      <c r="D2" s="1">
        <v>3</v>
      </c>
      <c r="E2" s="1">
        <v>4</v>
      </c>
      <c r="F2" s="1">
        <v>1</v>
      </c>
      <c r="G2" s="1">
        <v>4</v>
      </c>
      <c r="H2" s="1">
        <f>'y0'!J5*100</f>
        <v>0</v>
      </c>
    </row>
    <row r="3" spans="1:8" ht="12.75">
      <c r="A3" s="1" t="s">
        <v>2</v>
      </c>
      <c r="B3" s="1">
        <v>4</v>
      </c>
      <c r="C3" s="1">
        <v>1</v>
      </c>
      <c r="D3" s="1">
        <v>4</v>
      </c>
      <c r="E3" s="1">
        <v>5</v>
      </c>
      <c r="F3" s="1">
        <v>3</v>
      </c>
      <c r="G3" s="1">
        <v>1</v>
      </c>
      <c r="H3" s="1">
        <f>'y0'!J6*100</f>
        <v>0</v>
      </c>
    </row>
    <row r="4" spans="1:8" ht="12.75">
      <c r="A4" s="1" t="s">
        <v>3</v>
      </c>
      <c r="B4" s="1">
        <v>4</v>
      </c>
      <c r="C4" s="1">
        <v>4</v>
      </c>
      <c r="D4" s="1">
        <v>1</v>
      </c>
      <c r="E4" s="1">
        <v>5</v>
      </c>
      <c r="F4" s="1">
        <v>3</v>
      </c>
      <c r="G4" s="1">
        <v>1</v>
      </c>
      <c r="H4" s="1">
        <f>'y0'!J7*100</f>
        <v>0</v>
      </c>
    </row>
    <row r="5" spans="1:8" ht="12.75">
      <c r="A5" s="1" t="s">
        <v>4</v>
      </c>
      <c r="B5" s="1">
        <v>2</v>
      </c>
      <c r="C5" s="1">
        <v>4</v>
      </c>
      <c r="D5" s="1">
        <v>1</v>
      </c>
      <c r="E5" s="1">
        <v>3</v>
      </c>
      <c r="F5" s="1">
        <v>4</v>
      </c>
      <c r="G5" s="1">
        <v>4</v>
      </c>
      <c r="H5" s="1">
        <f>'y0'!J8*100</f>
        <v>100</v>
      </c>
    </row>
    <row r="6" spans="1:8" ht="12.75">
      <c r="A6" s="1" t="s">
        <v>5</v>
      </c>
      <c r="B6" s="1">
        <v>2</v>
      </c>
      <c r="C6" s="1">
        <v>3</v>
      </c>
      <c r="D6" s="1">
        <v>5</v>
      </c>
      <c r="E6" s="1">
        <v>4</v>
      </c>
      <c r="F6" s="1">
        <v>4</v>
      </c>
      <c r="G6" s="1">
        <v>3</v>
      </c>
      <c r="H6" s="1">
        <f>'y0'!J9*100</f>
        <v>0</v>
      </c>
    </row>
    <row r="7" spans="1:8" ht="12.75">
      <c r="A7" s="1" t="s">
        <v>6</v>
      </c>
      <c r="B7" s="1">
        <v>1</v>
      </c>
      <c r="C7" s="1">
        <v>1</v>
      </c>
      <c r="D7" s="1">
        <v>2</v>
      </c>
      <c r="E7" s="1">
        <v>5</v>
      </c>
      <c r="F7" s="1">
        <v>5</v>
      </c>
      <c r="G7" s="1">
        <v>1</v>
      </c>
      <c r="H7" s="1">
        <f>'y0'!J10*100</f>
        <v>100</v>
      </c>
    </row>
    <row r="8" spans="1:8" ht="12.75">
      <c r="A8" s="1" t="s">
        <v>7</v>
      </c>
      <c r="B8" s="1">
        <v>2</v>
      </c>
      <c r="C8" s="1">
        <v>1</v>
      </c>
      <c r="D8" s="1">
        <v>5</v>
      </c>
      <c r="E8" s="1">
        <v>4</v>
      </c>
      <c r="F8" s="1">
        <v>3</v>
      </c>
      <c r="G8" s="1">
        <v>1</v>
      </c>
      <c r="H8" s="1">
        <f>'y0'!J11*100</f>
        <v>100</v>
      </c>
    </row>
    <row r="9" spans="1:8" ht="13.5" thickBot="1">
      <c r="A9" s="1" t="s">
        <v>8</v>
      </c>
      <c r="B9" s="1">
        <v>4</v>
      </c>
      <c r="C9" s="1">
        <v>4</v>
      </c>
      <c r="D9" s="1">
        <v>3</v>
      </c>
      <c r="E9" s="1">
        <v>2</v>
      </c>
      <c r="F9" s="1">
        <v>1</v>
      </c>
      <c r="G9" s="1">
        <v>4</v>
      </c>
      <c r="H9" s="1">
        <f>'y0'!J12*100</f>
        <v>100</v>
      </c>
    </row>
    <row r="10" spans="1:8" ht="13.5" thickBot="1">
      <c r="A10" s="1" t="s">
        <v>9</v>
      </c>
      <c r="B10" s="1">
        <v>1</v>
      </c>
      <c r="C10" s="1">
        <v>2</v>
      </c>
      <c r="D10" s="1">
        <v>2</v>
      </c>
      <c r="E10" s="1">
        <v>2</v>
      </c>
      <c r="F10" s="1">
        <v>5</v>
      </c>
      <c r="G10" s="1">
        <v>1</v>
      </c>
      <c r="H10" s="10">
        <f>'y0'!J13*100</f>
        <v>100</v>
      </c>
    </row>
    <row r="11" spans="1:8" ht="12.75">
      <c r="A11" s="1" t="s">
        <v>10</v>
      </c>
      <c r="B11" s="1">
        <v>2</v>
      </c>
      <c r="C11" s="1">
        <v>4</v>
      </c>
      <c r="D11" s="1">
        <v>4</v>
      </c>
      <c r="E11" s="1">
        <v>4</v>
      </c>
      <c r="F11" s="1">
        <v>4</v>
      </c>
      <c r="G11" s="1">
        <v>5</v>
      </c>
      <c r="H11" s="1">
        <f>'y0'!J14*100</f>
        <v>0</v>
      </c>
    </row>
    <row r="12" spans="1:8" ht="12.75">
      <c r="A12" s="1" t="s">
        <v>11</v>
      </c>
      <c r="B12" s="1">
        <v>1</v>
      </c>
      <c r="C12" s="1">
        <v>1</v>
      </c>
      <c r="D12" s="1">
        <v>4</v>
      </c>
      <c r="E12" s="1">
        <v>2</v>
      </c>
      <c r="F12" s="1">
        <v>2</v>
      </c>
      <c r="G12" s="1">
        <v>4</v>
      </c>
      <c r="H12" s="1">
        <f>'y0'!J15*100</f>
        <v>100</v>
      </c>
    </row>
    <row r="13" spans="1:8" ht="12.75">
      <c r="A13" s="1" t="s">
        <v>12</v>
      </c>
      <c r="B13" s="1">
        <v>4</v>
      </c>
      <c r="C13" s="1">
        <v>1</v>
      </c>
      <c r="D13" s="1">
        <v>2</v>
      </c>
      <c r="E13" s="1">
        <v>5</v>
      </c>
      <c r="F13" s="1">
        <v>1</v>
      </c>
      <c r="G13" s="1">
        <v>5</v>
      </c>
      <c r="H13" s="1">
        <f>'y0'!J16*100</f>
        <v>0</v>
      </c>
    </row>
    <row r="14" spans="1:8" ht="12.75">
      <c r="A14" s="1" t="s">
        <v>13</v>
      </c>
      <c r="B14" s="1">
        <v>1</v>
      </c>
      <c r="C14" s="1">
        <v>3</v>
      </c>
      <c r="D14" s="1">
        <v>5</v>
      </c>
      <c r="E14" s="1">
        <v>2</v>
      </c>
      <c r="F14" s="1">
        <v>4</v>
      </c>
      <c r="G14" s="1">
        <v>3</v>
      </c>
      <c r="H14" s="1">
        <f>'y0'!J17*100</f>
        <v>0</v>
      </c>
    </row>
    <row r="15" spans="1:8" ht="12.75">
      <c r="A15" s="1" t="s">
        <v>14</v>
      </c>
      <c r="B15" s="1">
        <v>2</v>
      </c>
      <c r="C15" s="1">
        <v>4</v>
      </c>
      <c r="D15" s="1">
        <v>5</v>
      </c>
      <c r="E15" s="1">
        <v>3</v>
      </c>
      <c r="F15" s="1">
        <v>5</v>
      </c>
      <c r="G15" s="1">
        <v>3</v>
      </c>
      <c r="H15" s="1">
        <f>'y0'!J18*100</f>
        <v>0</v>
      </c>
    </row>
    <row r="16" spans="1:8" ht="12.75">
      <c r="A16" s="1" t="s">
        <v>15</v>
      </c>
      <c r="B16" s="1">
        <v>2</v>
      </c>
      <c r="C16" s="1">
        <v>2</v>
      </c>
      <c r="D16" s="1">
        <v>2</v>
      </c>
      <c r="E16" s="1">
        <v>3</v>
      </c>
      <c r="F16" s="1">
        <v>2</v>
      </c>
      <c r="G16" s="1">
        <v>2</v>
      </c>
      <c r="H16" s="9">
        <v>0</v>
      </c>
    </row>
    <row r="18" spans="1:11" ht="12.75">
      <c r="A18" s="2" t="s">
        <v>154</v>
      </c>
      <c r="G18" t="s">
        <v>170</v>
      </c>
      <c r="K18" t="s">
        <v>176</v>
      </c>
    </row>
    <row r="20" spans="1:15" ht="17.25">
      <c r="A20" s="3" t="s">
        <v>27</v>
      </c>
      <c r="O20" s="3" t="s">
        <v>27</v>
      </c>
    </row>
    <row r="22" spans="1:16" ht="38.25">
      <c r="A22" s="4" t="s">
        <v>28</v>
      </c>
      <c r="B22" s="5" t="s">
        <v>29</v>
      </c>
      <c r="O22" s="4" t="s">
        <v>28</v>
      </c>
      <c r="P22" s="5" t="s">
        <v>29</v>
      </c>
    </row>
    <row r="23" spans="1:16" ht="25.5">
      <c r="A23" s="4" t="s">
        <v>30</v>
      </c>
      <c r="B23" s="5" t="s">
        <v>156</v>
      </c>
      <c r="O23" s="4" t="s">
        <v>30</v>
      </c>
      <c r="P23" s="5" t="s">
        <v>156</v>
      </c>
    </row>
    <row r="24" spans="1:16" ht="38.25">
      <c r="A24" s="4" t="s">
        <v>31</v>
      </c>
      <c r="B24" s="5">
        <v>15</v>
      </c>
      <c r="O24" s="4" t="s">
        <v>31</v>
      </c>
      <c r="P24" s="5">
        <v>15</v>
      </c>
    </row>
    <row r="25" spans="1:16" ht="63.75">
      <c r="A25" s="4" t="s">
        <v>32</v>
      </c>
      <c r="B25" s="5">
        <v>6</v>
      </c>
      <c r="O25" s="4" t="s">
        <v>32</v>
      </c>
      <c r="P25" s="5">
        <v>6</v>
      </c>
    </row>
    <row r="26" spans="1:16" ht="12.75">
      <c r="A26" s="4" t="s">
        <v>33</v>
      </c>
      <c r="B26" s="5">
        <v>5</v>
      </c>
      <c r="O26" s="4" t="s">
        <v>33</v>
      </c>
      <c r="P26" s="5">
        <v>5</v>
      </c>
    </row>
    <row r="27" spans="1:16" ht="12.75">
      <c r="A27" s="4" t="s">
        <v>34</v>
      </c>
      <c r="B27" s="5">
        <v>0</v>
      </c>
      <c r="O27" s="4" t="s">
        <v>34</v>
      </c>
      <c r="P27" s="5">
        <v>0</v>
      </c>
    </row>
    <row r="28" spans="1:16" ht="51">
      <c r="A28" s="4" t="s">
        <v>35</v>
      </c>
      <c r="B28" s="5" t="s">
        <v>155</v>
      </c>
      <c r="O28" s="4" t="s">
        <v>35</v>
      </c>
      <c r="P28" s="5" t="s">
        <v>171</v>
      </c>
    </row>
    <row r="30" spans="1:22" ht="25.5">
      <c r="A30" s="6" t="s">
        <v>37</v>
      </c>
      <c r="B30" s="11" t="s">
        <v>38</v>
      </c>
      <c r="C30" s="11" t="s">
        <v>39</v>
      </c>
      <c r="D30" s="11" t="s">
        <v>40</v>
      </c>
      <c r="E30" s="11" t="s">
        <v>41</v>
      </c>
      <c r="F30" s="11" t="s">
        <v>42</v>
      </c>
      <c r="G30" s="11" t="s">
        <v>43</v>
      </c>
      <c r="H30" s="11" t="s">
        <v>44</v>
      </c>
      <c r="O30" s="6" t="s">
        <v>37</v>
      </c>
      <c r="P30" s="11" t="s">
        <v>38</v>
      </c>
      <c r="Q30" s="11" t="s">
        <v>39</v>
      </c>
      <c r="R30" s="11" t="s">
        <v>40</v>
      </c>
      <c r="S30" s="11" t="s">
        <v>41</v>
      </c>
      <c r="T30" s="11" t="s">
        <v>42</v>
      </c>
      <c r="U30" s="11" t="s">
        <v>43</v>
      </c>
      <c r="V30" s="11" t="s">
        <v>44</v>
      </c>
    </row>
    <row r="31" spans="1:22" ht="51">
      <c r="A31" s="7" t="s">
        <v>157</v>
      </c>
      <c r="B31" s="12"/>
      <c r="C31" s="12"/>
      <c r="D31" s="12"/>
      <c r="E31" s="12"/>
      <c r="F31" s="12"/>
      <c r="G31" s="12"/>
      <c r="H31" s="12"/>
      <c r="O31" s="7" t="s">
        <v>157</v>
      </c>
      <c r="P31" s="12"/>
      <c r="Q31" s="12"/>
      <c r="R31" s="12"/>
      <c r="S31" s="12"/>
      <c r="T31" s="12"/>
      <c r="U31" s="12"/>
      <c r="V31" s="12"/>
    </row>
    <row r="32" spans="1:22" ht="12.75">
      <c r="A32" s="4" t="s">
        <v>45</v>
      </c>
      <c r="B32" s="8">
        <v>5</v>
      </c>
      <c r="C32" s="8">
        <v>3</v>
      </c>
      <c r="D32" s="8">
        <v>3</v>
      </c>
      <c r="E32" s="8">
        <v>4</v>
      </c>
      <c r="F32" s="8">
        <v>1</v>
      </c>
      <c r="G32" s="8">
        <v>4</v>
      </c>
      <c r="H32" s="8">
        <v>0</v>
      </c>
      <c r="O32" s="4" t="s">
        <v>45</v>
      </c>
      <c r="P32" s="8">
        <v>5</v>
      </c>
      <c r="Q32" s="8">
        <v>3</v>
      </c>
      <c r="R32" s="8">
        <v>3</v>
      </c>
      <c r="S32" s="8">
        <v>4</v>
      </c>
      <c r="T32" s="8">
        <v>1</v>
      </c>
      <c r="U32" s="8">
        <v>4</v>
      </c>
      <c r="V32" s="8">
        <v>0</v>
      </c>
    </row>
    <row r="33" spans="1:22" ht="12.75">
      <c r="A33" s="4" t="s">
        <v>46</v>
      </c>
      <c r="B33" s="8">
        <v>4</v>
      </c>
      <c r="C33" s="8">
        <v>1</v>
      </c>
      <c r="D33" s="8">
        <v>4</v>
      </c>
      <c r="E33" s="8">
        <v>5</v>
      </c>
      <c r="F33" s="8">
        <v>3</v>
      </c>
      <c r="G33" s="8">
        <v>1</v>
      </c>
      <c r="H33" s="8">
        <v>0</v>
      </c>
      <c r="O33" s="4" t="s">
        <v>46</v>
      </c>
      <c r="P33" s="8">
        <v>4</v>
      </c>
      <c r="Q33" s="8">
        <v>1</v>
      </c>
      <c r="R33" s="8">
        <v>4</v>
      </c>
      <c r="S33" s="8">
        <v>5</v>
      </c>
      <c r="T33" s="8">
        <v>3</v>
      </c>
      <c r="U33" s="8">
        <v>1</v>
      </c>
      <c r="V33" s="8">
        <v>0</v>
      </c>
    </row>
    <row r="34" spans="1:22" ht="12.75">
      <c r="A34" s="4" t="s">
        <v>47</v>
      </c>
      <c r="B34" s="8">
        <v>4</v>
      </c>
      <c r="C34" s="8">
        <v>4</v>
      </c>
      <c r="D34" s="8">
        <v>1</v>
      </c>
      <c r="E34" s="8">
        <v>5</v>
      </c>
      <c r="F34" s="8">
        <v>3</v>
      </c>
      <c r="G34" s="8">
        <v>1</v>
      </c>
      <c r="H34" s="8">
        <v>0</v>
      </c>
      <c r="O34" s="4" t="s">
        <v>47</v>
      </c>
      <c r="P34" s="8">
        <v>4</v>
      </c>
      <c r="Q34" s="8">
        <v>4</v>
      </c>
      <c r="R34" s="8">
        <v>1</v>
      </c>
      <c r="S34" s="8">
        <v>5</v>
      </c>
      <c r="T34" s="8">
        <v>3</v>
      </c>
      <c r="U34" s="8">
        <v>1</v>
      </c>
      <c r="V34" s="8">
        <v>0</v>
      </c>
    </row>
    <row r="35" spans="1:22" ht="12.75">
      <c r="A35" s="4" t="s">
        <v>48</v>
      </c>
      <c r="B35" s="8">
        <v>2</v>
      </c>
      <c r="C35" s="8">
        <v>4</v>
      </c>
      <c r="D35" s="8">
        <v>1</v>
      </c>
      <c r="E35" s="8">
        <v>3</v>
      </c>
      <c r="F35" s="8">
        <v>4</v>
      </c>
      <c r="G35" s="8">
        <v>4</v>
      </c>
      <c r="H35" s="8">
        <v>100</v>
      </c>
      <c r="O35" s="4" t="s">
        <v>48</v>
      </c>
      <c r="P35" s="8">
        <v>2</v>
      </c>
      <c r="Q35" s="8">
        <v>4</v>
      </c>
      <c r="R35" s="8">
        <v>1</v>
      </c>
      <c r="S35" s="8">
        <v>3</v>
      </c>
      <c r="T35" s="8">
        <v>4</v>
      </c>
      <c r="U35" s="8">
        <v>4</v>
      </c>
      <c r="V35" s="8">
        <v>100</v>
      </c>
    </row>
    <row r="36" spans="1:22" ht="12.75">
      <c r="A36" s="4" t="s">
        <v>49</v>
      </c>
      <c r="B36" s="8">
        <v>2</v>
      </c>
      <c r="C36" s="8">
        <v>3</v>
      </c>
      <c r="D36" s="8">
        <v>5</v>
      </c>
      <c r="E36" s="8">
        <v>4</v>
      </c>
      <c r="F36" s="8">
        <v>4</v>
      </c>
      <c r="G36" s="8">
        <v>3</v>
      </c>
      <c r="H36" s="8">
        <v>0</v>
      </c>
      <c r="O36" s="4" t="s">
        <v>49</v>
      </c>
      <c r="P36" s="8">
        <v>2</v>
      </c>
      <c r="Q36" s="8">
        <v>3</v>
      </c>
      <c r="R36" s="8">
        <v>5</v>
      </c>
      <c r="S36" s="8">
        <v>4</v>
      </c>
      <c r="T36" s="8">
        <v>4</v>
      </c>
      <c r="U36" s="8">
        <v>3</v>
      </c>
      <c r="V36" s="8">
        <v>0</v>
      </c>
    </row>
    <row r="37" spans="1:22" ht="12.75">
      <c r="A37" s="4" t="s">
        <v>50</v>
      </c>
      <c r="B37" s="8">
        <v>1</v>
      </c>
      <c r="C37" s="8">
        <v>1</v>
      </c>
      <c r="D37" s="8">
        <v>2</v>
      </c>
      <c r="E37" s="8">
        <v>5</v>
      </c>
      <c r="F37" s="8">
        <v>5</v>
      </c>
      <c r="G37" s="8">
        <v>1</v>
      </c>
      <c r="H37" s="8">
        <v>100</v>
      </c>
      <c r="O37" s="4" t="s">
        <v>50</v>
      </c>
      <c r="P37" s="8">
        <v>1</v>
      </c>
      <c r="Q37" s="8">
        <v>1</v>
      </c>
      <c r="R37" s="8">
        <v>2</v>
      </c>
      <c r="S37" s="8">
        <v>5</v>
      </c>
      <c r="T37" s="8">
        <v>5</v>
      </c>
      <c r="U37" s="8">
        <v>1</v>
      </c>
      <c r="V37" s="8">
        <v>100</v>
      </c>
    </row>
    <row r="38" spans="1:22" ht="12.75">
      <c r="A38" s="4" t="s">
        <v>51</v>
      </c>
      <c r="B38" s="8">
        <v>2</v>
      </c>
      <c r="C38" s="8">
        <v>1</v>
      </c>
      <c r="D38" s="8">
        <v>5</v>
      </c>
      <c r="E38" s="8">
        <v>4</v>
      </c>
      <c r="F38" s="8">
        <v>3</v>
      </c>
      <c r="G38" s="8">
        <v>1</v>
      </c>
      <c r="H38" s="8">
        <v>100</v>
      </c>
      <c r="O38" s="4" t="s">
        <v>51</v>
      </c>
      <c r="P38" s="8">
        <v>2</v>
      </c>
      <c r="Q38" s="8">
        <v>1</v>
      </c>
      <c r="R38" s="8">
        <v>5</v>
      </c>
      <c r="S38" s="8">
        <v>4</v>
      </c>
      <c r="T38" s="8">
        <v>3</v>
      </c>
      <c r="U38" s="8">
        <v>1</v>
      </c>
      <c r="V38" s="8">
        <v>100</v>
      </c>
    </row>
    <row r="39" spans="1:22" ht="12.75">
      <c r="A39" s="4" t="s">
        <v>52</v>
      </c>
      <c r="B39" s="8">
        <v>4</v>
      </c>
      <c r="C39" s="8">
        <v>4</v>
      </c>
      <c r="D39" s="8">
        <v>3</v>
      </c>
      <c r="E39" s="8">
        <v>2</v>
      </c>
      <c r="F39" s="8">
        <v>1</v>
      </c>
      <c r="G39" s="8">
        <v>4</v>
      </c>
      <c r="H39" s="8">
        <v>100</v>
      </c>
      <c r="O39" s="4" t="s">
        <v>52</v>
      </c>
      <c r="P39" s="8">
        <v>4</v>
      </c>
      <c r="Q39" s="8">
        <v>4</v>
      </c>
      <c r="R39" s="8">
        <v>3</v>
      </c>
      <c r="S39" s="8">
        <v>2</v>
      </c>
      <c r="T39" s="8">
        <v>1</v>
      </c>
      <c r="U39" s="8">
        <v>4</v>
      </c>
      <c r="V39" s="8">
        <v>100</v>
      </c>
    </row>
    <row r="40" spans="1:22" ht="12.75">
      <c r="A40" s="4" t="s">
        <v>53</v>
      </c>
      <c r="B40" s="8">
        <v>1</v>
      </c>
      <c r="C40" s="8">
        <v>2</v>
      </c>
      <c r="D40" s="8">
        <v>2</v>
      </c>
      <c r="E40" s="8">
        <v>2</v>
      </c>
      <c r="F40" s="8">
        <v>5</v>
      </c>
      <c r="G40" s="8">
        <v>1</v>
      </c>
      <c r="H40" s="8">
        <v>100</v>
      </c>
      <c r="O40" s="4" t="s">
        <v>53</v>
      </c>
      <c r="P40" s="8">
        <v>1</v>
      </c>
      <c r="Q40" s="8">
        <v>2</v>
      </c>
      <c r="R40" s="8">
        <v>2</v>
      </c>
      <c r="S40" s="8">
        <v>2</v>
      </c>
      <c r="T40" s="8">
        <v>5</v>
      </c>
      <c r="U40" s="8">
        <v>1</v>
      </c>
      <c r="V40" s="8">
        <v>100</v>
      </c>
    </row>
    <row r="41" spans="1:22" ht="12.75">
      <c r="A41" s="4" t="s">
        <v>54</v>
      </c>
      <c r="B41" s="8">
        <v>2</v>
      </c>
      <c r="C41" s="8">
        <v>4</v>
      </c>
      <c r="D41" s="8">
        <v>4</v>
      </c>
      <c r="E41" s="8">
        <v>4</v>
      </c>
      <c r="F41" s="8">
        <v>4</v>
      </c>
      <c r="G41" s="8">
        <v>5</v>
      </c>
      <c r="H41" s="8">
        <v>0</v>
      </c>
      <c r="O41" s="4" t="s">
        <v>54</v>
      </c>
      <c r="P41" s="8">
        <v>2</v>
      </c>
      <c r="Q41" s="8">
        <v>4</v>
      </c>
      <c r="R41" s="8">
        <v>4</v>
      </c>
      <c r="S41" s="8">
        <v>4</v>
      </c>
      <c r="T41" s="8">
        <v>4</v>
      </c>
      <c r="U41" s="8">
        <v>5</v>
      </c>
      <c r="V41" s="8">
        <v>0</v>
      </c>
    </row>
    <row r="42" spans="1:22" ht="12.75">
      <c r="A42" s="4" t="s">
        <v>55</v>
      </c>
      <c r="B42" s="8">
        <v>1</v>
      </c>
      <c r="C42" s="8">
        <v>1</v>
      </c>
      <c r="D42" s="8">
        <v>4</v>
      </c>
      <c r="E42" s="8">
        <v>2</v>
      </c>
      <c r="F42" s="8">
        <v>2</v>
      </c>
      <c r="G42" s="8">
        <v>4</v>
      </c>
      <c r="H42" s="8">
        <v>100</v>
      </c>
      <c r="O42" s="4" t="s">
        <v>55</v>
      </c>
      <c r="P42" s="8">
        <v>1</v>
      </c>
      <c r="Q42" s="8">
        <v>1</v>
      </c>
      <c r="R42" s="8">
        <v>4</v>
      </c>
      <c r="S42" s="8">
        <v>2</v>
      </c>
      <c r="T42" s="8">
        <v>2</v>
      </c>
      <c r="U42" s="8">
        <v>4</v>
      </c>
      <c r="V42" s="8">
        <v>100</v>
      </c>
    </row>
    <row r="43" spans="1:22" ht="12.75">
      <c r="A43" s="4" t="s">
        <v>56</v>
      </c>
      <c r="B43" s="8">
        <v>4</v>
      </c>
      <c r="C43" s="8">
        <v>1</v>
      </c>
      <c r="D43" s="8">
        <v>2</v>
      </c>
      <c r="E43" s="8">
        <v>5</v>
      </c>
      <c r="F43" s="8">
        <v>1</v>
      </c>
      <c r="G43" s="8">
        <v>5</v>
      </c>
      <c r="H43" s="8">
        <v>0</v>
      </c>
      <c r="O43" s="4" t="s">
        <v>56</v>
      </c>
      <c r="P43" s="8">
        <v>4</v>
      </c>
      <c r="Q43" s="8">
        <v>1</v>
      </c>
      <c r="R43" s="8">
        <v>2</v>
      </c>
      <c r="S43" s="8">
        <v>5</v>
      </c>
      <c r="T43" s="8">
        <v>1</v>
      </c>
      <c r="U43" s="8">
        <v>5</v>
      </c>
      <c r="V43" s="8">
        <v>0</v>
      </c>
    </row>
    <row r="44" spans="1:22" ht="12.75">
      <c r="A44" s="4" t="s">
        <v>57</v>
      </c>
      <c r="B44" s="8">
        <v>1</v>
      </c>
      <c r="C44" s="8">
        <v>3</v>
      </c>
      <c r="D44" s="8">
        <v>5</v>
      </c>
      <c r="E44" s="8">
        <v>2</v>
      </c>
      <c r="F44" s="8">
        <v>4</v>
      </c>
      <c r="G44" s="8">
        <v>3</v>
      </c>
      <c r="H44" s="8">
        <v>0</v>
      </c>
      <c r="O44" s="4" t="s">
        <v>57</v>
      </c>
      <c r="P44" s="8">
        <v>1</v>
      </c>
      <c r="Q44" s="8">
        <v>3</v>
      </c>
      <c r="R44" s="8">
        <v>5</v>
      </c>
      <c r="S44" s="8">
        <v>2</v>
      </c>
      <c r="T44" s="8">
        <v>4</v>
      </c>
      <c r="U44" s="8">
        <v>3</v>
      </c>
      <c r="V44" s="8">
        <v>0</v>
      </c>
    </row>
    <row r="45" spans="1:22" ht="12.75">
      <c r="A45" s="4" t="s">
        <v>58</v>
      </c>
      <c r="B45" s="8">
        <v>2</v>
      </c>
      <c r="C45" s="8">
        <v>4</v>
      </c>
      <c r="D45" s="8">
        <v>5</v>
      </c>
      <c r="E45" s="8">
        <v>3</v>
      </c>
      <c r="F45" s="8">
        <v>5</v>
      </c>
      <c r="G45" s="8">
        <v>3</v>
      </c>
      <c r="H45" s="8">
        <v>0</v>
      </c>
      <c r="O45" s="4" t="s">
        <v>58</v>
      </c>
      <c r="P45" s="8">
        <v>2</v>
      </c>
      <c r="Q45" s="8">
        <v>4</v>
      </c>
      <c r="R45" s="8">
        <v>5</v>
      </c>
      <c r="S45" s="8">
        <v>3</v>
      </c>
      <c r="T45" s="8">
        <v>5</v>
      </c>
      <c r="U45" s="8">
        <v>3</v>
      </c>
      <c r="V45" s="8">
        <v>0</v>
      </c>
    </row>
    <row r="46" spans="1:22" ht="12.75">
      <c r="A46" s="4" t="s">
        <v>59</v>
      </c>
      <c r="B46" s="8">
        <v>2</v>
      </c>
      <c r="C46" s="8">
        <v>2</v>
      </c>
      <c r="D46" s="8">
        <v>2</v>
      </c>
      <c r="E46" s="8">
        <v>3</v>
      </c>
      <c r="F46" s="8">
        <v>2</v>
      </c>
      <c r="G46" s="8">
        <v>2</v>
      </c>
      <c r="H46" s="8">
        <v>0</v>
      </c>
      <c r="O46" s="4" t="s">
        <v>59</v>
      </c>
      <c r="P46" s="8">
        <v>2</v>
      </c>
      <c r="Q46" s="8">
        <v>2</v>
      </c>
      <c r="R46" s="8">
        <v>2</v>
      </c>
      <c r="S46" s="8">
        <v>3</v>
      </c>
      <c r="T46" s="8">
        <v>2</v>
      </c>
      <c r="U46" s="8">
        <v>2</v>
      </c>
      <c r="V46" s="8">
        <v>0</v>
      </c>
    </row>
    <row r="47" spans="15:21" ht="38.25">
      <c r="O47" s="6" t="s">
        <v>60</v>
      </c>
      <c r="P47" s="11" t="s">
        <v>38</v>
      </c>
      <c r="Q47" s="11" t="s">
        <v>39</v>
      </c>
      <c r="R47" s="11" t="s">
        <v>40</v>
      </c>
      <c r="S47" s="11" t="s">
        <v>41</v>
      </c>
      <c r="T47" s="11" t="s">
        <v>42</v>
      </c>
      <c r="U47" s="11" t="s">
        <v>43</v>
      </c>
    </row>
    <row r="48" spans="1:21" ht="51">
      <c r="A48" s="6" t="s">
        <v>60</v>
      </c>
      <c r="B48" s="11" t="s">
        <v>38</v>
      </c>
      <c r="C48" s="11" t="s">
        <v>39</v>
      </c>
      <c r="D48" s="11" t="s">
        <v>40</v>
      </c>
      <c r="E48" s="11" t="s">
        <v>41</v>
      </c>
      <c r="F48" s="11" t="s">
        <v>42</v>
      </c>
      <c r="G48" s="11" t="s">
        <v>43</v>
      </c>
      <c r="O48" s="7" t="s">
        <v>157</v>
      </c>
      <c r="P48" s="12"/>
      <c r="Q48" s="12"/>
      <c r="R48" s="12"/>
      <c r="S48" s="12"/>
      <c r="T48" s="12"/>
      <c r="U48" s="12"/>
    </row>
    <row r="49" spans="1:21" ht="51">
      <c r="A49" s="7" t="s">
        <v>157</v>
      </c>
      <c r="B49" s="12"/>
      <c r="C49" s="12"/>
      <c r="D49" s="12"/>
      <c r="E49" s="12"/>
      <c r="F49" s="12"/>
      <c r="G49" s="12"/>
      <c r="O49" s="4" t="s">
        <v>61</v>
      </c>
      <c r="P49" s="8" t="s">
        <v>172</v>
      </c>
      <c r="Q49" s="8" t="s">
        <v>172</v>
      </c>
      <c r="R49" s="8" t="s">
        <v>172</v>
      </c>
      <c r="S49" s="8" t="s">
        <v>172</v>
      </c>
      <c r="T49" s="8" t="s">
        <v>172</v>
      </c>
      <c r="U49" s="8" t="s">
        <v>173</v>
      </c>
    </row>
    <row r="50" spans="1:21" ht="38.25">
      <c r="A50" s="4" t="s">
        <v>61</v>
      </c>
      <c r="B50" s="8" t="s">
        <v>79</v>
      </c>
      <c r="C50" s="8" t="s">
        <v>158</v>
      </c>
      <c r="D50" s="8" t="s">
        <v>159</v>
      </c>
      <c r="E50" s="8" t="s">
        <v>158</v>
      </c>
      <c r="F50" s="8" t="s">
        <v>158</v>
      </c>
      <c r="G50" s="8" t="s">
        <v>158</v>
      </c>
      <c r="O50" s="4" t="s">
        <v>66</v>
      </c>
      <c r="P50" s="8" t="s">
        <v>172</v>
      </c>
      <c r="Q50" s="8" t="s">
        <v>172</v>
      </c>
      <c r="R50" s="8" t="s">
        <v>172</v>
      </c>
      <c r="S50" s="8" t="s">
        <v>172</v>
      </c>
      <c r="T50" s="8" t="s">
        <v>172</v>
      </c>
      <c r="U50" s="8" t="s">
        <v>172</v>
      </c>
    </row>
    <row r="51" spans="1:21" ht="25.5">
      <c r="A51" s="4" t="s">
        <v>66</v>
      </c>
      <c r="B51" s="8" t="s">
        <v>79</v>
      </c>
      <c r="C51" s="8" t="s">
        <v>79</v>
      </c>
      <c r="D51" s="8" t="s">
        <v>79</v>
      </c>
      <c r="E51" s="8" t="s">
        <v>158</v>
      </c>
      <c r="F51" s="8" t="s">
        <v>79</v>
      </c>
      <c r="G51" s="8" t="s">
        <v>79</v>
      </c>
      <c r="O51" s="4" t="s">
        <v>70</v>
      </c>
      <c r="P51" s="8" t="s">
        <v>172</v>
      </c>
      <c r="Q51" s="8" t="s">
        <v>172</v>
      </c>
      <c r="R51" s="8" t="s">
        <v>172</v>
      </c>
      <c r="S51" s="8" t="s">
        <v>172</v>
      </c>
      <c r="T51" s="8" t="s">
        <v>172</v>
      </c>
      <c r="U51" s="8" t="s">
        <v>172</v>
      </c>
    </row>
    <row r="52" spans="1:21" ht="25.5">
      <c r="A52" s="4" t="s">
        <v>70</v>
      </c>
      <c r="B52" s="8" t="s">
        <v>79</v>
      </c>
      <c r="C52" s="8" t="s">
        <v>79</v>
      </c>
      <c r="D52" s="8" t="s">
        <v>79</v>
      </c>
      <c r="E52" s="8" t="s">
        <v>79</v>
      </c>
      <c r="F52" s="8" t="s">
        <v>79</v>
      </c>
      <c r="G52" s="8" t="s">
        <v>79</v>
      </c>
      <c r="O52" s="4" t="s">
        <v>74</v>
      </c>
      <c r="P52" s="8" t="s">
        <v>172</v>
      </c>
      <c r="Q52" s="8" t="s">
        <v>172</v>
      </c>
      <c r="R52" s="8" t="s">
        <v>172</v>
      </c>
      <c r="S52" s="8" t="s">
        <v>172</v>
      </c>
      <c r="T52" s="8" t="s">
        <v>172</v>
      </c>
      <c r="U52" s="8" t="s">
        <v>173</v>
      </c>
    </row>
    <row r="53" spans="1:21" ht="25.5">
      <c r="A53" s="4" t="s">
        <v>74</v>
      </c>
      <c r="B53" s="8" t="s">
        <v>79</v>
      </c>
      <c r="C53" s="8" t="s">
        <v>79</v>
      </c>
      <c r="D53" s="8" t="s">
        <v>79</v>
      </c>
      <c r="E53" s="8" t="s">
        <v>79</v>
      </c>
      <c r="F53" s="8" t="s">
        <v>79</v>
      </c>
      <c r="G53" s="8" t="s">
        <v>79</v>
      </c>
      <c r="O53" s="4" t="s">
        <v>78</v>
      </c>
      <c r="P53" s="8" t="s">
        <v>172</v>
      </c>
      <c r="Q53" s="8" t="s">
        <v>172</v>
      </c>
      <c r="R53" s="8" t="s">
        <v>172</v>
      </c>
      <c r="S53" s="8" t="s">
        <v>172</v>
      </c>
      <c r="T53" s="8" t="s">
        <v>172</v>
      </c>
      <c r="U53" s="8" t="s">
        <v>172</v>
      </c>
    </row>
    <row r="54" spans="1:21" ht="38.25">
      <c r="A54" s="4" t="s">
        <v>78</v>
      </c>
      <c r="B54" s="8" t="s">
        <v>79</v>
      </c>
      <c r="C54" s="8" t="s">
        <v>79</v>
      </c>
      <c r="D54" s="8" t="s">
        <v>79</v>
      </c>
      <c r="E54" s="8" t="s">
        <v>79</v>
      </c>
      <c r="F54" s="8" t="s">
        <v>79</v>
      </c>
      <c r="G54" s="8" t="s">
        <v>79</v>
      </c>
      <c r="O54" s="6" t="s">
        <v>60</v>
      </c>
      <c r="P54" s="11" t="s">
        <v>38</v>
      </c>
      <c r="Q54" s="11" t="s">
        <v>39</v>
      </c>
      <c r="R54" s="11" t="s">
        <v>40</v>
      </c>
      <c r="S54" s="11" t="s">
        <v>41</v>
      </c>
      <c r="T54" s="11" t="s">
        <v>42</v>
      </c>
      <c r="U54" s="11" t="s">
        <v>43</v>
      </c>
    </row>
    <row r="55" spans="15:21" ht="51">
      <c r="O55" s="7" t="s">
        <v>157</v>
      </c>
      <c r="P55" s="12"/>
      <c r="Q55" s="12"/>
      <c r="R55" s="12"/>
      <c r="S55" s="12"/>
      <c r="T55" s="12"/>
      <c r="U55" s="12"/>
    </row>
    <row r="56" spans="1:21" ht="38.25">
      <c r="A56" s="6" t="s">
        <v>60</v>
      </c>
      <c r="B56" s="11" t="s">
        <v>38</v>
      </c>
      <c r="C56" s="11" t="s">
        <v>39</v>
      </c>
      <c r="D56" s="11" t="s">
        <v>40</v>
      </c>
      <c r="E56" s="11" t="s">
        <v>41</v>
      </c>
      <c r="F56" s="11" t="s">
        <v>42</v>
      </c>
      <c r="G56" s="11" t="s">
        <v>43</v>
      </c>
      <c r="O56" s="4" t="s">
        <v>61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50</v>
      </c>
    </row>
    <row r="57" spans="1:21" ht="51">
      <c r="A57" s="7" t="s">
        <v>157</v>
      </c>
      <c r="B57" s="12"/>
      <c r="C57" s="12"/>
      <c r="D57" s="12"/>
      <c r="E57" s="12"/>
      <c r="F57" s="12"/>
      <c r="G57" s="12"/>
      <c r="O57" s="4" t="s">
        <v>66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12.75">
      <c r="A58" s="4" t="s">
        <v>61</v>
      </c>
      <c r="B58" s="8">
        <v>0</v>
      </c>
      <c r="C58" s="8">
        <v>28.6</v>
      </c>
      <c r="D58" s="8">
        <v>57.1</v>
      </c>
      <c r="E58" s="8">
        <v>28.6</v>
      </c>
      <c r="F58" s="8">
        <v>28.6</v>
      </c>
      <c r="G58" s="8">
        <v>28.6</v>
      </c>
      <c r="O58" s="4" t="s">
        <v>70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2.75">
      <c r="A59" s="4" t="s">
        <v>66</v>
      </c>
      <c r="B59" s="8">
        <v>0</v>
      </c>
      <c r="C59" s="8">
        <v>0</v>
      </c>
      <c r="D59" s="8">
        <v>0</v>
      </c>
      <c r="E59" s="8">
        <v>28.6</v>
      </c>
      <c r="F59" s="8">
        <v>0</v>
      </c>
      <c r="G59" s="8">
        <v>0</v>
      </c>
      <c r="O59" s="4" t="s">
        <v>74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50</v>
      </c>
    </row>
    <row r="60" spans="1:21" ht="12.75">
      <c r="A60" s="4" t="s">
        <v>70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O60" s="4" t="s">
        <v>78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</row>
    <row r="61" spans="1:25" ht="51" customHeight="1">
      <c r="A61" s="4" t="s">
        <v>74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O61" s="11" t="s">
        <v>160</v>
      </c>
      <c r="P61" s="11" t="s">
        <v>38</v>
      </c>
      <c r="Q61" s="11" t="s">
        <v>39</v>
      </c>
      <c r="R61" s="11" t="s">
        <v>40</v>
      </c>
      <c r="S61" s="11" t="s">
        <v>41</v>
      </c>
      <c r="T61" s="11" t="s">
        <v>42</v>
      </c>
      <c r="U61" s="11" t="s">
        <v>43</v>
      </c>
      <c r="V61" s="11" t="s">
        <v>80</v>
      </c>
      <c r="W61" s="11" t="s">
        <v>22</v>
      </c>
      <c r="X61" s="6" t="s">
        <v>81</v>
      </c>
      <c r="Y61" s="6" t="s">
        <v>83</v>
      </c>
    </row>
    <row r="62" spans="1:25" ht="12.75">
      <c r="A62" s="4" t="s">
        <v>78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7" t="s">
        <v>82</v>
      </c>
      <c r="Y62" s="7" t="e">
        <f>delta/Y</f>
        <v>#NAME?</v>
      </c>
    </row>
    <row r="63" spans="15:25" ht="12.75">
      <c r="O63" s="4" t="s">
        <v>45</v>
      </c>
      <c r="P63" s="8" t="s">
        <v>90</v>
      </c>
      <c r="Q63" s="8" t="s">
        <v>90</v>
      </c>
      <c r="R63" s="8" t="s">
        <v>90</v>
      </c>
      <c r="S63" s="8" t="s">
        <v>90</v>
      </c>
      <c r="T63" s="8" t="s">
        <v>90</v>
      </c>
      <c r="U63" s="8" t="s">
        <v>174</v>
      </c>
      <c r="V63" s="8" t="s">
        <v>174</v>
      </c>
      <c r="W63" s="8" t="s">
        <v>90</v>
      </c>
      <c r="X63" s="8" t="s">
        <v>175</v>
      </c>
      <c r="Y63" s="8" t="s">
        <v>90</v>
      </c>
    </row>
    <row r="64" spans="1:25" ht="51" customHeight="1">
      <c r="A64" s="11" t="s">
        <v>160</v>
      </c>
      <c r="B64" s="11" t="s">
        <v>38</v>
      </c>
      <c r="C64" s="11" t="s">
        <v>39</v>
      </c>
      <c r="D64" s="11" t="s">
        <v>40</v>
      </c>
      <c r="E64" s="11" t="s">
        <v>41</v>
      </c>
      <c r="F64" s="11" t="s">
        <v>42</v>
      </c>
      <c r="G64" s="11" t="s">
        <v>43</v>
      </c>
      <c r="H64" s="11" t="s">
        <v>80</v>
      </c>
      <c r="I64" s="11" t="s">
        <v>22</v>
      </c>
      <c r="J64" s="6" t="s">
        <v>81</v>
      </c>
      <c r="K64" s="6" t="s">
        <v>83</v>
      </c>
      <c r="O64" s="4" t="s">
        <v>46</v>
      </c>
      <c r="P64" s="8" t="s">
        <v>90</v>
      </c>
      <c r="Q64" s="8" t="s">
        <v>90</v>
      </c>
      <c r="R64" s="8" t="s">
        <v>90</v>
      </c>
      <c r="S64" s="8" t="s">
        <v>90</v>
      </c>
      <c r="T64" s="8" t="s">
        <v>90</v>
      </c>
      <c r="U64" s="8" t="s">
        <v>174</v>
      </c>
      <c r="V64" s="8" t="s">
        <v>174</v>
      </c>
      <c r="W64" s="8" t="s">
        <v>90</v>
      </c>
      <c r="X64" s="8" t="s">
        <v>175</v>
      </c>
      <c r="Y64" s="8" t="s">
        <v>90</v>
      </c>
    </row>
    <row r="65" spans="1:25" ht="25.5">
      <c r="A65" s="12"/>
      <c r="B65" s="12"/>
      <c r="C65" s="12"/>
      <c r="D65" s="12"/>
      <c r="E65" s="12"/>
      <c r="F65" s="12"/>
      <c r="G65" s="12"/>
      <c r="H65" s="12"/>
      <c r="I65" s="12"/>
      <c r="J65" s="7" t="s">
        <v>82</v>
      </c>
      <c r="K65" s="7" t="s">
        <v>161</v>
      </c>
      <c r="O65" s="4" t="s">
        <v>47</v>
      </c>
      <c r="P65" s="8" t="s">
        <v>90</v>
      </c>
      <c r="Q65" s="8" t="s">
        <v>90</v>
      </c>
      <c r="R65" s="8" t="s">
        <v>90</v>
      </c>
      <c r="S65" s="8" t="s">
        <v>90</v>
      </c>
      <c r="T65" s="8" t="s">
        <v>90</v>
      </c>
      <c r="U65" s="8" t="s">
        <v>174</v>
      </c>
      <c r="V65" s="8" t="s">
        <v>174</v>
      </c>
      <c r="W65" s="8" t="s">
        <v>90</v>
      </c>
      <c r="X65" s="8" t="s">
        <v>175</v>
      </c>
      <c r="Y65" s="8" t="s">
        <v>90</v>
      </c>
    </row>
    <row r="66" spans="1:25" ht="12.75">
      <c r="A66" s="4" t="s">
        <v>45</v>
      </c>
      <c r="B66" s="8" t="s">
        <v>90</v>
      </c>
      <c r="C66" s="8" t="s">
        <v>90</v>
      </c>
      <c r="D66" s="8" t="s">
        <v>90</v>
      </c>
      <c r="E66" s="8" t="s">
        <v>90</v>
      </c>
      <c r="F66" s="8" t="s">
        <v>162</v>
      </c>
      <c r="G66" s="8" t="s">
        <v>90</v>
      </c>
      <c r="H66" s="8" t="s">
        <v>162</v>
      </c>
      <c r="I66" s="8" t="s">
        <v>90</v>
      </c>
      <c r="J66" s="8" t="s">
        <v>163</v>
      </c>
      <c r="K66" s="8" t="s">
        <v>90</v>
      </c>
      <c r="M66" s="9">
        <f>VALUE(H66)</f>
        <v>28.6</v>
      </c>
      <c r="N66" s="1">
        <f>VALUE(I66)</f>
        <v>0</v>
      </c>
      <c r="O66" s="4" t="s">
        <v>48</v>
      </c>
      <c r="P66" s="8" t="s">
        <v>90</v>
      </c>
      <c r="Q66" s="8" t="s">
        <v>90</v>
      </c>
      <c r="R66" s="8" t="s">
        <v>90</v>
      </c>
      <c r="S66" s="8" t="s">
        <v>90</v>
      </c>
      <c r="T66" s="8" t="s">
        <v>90</v>
      </c>
      <c r="U66" s="8" t="s">
        <v>174</v>
      </c>
      <c r="V66" s="14" t="s">
        <v>174</v>
      </c>
      <c r="W66" s="8" t="s">
        <v>168</v>
      </c>
      <c r="X66" s="8" t="s">
        <v>174</v>
      </c>
      <c r="Y66" s="8" t="s">
        <v>174</v>
      </c>
    </row>
    <row r="67" spans="1:25" ht="12.75">
      <c r="A67" s="4" t="s">
        <v>46</v>
      </c>
      <c r="B67" s="8" t="s">
        <v>90</v>
      </c>
      <c r="C67" s="8" t="s">
        <v>162</v>
      </c>
      <c r="D67" s="8" t="s">
        <v>90</v>
      </c>
      <c r="E67" s="8" t="s">
        <v>90</v>
      </c>
      <c r="F67" s="8" t="s">
        <v>90</v>
      </c>
      <c r="G67" s="8" t="s">
        <v>162</v>
      </c>
      <c r="H67" s="8" t="s">
        <v>164</v>
      </c>
      <c r="I67" s="8" t="s">
        <v>90</v>
      </c>
      <c r="J67" s="8" t="s">
        <v>165</v>
      </c>
      <c r="K67" s="8" t="s">
        <v>90</v>
      </c>
      <c r="M67" s="1">
        <f aca="true" t="shared" si="0" ref="M67:M80">VALUE(H67)</f>
        <v>57.1</v>
      </c>
      <c r="N67" s="1">
        <f aca="true" t="shared" si="1" ref="N67:N80">VALUE(I67)</f>
        <v>0</v>
      </c>
      <c r="O67" s="4" t="s">
        <v>49</v>
      </c>
      <c r="P67" s="8" t="s">
        <v>90</v>
      </c>
      <c r="Q67" s="8" t="s">
        <v>90</v>
      </c>
      <c r="R67" s="8" t="s">
        <v>90</v>
      </c>
      <c r="S67" s="8" t="s">
        <v>90</v>
      </c>
      <c r="T67" s="8" t="s">
        <v>90</v>
      </c>
      <c r="U67" s="8" t="s">
        <v>90</v>
      </c>
      <c r="V67" s="14" t="s">
        <v>90</v>
      </c>
      <c r="W67" s="8" t="s">
        <v>90</v>
      </c>
      <c r="X67" s="8" t="s">
        <v>90</v>
      </c>
      <c r="Y67" s="8" t="s">
        <v>90</v>
      </c>
    </row>
    <row r="68" spans="1:25" ht="12.75">
      <c r="A68" s="4" t="s">
        <v>47</v>
      </c>
      <c r="B68" s="8" t="s">
        <v>90</v>
      </c>
      <c r="C68" s="8" t="s">
        <v>90</v>
      </c>
      <c r="D68" s="8" t="s">
        <v>164</v>
      </c>
      <c r="E68" s="8" t="s">
        <v>90</v>
      </c>
      <c r="F68" s="8" t="s">
        <v>90</v>
      </c>
      <c r="G68" s="8" t="s">
        <v>162</v>
      </c>
      <c r="H68" s="8" t="s">
        <v>166</v>
      </c>
      <c r="I68" s="8" t="s">
        <v>90</v>
      </c>
      <c r="J68" s="8" t="s">
        <v>167</v>
      </c>
      <c r="K68" s="8" t="s">
        <v>90</v>
      </c>
      <c r="M68" s="1">
        <f t="shared" si="0"/>
        <v>85.7</v>
      </c>
      <c r="N68" s="1">
        <f t="shared" si="1"/>
        <v>0</v>
      </c>
      <c r="O68" s="4" t="s">
        <v>50</v>
      </c>
      <c r="P68" s="8" t="s">
        <v>90</v>
      </c>
      <c r="Q68" s="8" t="s">
        <v>90</v>
      </c>
      <c r="R68" s="8" t="s">
        <v>90</v>
      </c>
      <c r="S68" s="8" t="s">
        <v>90</v>
      </c>
      <c r="T68" s="8" t="s">
        <v>90</v>
      </c>
      <c r="U68" s="8" t="s">
        <v>174</v>
      </c>
      <c r="V68" s="14" t="s">
        <v>174</v>
      </c>
      <c r="W68" s="8" t="s">
        <v>168</v>
      </c>
      <c r="X68" s="8" t="s">
        <v>174</v>
      </c>
      <c r="Y68" s="8" t="s">
        <v>174</v>
      </c>
    </row>
    <row r="69" spans="1:25" ht="12.75">
      <c r="A69" s="4" t="s">
        <v>48</v>
      </c>
      <c r="B69" s="8" t="s">
        <v>90</v>
      </c>
      <c r="C69" s="8" t="s">
        <v>90</v>
      </c>
      <c r="D69" s="8" t="s">
        <v>164</v>
      </c>
      <c r="E69" s="8" t="s">
        <v>90</v>
      </c>
      <c r="F69" s="8" t="s">
        <v>90</v>
      </c>
      <c r="G69" s="8" t="s">
        <v>90</v>
      </c>
      <c r="H69" s="8" t="s">
        <v>164</v>
      </c>
      <c r="I69" s="8" t="s">
        <v>168</v>
      </c>
      <c r="J69" s="8" t="s">
        <v>169</v>
      </c>
      <c r="K69" s="8" t="s">
        <v>169</v>
      </c>
      <c r="M69" s="9">
        <f t="shared" si="0"/>
        <v>57.1</v>
      </c>
      <c r="N69" s="1">
        <f t="shared" si="1"/>
        <v>100</v>
      </c>
      <c r="O69" s="4" t="s">
        <v>51</v>
      </c>
      <c r="P69" s="8" t="s">
        <v>90</v>
      </c>
      <c r="Q69" s="8" t="s">
        <v>90</v>
      </c>
      <c r="R69" s="8" t="s">
        <v>90</v>
      </c>
      <c r="S69" s="8" t="s">
        <v>90</v>
      </c>
      <c r="T69" s="8" t="s">
        <v>90</v>
      </c>
      <c r="U69" s="8" t="s">
        <v>174</v>
      </c>
      <c r="V69" s="14" t="s">
        <v>174</v>
      </c>
      <c r="W69" s="8" t="s">
        <v>168</v>
      </c>
      <c r="X69" s="8" t="s">
        <v>174</v>
      </c>
      <c r="Y69" s="8" t="s">
        <v>174</v>
      </c>
    </row>
    <row r="70" spans="1:25" ht="12.75">
      <c r="A70" s="4" t="s">
        <v>49</v>
      </c>
      <c r="B70" s="8" t="s">
        <v>90</v>
      </c>
      <c r="C70" s="8" t="s">
        <v>90</v>
      </c>
      <c r="D70" s="8" t="s">
        <v>90</v>
      </c>
      <c r="E70" s="8" t="s">
        <v>90</v>
      </c>
      <c r="F70" s="8" t="s">
        <v>90</v>
      </c>
      <c r="G70" s="8" t="s">
        <v>90</v>
      </c>
      <c r="H70" s="8" t="s">
        <v>90</v>
      </c>
      <c r="I70" s="8" t="s">
        <v>90</v>
      </c>
      <c r="J70" s="8" t="s">
        <v>90</v>
      </c>
      <c r="K70" s="8" t="s">
        <v>90</v>
      </c>
      <c r="M70" s="9">
        <f t="shared" si="0"/>
        <v>0</v>
      </c>
      <c r="N70" s="1">
        <f t="shared" si="1"/>
        <v>0</v>
      </c>
      <c r="O70" s="4" t="s">
        <v>52</v>
      </c>
      <c r="P70" s="8" t="s">
        <v>90</v>
      </c>
      <c r="Q70" s="8" t="s">
        <v>90</v>
      </c>
      <c r="R70" s="8" t="s">
        <v>90</v>
      </c>
      <c r="S70" s="8" t="s">
        <v>90</v>
      </c>
      <c r="T70" s="8" t="s">
        <v>90</v>
      </c>
      <c r="U70" s="8" t="s">
        <v>174</v>
      </c>
      <c r="V70" s="14" t="s">
        <v>174</v>
      </c>
      <c r="W70" s="8" t="s">
        <v>168</v>
      </c>
      <c r="X70" s="8" t="s">
        <v>174</v>
      </c>
      <c r="Y70" s="8" t="s">
        <v>174</v>
      </c>
    </row>
    <row r="71" spans="1:25" ht="12.75">
      <c r="A71" s="4" t="s">
        <v>50</v>
      </c>
      <c r="B71" s="8" t="s">
        <v>90</v>
      </c>
      <c r="C71" s="8" t="s">
        <v>162</v>
      </c>
      <c r="D71" s="8" t="s">
        <v>90</v>
      </c>
      <c r="E71" s="8" t="s">
        <v>90</v>
      </c>
      <c r="F71" s="8" t="s">
        <v>90</v>
      </c>
      <c r="G71" s="8" t="s">
        <v>162</v>
      </c>
      <c r="H71" s="8" t="s">
        <v>164</v>
      </c>
      <c r="I71" s="8" t="s">
        <v>168</v>
      </c>
      <c r="J71" s="8" t="s">
        <v>169</v>
      </c>
      <c r="K71" s="8" t="s">
        <v>169</v>
      </c>
      <c r="M71" s="9">
        <f t="shared" si="0"/>
        <v>57.1</v>
      </c>
      <c r="N71" s="1">
        <f t="shared" si="1"/>
        <v>100</v>
      </c>
      <c r="O71" s="4" t="s">
        <v>53</v>
      </c>
      <c r="P71" s="8" t="s">
        <v>90</v>
      </c>
      <c r="Q71" s="8" t="s">
        <v>90</v>
      </c>
      <c r="R71" s="8" t="s">
        <v>90</v>
      </c>
      <c r="S71" s="8" t="s">
        <v>90</v>
      </c>
      <c r="T71" s="8" t="s">
        <v>90</v>
      </c>
      <c r="U71" s="8" t="s">
        <v>174</v>
      </c>
      <c r="V71" s="14" t="s">
        <v>174</v>
      </c>
      <c r="W71" s="8" t="s">
        <v>168</v>
      </c>
      <c r="X71" s="8" t="s">
        <v>174</v>
      </c>
      <c r="Y71" s="8" t="s">
        <v>174</v>
      </c>
    </row>
    <row r="72" spans="1:25" ht="12.75">
      <c r="A72" s="4" t="s">
        <v>51</v>
      </c>
      <c r="B72" s="8" t="s">
        <v>90</v>
      </c>
      <c r="C72" s="8" t="s">
        <v>162</v>
      </c>
      <c r="D72" s="8" t="s">
        <v>90</v>
      </c>
      <c r="E72" s="8" t="s">
        <v>90</v>
      </c>
      <c r="F72" s="8" t="s">
        <v>90</v>
      </c>
      <c r="G72" s="8" t="s">
        <v>162</v>
      </c>
      <c r="H72" s="8" t="s">
        <v>164</v>
      </c>
      <c r="I72" s="8" t="s">
        <v>168</v>
      </c>
      <c r="J72" s="8" t="s">
        <v>169</v>
      </c>
      <c r="K72" s="8" t="s">
        <v>169</v>
      </c>
      <c r="M72" s="9">
        <f t="shared" si="0"/>
        <v>57.1</v>
      </c>
      <c r="N72" s="1">
        <f t="shared" si="1"/>
        <v>100</v>
      </c>
      <c r="O72" s="4" t="s">
        <v>54</v>
      </c>
      <c r="P72" s="8" t="s">
        <v>90</v>
      </c>
      <c r="Q72" s="8" t="s">
        <v>90</v>
      </c>
      <c r="R72" s="8" t="s">
        <v>90</v>
      </c>
      <c r="S72" s="8" t="s">
        <v>90</v>
      </c>
      <c r="T72" s="8" t="s">
        <v>90</v>
      </c>
      <c r="U72" s="8" t="s">
        <v>90</v>
      </c>
      <c r="V72" s="14" t="s">
        <v>90</v>
      </c>
      <c r="W72" s="8" t="s">
        <v>90</v>
      </c>
      <c r="X72" s="8" t="s">
        <v>90</v>
      </c>
      <c r="Y72" s="8" t="s">
        <v>90</v>
      </c>
    </row>
    <row r="73" spans="1:25" ht="12.75">
      <c r="A73" s="4" t="s">
        <v>52</v>
      </c>
      <c r="B73" s="8" t="s">
        <v>90</v>
      </c>
      <c r="C73" s="8" t="s">
        <v>90</v>
      </c>
      <c r="D73" s="8" t="s">
        <v>90</v>
      </c>
      <c r="E73" s="8" t="s">
        <v>162</v>
      </c>
      <c r="F73" s="8" t="s">
        <v>162</v>
      </c>
      <c r="G73" s="8" t="s">
        <v>90</v>
      </c>
      <c r="H73" s="8" t="s">
        <v>164</v>
      </c>
      <c r="I73" s="8" t="s">
        <v>168</v>
      </c>
      <c r="J73" s="8" t="s">
        <v>169</v>
      </c>
      <c r="K73" s="8" t="s">
        <v>169</v>
      </c>
      <c r="M73" s="9">
        <f t="shared" si="0"/>
        <v>57.1</v>
      </c>
      <c r="N73" s="1">
        <f t="shared" si="1"/>
        <v>100</v>
      </c>
      <c r="O73" s="4" t="s">
        <v>55</v>
      </c>
      <c r="P73" s="8" t="s">
        <v>90</v>
      </c>
      <c r="Q73" s="8" t="s">
        <v>90</v>
      </c>
      <c r="R73" s="8" t="s">
        <v>90</v>
      </c>
      <c r="S73" s="8" t="s">
        <v>90</v>
      </c>
      <c r="T73" s="8" t="s">
        <v>90</v>
      </c>
      <c r="U73" s="8" t="s">
        <v>174</v>
      </c>
      <c r="V73" s="14" t="s">
        <v>174</v>
      </c>
      <c r="W73" s="8" t="s">
        <v>168</v>
      </c>
      <c r="X73" s="8" t="s">
        <v>174</v>
      </c>
      <c r="Y73" s="8" t="s">
        <v>174</v>
      </c>
    </row>
    <row r="74" spans="1:25" ht="12.75">
      <c r="A74" s="4" t="s">
        <v>53</v>
      </c>
      <c r="B74" s="8" t="s">
        <v>90</v>
      </c>
      <c r="C74" s="8" t="s">
        <v>90</v>
      </c>
      <c r="D74" s="8" t="s">
        <v>90</v>
      </c>
      <c r="E74" s="8" t="s">
        <v>162</v>
      </c>
      <c r="F74" s="8" t="s">
        <v>90</v>
      </c>
      <c r="G74" s="8" t="s">
        <v>162</v>
      </c>
      <c r="H74" s="8" t="s">
        <v>164</v>
      </c>
      <c r="I74" s="8" t="s">
        <v>168</v>
      </c>
      <c r="J74" s="8" t="s">
        <v>169</v>
      </c>
      <c r="K74" s="8" t="s">
        <v>169</v>
      </c>
      <c r="M74" s="9">
        <f t="shared" si="0"/>
        <v>57.1</v>
      </c>
      <c r="N74" s="1">
        <f t="shared" si="1"/>
        <v>100</v>
      </c>
      <c r="O74" s="4" t="s">
        <v>56</v>
      </c>
      <c r="P74" s="8" t="s">
        <v>90</v>
      </c>
      <c r="Q74" s="8" t="s">
        <v>90</v>
      </c>
      <c r="R74" s="8" t="s">
        <v>90</v>
      </c>
      <c r="S74" s="8" t="s">
        <v>90</v>
      </c>
      <c r="T74" s="8" t="s">
        <v>90</v>
      </c>
      <c r="U74" s="8" t="s">
        <v>90</v>
      </c>
      <c r="V74" s="14" t="s">
        <v>90</v>
      </c>
      <c r="W74" s="8" t="s">
        <v>90</v>
      </c>
      <c r="X74" s="8" t="s">
        <v>90</v>
      </c>
      <c r="Y74" s="8" t="s">
        <v>90</v>
      </c>
    </row>
    <row r="75" spans="1:25" ht="12.75">
      <c r="A75" s="4" t="s">
        <v>54</v>
      </c>
      <c r="B75" s="8" t="s">
        <v>90</v>
      </c>
      <c r="C75" s="8" t="s">
        <v>90</v>
      </c>
      <c r="D75" s="8" t="s">
        <v>90</v>
      </c>
      <c r="E75" s="8" t="s">
        <v>90</v>
      </c>
      <c r="F75" s="8" t="s">
        <v>90</v>
      </c>
      <c r="G75" s="8" t="s">
        <v>90</v>
      </c>
      <c r="H75" s="8" t="s">
        <v>90</v>
      </c>
      <c r="I75" s="8" t="s">
        <v>90</v>
      </c>
      <c r="J75" s="8" t="s">
        <v>90</v>
      </c>
      <c r="K75" s="8" t="s">
        <v>90</v>
      </c>
      <c r="M75" s="9">
        <f t="shared" si="0"/>
        <v>0</v>
      </c>
      <c r="N75" s="1">
        <f t="shared" si="1"/>
        <v>0</v>
      </c>
      <c r="O75" s="4" t="s">
        <v>57</v>
      </c>
      <c r="P75" s="8" t="s">
        <v>90</v>
      </c>
      <c r="Q75" s="8" t="s">
        <v>90</v>
      </c>
      <c r="R75" s="8" t="s">
        <v>90</v>
      </c>
      <c r="S75" s="8" t="s">
        <v>90</v>
      </c>
      <c r="T75" s="8" t="s">
        <v>90</v>
      </c>
      <c r="U75" s="8" t="s">
        <v>90</v>
      </c>
      <c r="V75" s="14" t="s">
        <v>90</v>
      </c>
      <c r="W75" s="8" t="s">
        <v>90</v>
      </c>
      <c r="X75" s="8" t="s">
        <v>90</v>
      </c>
      <c r="Y75" s="8" t="s">
        <v>90</v>
      </c>
    </row>
    <row r="76" spans="1:25" ht="12.75">
      <c r="A76" s="4" t="s">
        <v>55</v>
      </c>
      <c r="B76" s="8" t="s">
        <v>90</v>
      </c>
      <c r="C76" s="8" t="s">
        <v>162</v>
      </c>
      <c r="D76" s="8" t="s">
        <v>90</v>
      </c>
      <c r="E76" s="8" t="s">
        <v>162</v>
      </c>
      <c r="F76" s="8" t="s">
        <v>90</v>
      </c>
      <c r="G76" s="8" t="s">
        <v>90</v>
      </c>
      <c r="H76" s="8" t="s">
        <v>164</v>
      </c>
      <c r="I76" s="8" t="s">
        <v>168</v>
      </c>
      <c r="J76" s="8" t="s">
        <v>169</v>
      </c>
      <c r="K76" s="8" t="s">
        <v>169</v>
      </c>
      <c r="M76" s="9">
        <f t="shared" si="0"/>
        <v>57.1</v>
      </c>
      <c r="N76" s="1">
        <f t="shared" si="1"/>
        <v>100</v>
      </c>
      <c r="O76" s="4" t="s">
        <v>58</v>
      </c>
      <c r="P76" s="8" t="s">
        <v>90</v>
      </c>
      <c r="Q76" s="8" t="s">
        <v>90</v>
      </c>
      <c r="R76" s="8" t="s">
        <v>90</v>
      </c>
      <c r="S76" s="8" t="s">
        <v>90</v>
      </c>
      <c r="T76" s="8" t="s">
        <v>90</v>
      </c>
      <c r="U76" s="8" t="s">
        <v>90</v>
      </c>
      <c r="V76" s="14" t="s">
        <v>90</v>
      </c>
      <c r="W76" s="8" t="s">
        <v>90</v>
      </c>
      <c r="X76" s="8" t="s">
        <v>90</v>
      </c>
      <c r="Y76" s="8" t="s">
        <v>90</v>
      </c>
    </row>
    <row r="77" spans="1:25" ht="12.75">
      <c r="A77" s="4" t="s">
        <v>56</v>
      </c>
      <c r="B77" s="8" t="s">
        <v>90</v>
      </c>
      <c r="C77" s="8" t="s">
        <v>162</v>
      </c>
      <c r="D77" s="8" t="s">
        <v>90</v>
      </c>
      <c r="E77" s="8" t="s">
        <v>90</v>
      </c>
      <c r="F77" s="8" t="s">
        <v>162</v>
      </c>
      <c r="G77" s="8" t="s">
        <v>90</v>
      </c>
      <c r="H77" s="8" t="s">
        <v>164</v>
      </c>
      <c r="I77" s="8" t="s">
        <v>90</v>
      </c>
      <c r="J77" s="8" t="s">
        <v>165</v>
      </c>
      <c r="K77" s="8" t="s">
        <v>90</v>
      </c>
      <c r="M77" s="1">
        <f t="shared" si="0"/>
        <v>57.1</v>
      </c>
      <c r="N77" s="1">
        <f t="shared" si="1"/>
        <v>0</v>
      </c>
      <c r="O77" s="4" t="s">
        <v>59</v>
      </c>
      <c r="P77" s="8" t="s">
        <v>90</v>
      </c>
      <c r="Q77" s="8" t="s">
        <v>90</v>
      </c>
      <c r="R77" s="8" t="s">
        <v>90</v>
      </c>
      <c r="S77" s="8" t="s">
        <v>90</v>
      </c>
      <c r="T77" s="8" t="s">
        <v>90</v>
      </c>
      <c r="U77" s="8" t="s">
        <v>90</v>
      </c>
      <c r="V77" s="14" t="s">
        <v>90</v>
      </c>
      <c r="W77" s="8" t="s">
        <v>90</v>
      </c>
      <c r="X77" s="8" t="s">
        <v>90</v>
      </c>
      <c r="Y77" s="8" t="s">
        <v>90</v>
      </c>
    </row>
    <row r="78" spans="1:14" ht="12.75">
      <c r="A78" s="4" t="s">
        <v>57</v>
      </c>
      <c r="B78" s="8" t="s">
        <v>90</v>
      </c>
      <c r="C78" s="8" t="s">
        <v>90</v>
      </c>
      <c r="D78" s="8" t="s">
        <v>90</v>
      </c>
      <c r="E78" s="8" t="s">
        <v>162</v>
      </c>
      <c r="F78" s="8" t="s">
        <v>90</v>
      </c>
      <c r="G78" s="8" t="s">
        <v>90</v>
      </c>
      <c r="H78" s="8" t="s">
        <v>162</v>
      </c>
      <c r="I78" s="8" t="s">
        <v>90</v>
      </c>
      <c r="J78" s="8" t="s">
        <v>163</v>
      </c>
      <c r="K78" s="8" t="s">
        <v>90</v>
      </c>
      <c r="M78" s="9">
        <f t="shared" si="0"/>
        <v>28.6</v>
      </c>
      <c r="N78" s="1">
        <f t="shared" si="1"/>
        <v>0</v>
      </c>
    </row>
    <row r="79" spans="1:14" ht="12.75">
      <c r="A79" s="4" t="s">
        <v>58</v>
      </c>
      <c r="B79" s="8" t="s">
        <v>90</v>
      </c>
      <c r="C79" s="8" t="s">
        <v>90</v>
      </c>
      <c r="D79" s="8" t="s">
        <v>90</v>
      </c>
      <c r="E79" s="8" t="s">
        <v>90</v>
      </c>
      <c r="F79" s="8" t="s">
        <v>90</v>
      </c>
      <c r="G79" s="8" t="s">
        <v>90</v>
      </c>
      <c r="H79" s="8" t="s">
        <v>90</v>
      </c>
      <c r="I79" s="8" t="s">
        <v>90</v>
      </c>
      <c r="J79" s="8" t="s">
        <v>90</v>
      </c>
      <c r="K79" s="8" t="s">
        <v>90</v>
      </c>
      <c r="M79" s="9">
        <f t="shared" si="0"/>
        <v>0</v>
      </c>
      <c r="N79" s="1">
        <f t="shared" si="1"/>
        <v>0</v>
      </c>
    </row>
    <row r="80" spans="1:14" ht="12.75">
      <c r="A80" s="4" t="s">
        <v>59</v>
      </c>
      <c r="B80" s="8" t="s">
        <v>90</v>
      </c>
      <c r="C80" s="8" t="s">
        <v>90</v>
      </c>
      <c r="D80" s="8" t="s">
        <v>90</v>
      </c>
      <c r="E80" s="8" t="s">
        <v>90</v>
      </c>
      <c r="F80" s="8" t="s">
        <v>90</v>
      </c>
      <c r="G80" s="8" t="s">
        <v>90</v>
      </c>
      <c r="H80" s="8" t="s">
        <v>90</v>
      </c>
      <c r="I80" s="8" t="s">
        <v>90</v>
      </c>
      <c r="J80" s="8" t="s">
        <v>90</v>
      </c>
      <c r="K80" s="8" t="s">
        <v>90</v>
      </c>
      <c r="M80" s="9">
        <f t="shared" si="0"/>
        <v>0</v>
      </c>
      <c r="N80" s="1">
        <f t="shared" si="1"/>
        <v>0</v>
      </c>
    </row>
  </sheetData>
  <mergeCells count="56">
    <mergeCell ref="G30:G31"/>
    <mergeCell ref="H30:H31"/>
    <mergeCell ref="B48:B49"/>
    <mergeCell ref="C48:C49"/>
    <mergeCell ref="D48:D49"/>
    <mergeCell ref="E48:E49"/>
    <mergeCell ref="F48:F49"/>
    <mergeCell ref="G48:G49"/>
    <mergeCell ref="B30:B31"/>
    <mergeCell ref="C30:C31"/>
    <mergeCell ref="C56:C57"/>
    <mergeCell ref="D56:D57"/>
    <mergeCell ref="E56:E57"/>
    <mergeCell ref="F30:F31"/>
    <mergeCell ref="D30:D31"/>
    <mergeCell ref="E30:E31"/>
    <mergeCell ref="F56:F57"/>
    <mergeCell ref="G56:G57"/>
    <mergeCell ref="A64:A65"/>
    <mergeCell ref="B64:B65"/>
    <mergeCell ref="C64:C65"/>
    <mergeCell ref="D64:D65"/>
    <mergeCell ref="E64:E65"/>
    <mergeCell ref="F64:F65"/>
    <mergeCell ref="G64:G65"/>
    <mergeCell ref="B56:B57"/>
    <mergeCell ref="U30:U31"/>
    <mergeCell ref="H64:H65"/>
    <mergeCell ref="I64:I65"/>
    <mergeCell ref="P30:P31"/>
    <mergeCell ref="Q30:Q31"/>
    <mergeCell ref="P54:P55"/>
    <mergeCell ref="Q54:Q55"/>
    <mergeCell ref="O61:O62"/>
    <mergeCell ref="P61:P62"/>
    <mergeCell ref="Q61:Q62"/>
    <mergeCell ref="V30:V31"/>
    <mergeCell ref="P47:P48"/>
    <mergeCell ref="Q47:Q48"/>
    <mergeCell ref="R47:R48"/>
    <mergeCell ref="S47:S48"/>
    <mergeCell ref="T47:T48"/>
    <mergeCell ref="U47:U48"/>
    <mergeCell ref="R30:R31"/>
    <mergeCell ref="S30:S31"/>
    <mergeCell ref="T30:T31"/>
    <mergeCell ref="R54:R55"/>
    <mergeCell ref="S54:S55"/>
    <mergeCell ref="T54:T55"/>
    <mergeCell ref="U54:U55"/>
    <mergeCell ref="V61:V62"/>
    <mergeCell ref="W61:W62"/>
    <mergeCell ref="R61:R62"/>
    <mergeCell ref="S61:S62"/>
    <mergeCell ref="T61:T62"/>
    <mergeCell ref="U61:U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Pitlik</cp:lastModifiedBy>
  <dcterms:created xsi:type="dcterms:W3CDTF">2009-04-02T14:35:50Z</dcterms:created>
  <dcterms:modified xsi:type="dcterms:W3CDTF">2009-04-08T17:53:19Z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