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vizimalom" sheetId="1" r:id="rId1"/>
  </sheets>
  <definedNames/>
  <calcPr fullCalcOnLoad="1"/>
</workbook>
</file>

<file path=xl/sharedStrings.xml><?xml version="1.0" encoding="utf-8"?>
<sst xmlns="http://schemas.openxmlformats.org/spreadsheetml/2006/main" count="2129" uniqueCount="308">
  <si>
    <t>Név</t>
  </si>
  <si>
    <t>Kód</t>
  </si>
  <si>
    <t>Berendezések megléte</t>
  </si>
  <si>
    <t>Tető állapota</t>
  </si>
  <si>
    <t>Kőfal nm</t>
  </si>
  <si>
    <t>Vájogfal nm</t>
  </si>
  <si>
    <t>Téglafal</t>
  </si>
  <si>
    <t>Tető</t>
  </si>
  <si>
    <t>Épületek száma</t>
  </si>
  <si>
    <t>Szintek elkülöníthetők?</t>
  </si>
  <si>
    <t>Külső épített malomberendezések száma</t>
  </si>
  <si>
    <t>Épület állapota</t>
  </si>
  <si>
    <t>Egyéb kisebb építmények</t>
  </si>
  <si>
    <t>Többi ház közelsége</t>
  </si>
  <si>
    <t>Malomtó vizessége</t>
  </si>
  <si>
    <t>Gátak mennyire kivehetők</t>
  </si>
  <si>
    <t>A tó borítottsága</t>
  </si>
  <si>
    <t>A tó nyílt felülete</t>
  </si>
  <si>
    <t>Növényzet minősége</t>
  </si>
  <si>
    <t>Híd a patakon</t>
  </si>
  <si>
    <t>Erdő</t>
  </si>
  <si>
    <t>Szántó</t>
  </si>
  <si>
    <t>Legelő</t>
  </si>
  <si>
    <t>Ipari</t>
  </si>
  <si>
    <t>Lakóöv</t>
  </si>
  <si>
    <t>Egyéb</t>
  </si>
  <si>
    <t>Telepített növények markánssága</t>
  </si>
  <si>
    <t>Grófi fürdőtől való táv</t>
  </si>
  <si>
    <t>Reflextől való táv</t>
  </si>
  <si>
    <t>Templomtól való táv</t>
  </si>
  <si>
    <t>Lovaglótól való táv</t>
  </si>
  <si>
    <t>Zöldtől való táv</t>
  </si>
  <si>
    <t>Pirostól való táv</t>
  </si>
  <si>
    <t>Főúttól való táv</t>
  </si>
  <si>
    <t>Önkormányzati út vezet-e Teszérről</t>
  </si>
  <si>
    <t>MB1</t>
  </si>
  <si>
    <t>MB2</t>
  </si>
  <si>
    <t>MB3</t>
  </si>
  <si>
    <t>MB4</t>
  </si>
  <si>
    <t>MB5</t>
  </si>
  <si>
    <t>MB6</t>
  </si>
  <si>
    <t>MB7</t>
  </si>
  <si>
    <t>MB8</t>
  </si>
  <si>
    <t>MB9</t>
  </si>
  <si>
    <t>MB10</t>
  </si>
  <si>
    <t>MB11</t>
  </si>
  <si>
    <t>MB12</t>
  </si>
  <si>
    <t>MB13</t>
  </si>
  <si>
    <t>MB14</t>
  </si>
  <si>
    <t>MV1</t>
  </si>
  <si>
    <t>MV2</t>
  </si>
  <si>
    <t>MV3</t>
  </si>
  <si>
    <t>MS1</t>
  </si>
  <si>
    <t>MS2</t>
  </si>
  <si>
    <t>MS3</t>
  </si>
  <si>
    <t>MS4</t>
  </si>
  <si>
    <t>MS5</t>
  </si>
  <si>
    <t>MS6</t>
  </si>
  <si>
    <t>MS7</t>
  </si>
  <si>
    <t>MS8</t>
  </si>
  <si>
    <t>kis</t>
  </si>
  <si>
    <t>GPS</t>
  </si>
  <si>
    <t>luk</t>
  </si>
  <si>
    <t>csak lakóépület</t>
  </si>
  <si>
    <t>megjegyzés</t>
  </si>
  <si>
    <t>ság</t>
  </si>
  <si>
    <t>fan</t>
  </si>
  <si>
    <t>sze</t>
  </si>
  <si>
    <t>938m</t>
  </si>
  <si>
    <t>934m</t>
  </si>
  <si>
    <t>929m</t>
  </si>
  <si>
    <t>925m</t>
  </si>
  <si>
    <t>923m</t>
  </si>
  <si>
    <t>919m</t>
  </si>
  <si>
    <t>914m</t>
  </si>
  <si>
    <t>99m</t>
  </si>
  <si>
    <t>E21m</t>
  </si>
  <si>
    <t>E34m</t>
  </si>
  <si>
    <t>Első említés</t>
  </si>
  <si>
    <t>q1</t>
  </si>
  <si>
    <t>átépítések száma</t>
  </si>
  <si>
    <t>1790-es években a bérlet</t>
  </si>
  <si>
    <t>A vég</t>
  </si>
  <si>
    <t>csúcs q</t>
  </si>
  <si>
    <t>első gépesítés időpontja</t>
  </si>
  <si>
    <t>Őrlési körzete, a csuvározás idején</t>
  </si>
  <si>
    <t>Szomszédos malmoktól való távolságok összege</t>
  </si>
  <si>
    <t>Zacsov</t>
  </si>
  <si>
    <t>sabic</t>
  </si>
  <si>
    <t>Összegzett térképpont</t>
  </si>
  <si>
    <t>cluster</t>
  </si>
  <si>
    <t>Fac1_1</t>
  </si>
  <si>
    <t>Fac1_2</t>
  </si>
  <si>
    <t>Fac1_3</t>
  </si>
  <si>
    <t>Fac2_1</t>
  </si>
  <si>
    <t>Fac_2_2</t>
  </si>
  <si>
    <t>Fac3_1</t>
  </si>
  <si>
    <t>Fac3_2</t>
  </si>
  <si>
    <t>Fac3_3</t>
  </si>
  <si>
    <t>Fac3_4</t>
  </si>
  <si>
    <t>Poligon területe</t>
  </si>
  <si>
    <t>Poligon összetettsége</t>
  </si>
  <si>
    <t>Fényeshegytől</t>
  </si>
  <si>
    <t>A patak melyik oldalán van a templomhoz képest 0-távolabbi,1 közelebbi</t>
  </si>
  <si>
    <t>Összesített gépesség</t>
  </si>
  <si>
    <t>Összegzett berendezés</t>
  </si>
  <si>
    <t>Tényleges vízhozam</t>
  </si>
  <si>
    <t>clustertáj90</t>
  </si>
  <si>
    <t>cluster érték</t>
  </si>
  <si>
    <t>cluster kult 90 3</t>
  </si>
  <si>
    <t>cluster kult 90 2</t>
  </si>
  <si>
    <t>.</t>
  </si>
  <si>
    <t>irany</t>
  </si>
  <si>
    <t>kvartilis</t>
  </si>
  <si>
    <t>OAM (sorszam)</t>
  </si>
  <si>
    <t>Y</t>
  </si>
  <si>
    <t>LINEÁRIS közelítés (additív)</t>
  </si>
  <si>
    <t>A feladat alapadatainak visszaigazolása:</t>
  </si>
  <si>
    <t>-</t>
  </si>
  <si>
    <t>Feladat azonosítója:</t>
  </si>
  <si>
    <t>Objektumok (primer sorok) száma:</t>
  </si>
  <si>
    <t>X-attribútumok (oszlopok) száma:</t>
  </si>
  <si>
    <t>Lépcsők száma:</t>
  </si>
  <si>
    <t>Az eltolás mértéke</t>
  </si>
  <si>
    <t>A feladat részletes jellemzése</t>
  </si>
  <si>
    <t>Y0: demo</t>
  </si>
  <si>
    <t>Rangsorszámok</t>
  </si>
  <si>
    <t>X (A1)</t>
  </si>
  <si>
    <t>X (A2)</t>
  </si>
  <si>
    <t>X (A3)</t>
  </si>
  <si>
    <t>X (A4)</t>
  </si>
  <si>
    <t>X (A5)</t>
  </si>
  <si>
    <t>X (A6)</t>
  </si>
  <si>
    <t>X (A7)</t>
  </si>
  <si>
    <t>X (A8)</t>
  </si>
  <si>
    <t>X (A9)</t>
  </si>
  <si>
    <t>X (A10)</t>
  </si>
  <si>
    <t>X (A11)</t>
  </si>
  <si>
    <t>X (A12)</t>
  </si>
  <si>
    <t>X (A13)</t>
  </si>
  <si>
    <t>X (A14)</t>
  </si>
  <si>
    <t>X (A15)</t>
  </si>
  <si>
    <t>X (A16)</t>
  </si>
  <si>
    <t>X (A17)</t>
  </si>
  <si>
    <t>X (A18)</t>
  </si>
  <si>
    <t>X (A19)</t>
  </si>
  <si>
    <t>X (A20)</t>
  </si>
  <si>
    <t>X (A21)</t>
  </si>
  <si>
    <t>X (A22)</t>
  </si>
  <si>
    <t>X (A23)</t>
  </si>
  <si>
    <t>X (A24)</t>
  </si>
  <si>
    <t>X (A25)</t>
  </si>
  <si>
    <t>X (A26)</t>
  </si>
  <si>
    <t>X (A27)</t>
  </si>
  <si>
    <t>X (A28)</t>
  </si>
  <si>
    <t>X (A29)</t>
  </si>
  <si>
    <t>X (A30)</t>
  </si>
  <si>
    <t>X (A31)</t>
  </si>
  <si>
    <t>X (A32)</t>
  </si>
  <si>
    <t>X (A33)</t>
  </si>
  <si>
    <t>X (A34)</t>
  </si>
  <si>
    <t>X (A35)</t>
  </si>
  <si>
    <t>X (A36)</t>
  </si>
  <si>
    <t>X (A37)</t>
  </si>
  <si>
    <t>X (A38)</t>
  </si>
  <si>
    <t>X (A39)</t>
  </si>
  <si>
    <t>X (A40)</t>
  </si>
  <si>
    <t>X (A41)</t>
  </si>
  <si>
    <t>X (A42)</t>
  </si>
  <si>
    <t>X (A43)</t>
  </si>
  <si>
    <t>X (A44)</t>
  </si>
  <si>
    <t>X (A45)</t>
  </si>
  <si>
    <t>X (A46)</t>
  </si>
  <si>
    <t>X (A47)</t>
  </si>
  <si>
    <t>X (A48)</t>
  </si>
  <si>
    <t>X (A49)</t>
  </si>
  <si>
    <t>X (A50)</t>
  </si>
  <si>
    <t>X (A51)</t>
  </si>
  <si>
    <t>O(1)</t>
  </si>
  <si>
    <t>O(2)</t>
  </si>
  <si>
    <t>O(3)</t>
  </si>
  <si>
    <t>O(4)</t>
  </si>
  <si>
    <t>O(5)</t>
  </si>
  <si>
    <t>O(6)</t>
  </si>
  <si>
    <t>O(7)</t>
  </si>
  <si>
    <t>O(8)</t>
  </si>
  <si>
    <t>O(9)</t>
  </si>
  <si>
    <t>O(10)</t>
  </si>
  <si>
    <t>O(11)</t>
  </si>
  <si>
    <t>O(12)</t>
  </si>
  <si>
    <t>O(13)</t>
  </si>
  <si>
    <t>O(14)</t>
  </si>
  <si>
    <t>O(15)</t>
  </si>
  <si>
    <t>O(16)</t>
  </si>
  <si>
    <t>O(17)</t>
  </si>
  <si>
    <t>O(18)</t>
  </si>
  <si>
    <t>O(19)</t>
  </si>
  <si>
    <t>O(20)</t>
  </si>
  <si>
    <t>O(21)</t>
  </si>
  <si>
    <t>O(22)</t>
  </si>
  <si>
    <t>O(23)</t>
  </si>
  <si>
    <t>O(24)</t>
  </si>
  <si>
    <t>O(25)</t>
  </si>
  <si>
    <t>Lépcsők (átlag)</t>
  </si>
  <si>
    <t>S1</t>
  </si>
  <si>
    <t>S2</t>
  </si>
  <si>
    <t>S3</t>
  </si>
  <si>
    <t>delta</t>
  </si>
  <si>
    <t>=Y-Y(*)</t>
  </si>
  <si>
    <t>%</t>
  </si>
  <si>
    <t>(=delta/Y)</t>
  </si>
  <si>
    <t>0</t>
  </si>
  <si>
    <t>10</t>
  </si>
  <si>
    <t>2</t>
  </si>
  <si>
    <t>18</t>
  </si>
  <si>
    <t>1</t>
  </si>
  <si>
    <t>3</t>
  </si>
  <si>
    <t>10000</t>
  </si>
  <si>
    <t>0.01</t>
  </si>
  <si>
    <t>6</t>
  </si>
  <si>
    <t>11</t>
  </si>
  <si>
    <t>7</t>
  </si>
  <si>
    <t>12</t>
  </si>
  <si>
    <t>10001</t>
  </si>
  <si>
    <t>-1</t>
  </si>
  <si>
    <t>-0.01</t>
  </si>
  <si>
    <t>13</t>
  </si>
  <si>
    <t>9999</t>
  </si>
  <si>
    <t>22</t>
  </si>
  <si>
    <t>OK</t>
  </si>
  <si>
    <t>NO</t>
  </si>
  <si>
    <t>n</t>
  </si>
  <si>
    <t>k</t>
  </si>
  <si>
    <t>közepes!!!</t>
  </si>
  <si>
    <t>közepes</t>
  </si>
  <si>
    <t>hivatalos irány</t>
  </si>
  <si>
    <t>K</t>
  </si>
  <si>
    <t>OPT!!!</t>
  </si>
  <si>
    <t>no</t>
  </si>
  <si>
    <t>MALOM1</t>
  </si>
  <si>
    <t>feladatkód N°= MALOM1</t>
  </si>
  <si>
    <t>Y (A52)</t>
  </si>
  <si>
    <t>(0+9473)/(1)=9473</t>
  </si>
  <si>
    <t>(0+2)/(1)=2</t>
  </si>
  <si>
    <t>(0+12)/(1)=12</t>
  </si>
  <si>
    <t>(0+97)/(1)=97</t>
  </si>
  <si>
    <t>(0+6)/(1)=6</t>
  </si>
  <si>
    <t>(0+45)/(1)=45</t>
  </si>
  <si>
    <t>(0+50)/(1)=50</t>
  </si>
  <si>
    <t>(0+33)/(1)=33</t>
  </si>
  <si>
    <t>(0+11)/(1)=11</t>
  </si>
  <si>
    <t>(0+17)/(1)=17</t>
  </si>
  <si>
    <t>(0+13)/(1)=13</t>
  </si>
  <si>
    <t>(0+90)/(1)=90</t>
  </si>
  <si>
    <t>(0+72)/(1)=72</t>
  </si>
  <si>
    <t>(0+76)/(1)=76</t>
  </si>
  <si>
    <t>(0+85)/(1)=85</t>
  </si>
  <si>
    <t>(0+108)/(1)=108</t>
  </si>
  <si>
    <t>(0+65)/(1)=65</t>
  </si>
  <si>
    <t>(0+3)/(1)=3</t>
  </si>
  <si>
    <t>(0+141)/(1)=141</t>
  </si>
  <si>
    <t>(0+7)/(1)=7</t>
  </si>
  <si>
    <t>(0+24)/(1)=24</t>
  </si>
  <si>
    <t>(0+22)/(1)=22</t>
  </si>
  <si>
    <t>(0+18)/(1)=18</t>
  </si>
  <si>
    <t>(0+9472)/(1)=9472</t>
  </si>
  <si>
    <t>(0+1)/(1)=1</t>
  </si>
  <si>
    <t>(0+96)/(1)=96</t>
  </si>
  <si>
    <t>(0+44)/(1)=44</t>
  </si>
  <si>
    <t>(0+43)/(1)=43</t>
  </si>
  <si>
    <t>(0+32)/(1)=32</t>
  </si>
  <si>
    <t>(0+10)/(1)=10</t>
  </si>
  <si>
    <t>(0+16)/(1)=16</t>
  </si>
  <si>
    <t>(0+89)/(1)=89</t>
  </si>
  <si>
    <t>(0+107)/(1)=107</t>
  </si>
  <si>
    <t>(0+23)/(1)=23</t>
  </si>
  <si>
    <t>(0+21)/(1)=21</t>
  </si>
  <si>
    <t>(0+9471)/(1)=9471</t>
  </si>
  <si>
    <t>(0+0)/(1)=0</t>
  </si>
  <si>
    <t>COCO-matrix N°: MALOM1</t>
  </si>
  <si>
    <t>9471</t>
  </si>
  <si>
    <t>97</t>
  </si>
  <si>
    <t>44</t>
  </si>
  <si>
    <t>16</t>
  </si>
  <si>
    <t>72</t>
  </si>
  <si>
    <t>107</t>
  </si>
  <si>
    <t>141</t>
  </si>
  <si>
    <t>108</t>
  </si>
  <si>
    <t>65</t>
  </si>
  <si>
    <t>45</t>
  </si>
  <si>
    <t>43</t>
  </si>
  <si>
    <t>96</t>
  </si>
  <si>
    <t>33</t>
  </si>
  <si>
    <t>89</t>
  </si>
  <si>
    <t>85</t>
  </si>
  <si>
    <t>9473</t>
  </si>
  <si>
    <t>90</t>
  </si>
  <si>
    <t>76</t>
  </si>
  <si>
    <t>23</t>
  </si>
  <si>
    <t>50</t>
  </si>
  <si>
    <t>24</t>
  </si>
  <si>
    <t>10002</t>
  </si>
  <si>
    <t>-2</t>
  </si>
  <si>
    <t>-0.02</t>
  </si>
  <si>
    <t>9472</t>
  </si>
  <si>
    <t>17</t>
  </si>
  <si>
    <t>CLUSTER</t>
  </si>
  <si>
    <t>BECSLES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</si>
</sst>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8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0" fillId="40" borderId="1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39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10" xfId="0" applyFill="1" applyBorder="1" applyAlignment="1">
      <alignment textRotation="90" wrapText="1"/>
    </xf>
    <xf numFmtId="0" fontId="0" fillId="34" borderId="22" xfId="0" applyFill="1" applyBorder="1" applyAlignment="1">
      <alignment textRotation="90" wrapText="1"/>
    </xf>
    <xf numFmtId="0" fontId="0" fillId="34" borderId="13" xfId="0" applyFill="1" applyBorder="1" applyAlignment="1">
      <alignment textRotation="90" wrapText="1"/>
    </xf>
    <xf numFmtId="0" fontId="0" fillId="41" borderId="13" xfId="0" applyFill="1" applyBorder="1" applyAlignment="1">
      <alignment textRotation="90" wrapText="1"/>
    </xf>
    <xf numFmtId="0" fontId="0" fillId="41" borderId="10" xfId="0" applyFill="1" applyBorder="1" applyAlignment="1">
      <alignment textRotation="90" wrapText="1"/>
    </xf>
    <xf numFmtId="0" fontId="0" fillId="41" borderId="12" xfId="0" applyFill="1" applyBorder="1" applyAlignment="1">
      <alignment textRotation="90" wrapText="1"/>
    </xf>
    <xf numFmtId="0" fontId="0" fillId="41" borderId="22" xfId="0" applyFill="1" applyBorder="1" applyAlignment="1">
      <alignment textRotation="90" wrapText="1"/>
    </xf>
    <xf numFmtId="0" fontId="0" fillId="42" borderId="10" xfId="0" applyFill="1" applyBorder="1" applyAlignment="1">
      <alignment textRotation="90" wrapText="1"/>
    </xf>
    <xf numFmtId="0" fontId="0" fillId="42" borderId="12" xfId="0" applyFill="1" applyBorder="1" applyAlignment="1">
      <alignment textRotation="90" wrapText="1"/>
    </xf>
    <xf numFmtId="0" fontId="0" fillId="42" borderId="23" xfId="0" applyFill="1" applyBorder="1" applyAlignment="1">
      <alignment textRotation="90" wrapText="1"/>
    </xf>
    <xf numFmtId="0" fontId="0" fillId="42" borderId="13" xfId="0" applyFill="1" applyBorder="1" applyAlignment="1">
      <alignment textRotation="90" wrapText="1"/>
    </xf>
    <xf numFmtId="0" fontId="0" fillId="43" borderId="10" xfId="0" applyFill="1" applyBorder="1" applyAlignment="1">
      <alignment textRotation="90" wrapText="1"/>
    </xf>
    <xf numFmtId="0" fontId="0" fillId="43" borderId="12" xfId="0" applyFill="1" applyBorder="1" applyAlignment="1">
      <alignment textRotation="90" wrapText="1"/>
    </xf>
    <xf numFmtId="0" fontId="0" fillId="43" borderId="24" xfId="0" applyFill="1" applyBorder="1" applyAlignment="1">
      <alignment textRotation="90" wrapText="1"/>
    </xf>
    <xf numFmtId="0" fontId="0" fillId="43" borderId="13" xfId="0" applyFill="1" applyBorder="1" applyAlignment="1">
      <alignment textRotation="90" wrapText="1"/>
    </xf>
    <xf numFmtId="0" fontId="0" fillId="43" borderId="25" xfId="0" applyFill="1" applyBorder="1" applyAlignment="1">
      <alignment textRotation="90" wrapText="1"/>
    </xf>
    <xf numFmtId="0" fontId="0" fillId="39" borderId="26" xfId="0" applyFill="1" applyBorder="1" applyAlignment="1">
      <alignment textRotation="90" wrapText="1"/>
    </xf>
    <xf numFmtId="0" fontId="0" fillId="39" borderId="0" xfId="0" applyFill="1" applyAlignment="1">
      <alignment textRotation="90" wrapText="1"/>
    </xf>
    <xf numFmtId="0" fontId="0" fillId="41" borderId="0" xfId="0" applyFill="1" applyAlignment="1">
      <alignment textRotation="90" wrapText="1"/>
    </xf>
    <xf numFmtId="0" fontId="0" fillId="42" borderId="0" xfId="0" applyFill="1" applyAlignment="1">
      <alignment textRotation="90" wrapText="1"/>
    </xf>
    <xf numFmtId="0" fontId="0" fillId="43" borderId="0" xfId="0" applyFill="1" applyAlignment="1">
      <alignment textRotation="90" wrapText="1"/>
    </xf>
    <xf numFmtId="0" fontId="0" fillId="34" borderId="0" xfId="0" applyFill="1" applyAlignment="1">
      <alignment textRotation="90" wrapText="1"/>
    </xf>
    <xf numFmtId="0" fontId="0" fillId="39" borderId="20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0" xfId="0" applyFont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36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22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13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25" xfId="0" applyFill="1" applyBorder="1" applyAlignment="1">
      <alignment/>
    </xf>
    <xf numFmtId="0" fontId="0" fillId="39" borderId="2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4" borderId="0" xfId="0" applyFill="1" applyAlignment="1">
      <alignment/>
    </xf>
    <xf numFmtId="0" fontId="0" fillId="44" borderId="28" xfId="0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43"/>
  <sheetViews>
    <sheetView tabSelected="1" zoomScalePageLayoutView="0" workbookViewId="0" topLeftCell="A116">
      <pane xSplit="2" topLeftCell="AQ1" activePane="topRight" state="frozen"/>
      <selection pane="topLeft" activeCell="A1" sqref="A1"/>
      <selection pane="topRight" activeCell="BA117" sqref="BA117:BF130"/>
    </sheetView>
  </sheetViews>
  <sheetFormatPr defaultColWidth="9.140625" defaultRowHeight="12.75"/>
  <cols>
    <col min="1" max="1" width="18.140625" style="7" customWidth="1"/>
    <col min="2" max="2" width="14.140625" style="7" bestFit="1" customWidth="1"/>
    <col min="3" max="3" width="5.7109375" style="0" bestFit="1" customWidth="1"/>
    <col min="4" max="4" width="5.00390625" style="0" bestFit="1" customWidth="1"/>
    <col min="5" max="5" width="3.7109375" style="0" bestFit="1" customWidth="1"/>
    <col min="6" max="6" width="5.00390625" style="0" bestFit="1" customWidth="1"/>
    <col min="7" max="10" width="5.7109375" style="0" bestFit="1" customWidth="1"/>
    <col min="11" max="11" width="8.140625" style="0" bestFit="1" customWidth="1"/>
    <col min="12" max="13" width="5.00390625" style="0" bestFit="1" customWidth="1"/>
    <col min="14" max="14" width="5.7109375" style="0" bestFit="1" customWidth="1"/>
    <col min="15" max="15" width="4.57421875" style="0" bestFit="1" customWidth="1"/>
    <col min="16" max="17" width="5.57421875" style="0" bestFit="1" customWidth="1"/>
    <col min="18" max="18" width="6.57421875" style="0" bestFit="1" customWidth="1"/>
    <col min="19" max="19" width="4.57421875" style="0" bestFit="1" customWidth="1"/>
    <col min="20" max="20" width="5.7109375" style="0" bestFit="1" customWidth="1"/>
    <col min="21" max="21" width="4.57421875" style="0" bestFit="1" customWidth="1"/>
    <col min="22" max="22" width="5.7109375" style="0" bestFit="1" customWidth="1"/>
    <col min="23" max="23" width="8.140625" style="0" bestFit="1" customWidth="1"/>
    <col min="24" max="24" width="4.57421875" style="0" bestFit="1" customWidth="1"/>
    <col min="25" max="25" width="5.7109375" style="0" bestFit="1" customWidth="1"/>
    <col min="26" max="26" width="6.00390625" style="0" bestFit="1" customWidth="1"/>
    <col min="27" max="31" width="5.7109375" style="0" bestFit="1" customWidth="1"/>
    <col min="32" max="32" width="3.28125" style="0" bestFit="1" customWidth="1"/>
    <col min="33" max="33" width="9.28125" style="0" bestFit="1" customWidth="1"/>
    <col min="34" max="34" width="6.8515625" style="0" bestFit="1" customWidth="1"/>
    <col min="35" max="35" width="9.28125" style="0" bestFit="1" customWidth="1"/>
    <col min="36" max="37" width="3.28125" style="0" bestFit="1" customWidth="1"/>
    <col min="38" max="38" width="8.00390625" style="0" bestFit="1" customWidth="1"/>
    <col min="39" max="39" width="7.00390625" style="0" bestFit="1" customWidth="1"/>
    <col min="40" max="40" width="6.00390625" style="0" bestFit="1" customWidth="1"/>
    <col min="41" max="41" width="9.00390625" style="0" bestFit="1" customWidth="1"/>
    <col min="42" max="42" width="8.140625" style="0" bestFit="1" customWidth="1"/>
    <col min="43" max="45" width="6.00390625" style="0" bestFit="1" customWidth="1"/>
    <col min="46" max="46" width="10.57421875" style="0" bestFit="1" customWidth="1"/>
    <col min="47" max="51" width="6.00390625" style="0" bestFit="1" customWidth="1"/>
    <col min="52" max="52" width="8.140625" style="0" bestFit="1" customWidth="1"/>
    <col min="53" max="53" width="15.421875" style="0" bestFit="1" customWidth="1"/>
    <col min="54" max="54" width="6.00390625" style="0" bestFit="1" customWidth="1"/>
    <col min="55" max="55" width="6.7109375" style="0" bestFit="1" customWidth="1"/>
    <col min="56" max="57" width="14.140625" style="0" bestFit="1" customWidth="1"/>
    <col min="59" max="67" width="8.57421875" style="0" bestFit="1" customWidth="1"/>
    <col min="69" max="69" width="3.28125" style="0" bestFit="1" customWidth="1"/>
    <col min="71" max="71" width="3.28125" style="0" bestFit="1" customWidth="1"/>
    <col min="73" max="73" width="3.28125" style="0" bestFit="1" customWidth="1"/>
    <col min="75" max="75" width="3.28125" style="0" bestFit="1" customWidth="1"/>
    <col min="77" max="77" width="3.28125" style="0" bestFit="1" customWidth="1"/>
  </cols>
  <sheetData>
    <row r="1" spans="1:95" s="2" customFormat="1" ht="130.5" customHeight="1" thickTop="1">
      <c r="A1" s="8" t="s">
        <v>1</v>
      </c>
      <c r="B1" s="8" t="s">
        <v>0</v>
      </c>
      <c r="C1" s="43" t="s">
        <v>2</v>
      </c>
      <c r="D1" s="43" t="s">
        <v>78</v>
      </c>
      <c r="E1" s="43"/>
      <c r="F1" s="43" t="s">
        <v>79</v>
      </c>
      <c r="G1" s="43" t="s">
        <v>80</v>
      </c>
      <c r="H1" s="43" t="s">
        <v>84</v>
      </c>
      <c r="I1" s="44" t="s">
        <v>104</v>
      </c>
      <c r="J1" s="45" t="s">
        <v>81</v>
      </c>
      <c r="K1" s="43" t="s">
        <v>85</v>
      </c>
      <c r="L1" s="43" t="s">
        <v>83</v>
      </c>
      <c r="M1" s="43" t="s">
        <v>82</v>
      </c>
      <c r="N1" s="44" t="s">
        <v>89</v>
      </c>
      <c r="O1" s="46" t="s">
        <v>3</v>
      </c>
      <c r="P1" s="47" t="s">
        <v>4</v>
      </c>
      <c r="Q1" s="47" t="s">
        <v>5</v>
      </c>
      <c r="R1" s="47" t="s">
        <v>6</v>
      </c>
      <c r="S1" s="48" t="s">
        <v>7</v>
      </c>
      <c r="T1" s="49" t="s">
        <v>105</v>
      </c>
      <c r="U1" s="46" t="s">
        <v>8</v>
      </c>
      <c r="V1" s="47" t="s">
        <v>9</v>
      </c>
      <c r="W1" s="47" t="s">
        <v>10</v>
      </c>
      <c r="X1" s="47" t="s">
        <v>11</v>
      </c>
      <c r="Y1" s="47" t="s">
        <v>12</v>
      </c>
      <c r="Z1" s="50" t="s">
        <v>13</v>
      </c>
      <c r="AA1" s="50" t="s">
        <v>14</v>
      </c>
      <c r="AB1" s="50" t="s">
        <v>15</v>
      </c>
      <c r="AC1" s="50" t="s">
        <v>16</v>
      </c>
      <c r="AD1" s="50" t="s">
        <v>17</v>
      </c>
      <c r="AE1" s="50" t="s">
        <v>18</v>
      </c>
      <c r="AF1" s="50" t="s">
        <v>19</v>
      </c>
      <c r="AG1" s="50" t="s">
        <v>20</v>
      </c>
      <c r="AH1" s="50" t="s">
        <v>21</v>
      </c>
      <c r="AI1" s="50" t="s">
        <v>22</v>
      </c>
      <c r="AJ1" s="50" t="s">
        <v>23</v>
      </c>
      <c r="AK1" s="50" t="s">
        <v>24</v>
      </c>
      <c r="AL1" s="51" t="s">
        <v>25</v>
      </c>
      <c r="AM1" s="52" t="s">
        <v>100</v>
      </c>
      <c r="AN1" s="52" t="s">
        <v>101</v>
      </c>
      <c r="AO1" s="53" t="s">
        <v>106</v>
      </c>
      <c r="AP1" s="50" t="s">
        <v>26</v>
      </c>
      <c r="AQ1" s="54" t="s">
        <v>27</v>
      </c>
      <c r="AR1" s="54" t="s">
        <v>28</v>
      </c>
      <c r="AS1" s="55" t="s">
        <v>29</v>
      </c>
      <c r="AT1" s="56" t="s">
        <v>86</v>
      </c>
      <c r="AU1" s="57" t="s">
        <v>30</v>
      </c>
      <c r="AV1" s="54" t="s">
        <v>31</v>
      </c>
      <c r="AW1" s="54" t="s">
        <v>32</v>
      </c>
      <c r="AX1" s="54" t="s">
        <v>102</v>
      </c>
      <c r="AY1" s="54" t="s">
        <v>33</v>
      </c>
      <c r="AZ1" s="54" t="s">
        <v>34</v>
      </c>
      <c r="BA1" s="58" t="s">
        <v>103</v>
      </c>
      <c r="BB1" s="59"/>
      <c r="BC1" s="43" t="s">
        <v>61</v>
      </c>
      <c r="BD1" s="43" t="s">
        <v>64</v>
      </c>
      <c r="BE1" s="60"/>
      <c r="BF1" s="60"/>
      <c r="BG1" s="61" t="s">
        <v>91</v>
      </c>
      <c r="BH1" s="61" t="s">
        <v>92</v>
      </c>
      <c r="BI1" s="61" t="s">
        <v>93</v>
      </c>
      <c r="BJ1" s="61" t="s">
        <v>94</v>
      </c>
      <c r="BK1" s="61" t="s">
        <v>95</v>
      </c>
      <c r="BL1" s="61" t="s">
        <v>96</v>
      </c>
      <c r="BM1" s="61" t="s">
        <v>97</v>
      </c>
      <c r="BN1" s="61" t="s">
        <v>98</v>
      </c>
      <c r="BO1" s="61" t="s">
        <v>99</v>
      </c>
      <c r="BP1" s="60"/>
      <c r="BQ1" s="62" t="s">
        <v>107</v>
      </c>
      <c r="BR1" s="60"/>
      <c r="BS1" s="63" t="s">
        <v>108</v>
      </c>
      <c r="BT1" s="60"/>
      <c r="BU1" s="64" t="s">
        <v>109</v>
      </c>
      <c r="BV1" s="60"/>
      <c r="BW1" s="64" t="s">
        <v>110</v>
      </c>
      <c r="BX1" s="60"/>
      <c r="BY1" s="61" t="s">
        <v>90</v>
      </c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</row>
    <row r="2" spans="1:77" ht="15" customHeight="1">
      <c r="A2" s="6" t="s">
        <v>35</v>
      </c>
      <c r="B2" s="6"/>
      <c r="C2" s="5">
        <v>1</v>
      </c>
      <c r="D2" s="5">
        <v>1790</v>
      </c>
      <c r="E2" s="5">
        <v>0</v>
      </c>
      <c r="F2" s="5">
        <v>1.75</v>
      </c>
      <c r="G2" s="5">
        <v>1</v>
      </c>
      <c r="H2" s="5">
        <v>1905</v>
      </c>
      <c r="I2" s="35">
        <v>4</v>
      </c>
      <c r="J2" s="33">
        <v>25</v>
      </c>
      <c r="K2" s="5">
        <v>6</v>
      </c>
      <c r="L2" s="5">
        <v>3</v>
      </c>
      <c r="M2" s="5">
        <v>1910</v>
      </c>
      <c r="N2" s="35">
        <v>13</v>
      </c>
      <c r="O2" s="27">
        <v>1</v>
      </c>
      <c r="P2" s="23">
        <v>0</v>
      </c>
      <c r="Q2" s="23">
        <v>0</v>
      </c>
      <c r="R2" s="23">
        <v>0</v>
      </c>
      <c r="S2" s="25">
        <v>2</v>
      </c>
      <c r="T2" s="37">
        <v>4</v>
      </c>
      <c r="U2" s="27">
        <v>0</v>
      </c>
      <c r="V2" s="23">
        <v>1</v>
      </c>
      <c r="W2" s="23">
        <v>0</v>
      </c>
      <c r="X2" s="23">
        <v>1</v>
      </c>
      <c r="Y2" s="23">
        <v>0</v>
      </c>
      <c r="Z2" s="3">
        <v>1.072</v>
      </c>
      <c r="AA2" s="3">
        <v>3</v>
      </c>
      <c r="AB2" s="3">
        <v>1</v>
      </c>
      <c r="AC2" s="3">
        <v>5.5</v>
      </c>
      <c r="AD2" s="3">
        <v>10</v>
      </c>
      <c r="AE2" s="3">
        <v>3</v>
      </c>
      <c r="AF2" s="3">
        <v>1</v>
      </c>
      <c r="AG2" s="3">
        <v>70</v>
      </c>
      <c r="AH2" s="3">
        <v>30</v>
      </c>
      <c r="AI2" s="3">
        <v>0</v>
      </c>
      <c r="AJ2" s="3">
        <v>0</v>
      </c>
      <c r="AK2" s="3">
        <v>0</v>
      </c>
      <c r="AL2" s="17">
        <v>0</v>
      </c>
      <c r="AM2" s="28">
        <v>1.5061</v>
      </c>
      <c r="AN2" s="31">
        <v>387.5</v>
      </c>
      <c r="AO2" s="34">
        <v>71.5</v>
      </c>
      <c r="AP2" s="5">
        <v>1</v>
      </c>
      <c r="AQ2" s="5">
        <v>2.912</v>
      </c>
      <c r="AR2" s="5">
        <v>1.917</v>
      </c>
      <c r="AS2" s="16">
        <v>3.844</v>
      </c>
      <c r="AT2" s="20">
        <v>0.558</v>
      </c>
      <c r="AU2" s="19">
        <v>3.969</v>
      </c>
      <c r="AV2" s="11">
        <v>2.154</v>
      </c>
      <c r="AW2" s="11">
        <v>1.184</v>
      </c>
      <c r="AX2" s="11">
        <v>2.124</v>
      </c>
      <c r="AY2" s="5">
        <v>3.643</v>
      </c>
      <c r="AZ2" s="5">
        <v>1</v>
      </c>
      <c r="BA2" s="39">
        <v>1</v>
      </c>
      <c r="BB2" s="15"/>
      <c r="BC2" s="5" t="s">
        <v>68</v>
      </c>
      <c r="BD2" s="5"/>
      <c r="BE2" s="12"/>
      <c r="BF2" s="12"/>
      <c r="BG2" s="12">
        <v>-0.54737</v>
      </c>
      <c r="BH2" s="12">
        <v>-1.05904</v>
      </c>
      <c r="BI2" s="12">
        <v>-0.20181</v>
      </c>
      <c r="BJ2" s="12">
        <v>-1.02333</v>
      </c>
      <c r="BK2" s="12">
        <v>-0.28072</v>
      </c>
      <c r="BL2" s="12">
        <v>-0.52076</v>
      </c>
      <c r="BM2" s="12">
        <v>-0.7188</v>
      </c>
      <c r="BN2" s="12">
        <v>-0.77733</v>
      </c>
      <c r="BO2" s="12">
        <v>-0.26921</v>
      </c>
      <c r="BP2" s="12"/>
      <c r="BQ2" s="12">
        <v>2</v>
      </c>
      <c r="BR2" s="12"/>
      <c r="BS2" s="12">
        <v>1</v>
      </c>
      <c r="BT2" s="12"/>
      <c r="BU2" s="12">
        <v>1</v>
      </c>
      <c r="BV2" s="12"/>
      <c r="BW2" s="12">
        <v>1</v>
      </c>
      <c r="BX2" s="12"/>
      <c r="BY2" s="12">
        <v>1</v>
      </c>
    </row>
    <row r="3" spans="1:77" ht="15" customHeight="1">
      <c r="A3" s="6" t="s">
        <v>36</v>
      </c>
      <c r="B3" s="6"/>
      <c r="C3" s="5">
        <v>1</v>
      </c>
      <c r="D3" s="5">
        <v>1790</v>
      </c>
      <c r="E3" s="5">
        <v>0</v>
      </c>
      <c r="F3" s="5">
        <v>1.75</v>
      </c>
      <c r="G3" s="5">
        <v>0</v>
      </c>
      <c r="H3" s="13">
        <v>2222</v>
      </c>
      <c r="I3" s="35">
        <v>5</v>
      </c>
      <c r="J3" s="33">
        <v>16</v>
      </c>
      <c r="K3" s="5">
        <v>4</v>
      </c>
      <c r="L3" s="5">
        <v>1.75</v>
      </c>
      <c r="M3" s="5">
        <v>1900</v>
      </c>
      <c r="N3" s="35">
        <v>13</v>
      </c>
      <c r="O3" s="27">
        <v>1</v>
      </c>
      <c r="P3" s="23">
        <v>0</v>
      </c>
      <c r="Q3" s="23">
        <v>0</v>
      </c>
      <c r="R3" s="23">
        <v>0</v>
      </c>
      <c r="S3" s="25">
        <v>2</v>
      </c>
      <c r="T3" s="37">
        <v>4</v>
      </c>
      <c r="U3" s="27">
        <v>0</v>
      </c>
      <c r="V3" s="23">
        <v>1</v>
      </c>
      <c r="W3" s="23">
        <v>0</v>
      </c>
      <c r="X3" s="23">
        <v>1</v>
      </c>
      <c r="Y3" s="23">
        <v>0</v>
      </c>
      <c r="Z3" s="3">
        <v>0.798</v>
      </c>
      <c r="AA3" s="3">
        <v>3</v>
      </c>
      <c r="AB3" s="3">
        <v>3</v>
      </c>
      <c r="AC3" s="3">
        <v>6</v>
      </c>
      <c r="AD3" s="3">
        <v>0</v>
      </c>
      <c r="AE3" s="3">
        <v>3</v>
      </c>
      <c r="AF3" s="3">
        <v>1</v>
      </c>
      <c r="AG3" s="3">
        <v>80</v>
      </c>
      <c r="AH3" s="3">
        <v>20</v>
      </c>
      <c r="AI3" s="3">
        <v>0</v>
      </c>
      <c r="AJ3" s="3">
        <v>0</v>
      </c>
      <c r="AK3" s="3">
        <v>0</v>
      </c>
      <c r="AL3" s="17">
        <v>0</v>
      </c>
      <c r="AM3" s="28">
        <v>0.2758</v>
      </c>
      <c r="AN3" s="31">
        <v>17.5</v>
      </c>
      <c r="AO3" s="34">
        <v>74.3743</v>
      </c>
      <c r="AP3" s="3">
        <v>1</v>
      </c>
      <c r="AQ3" s="3">
        <v>2.704</v>
      </c>
      <c r="AR3" s="3">
        <v>1.707</v>
      </c>
      <c r="AS3" s="17">
        <v>3.575</v>
      </c>
      <c r="AT3" s="20">
        <v>0.511</v>
      </c>
      <c r="AU3" s="19">
        <v>3.709</v>
      </c>
      <c r="AV3" s="11">
        <v>1.878</v>
      </c>
      <c r="AW3" s="11">
        <v>1.113</v>
      </c>
      <c r="AX3" s="11">
        <v>1.875</v>
      </c>
      <c r="AY3" s="3">
        <v>3.371</v>
      </c>
      <c r="AZ3" s="3">
        <v>1</v>
      </c>
      <c r="BA3" s="39">
        <v>0</v>
      </c>
      <c r="BB3" s="15"/>
      <c r="BC3" s="5" t="s">
        <v>69</v>
      </c>
      <c r="BD3" s="5"/>
      <c r="BE3" s="12"/>
      <c r="BF3" s="12"/>
      <c r="BG3" s="12">
        <v>-0.54737</v>
      </c>
      <c r="BH3" s="12">
        <v>-1.05904</v>
      </c>
      <c r="BI3" s="12">
        <v>-0.20181</v>
      </c>
      <c r="BJ3" s="12">
        <v>-1.02333</v>
      </c>
      <c r="BK3" s="12">
        <v>-0.28072</v>
      </c>
      <c r="BL3" s="12">
        <v>-0.52076</v>
      </c>
      <c r="BM3" s="12">
        <v>-0.7188</v>
      </c>
      <c r="BN3" s="12">
        <v>-0.77733</v>
      </c>
      <c r="BO3" s="12">
        <v>-0.26921</v>
      </c>
      <c r="BP3" s="12"/>
      <c r="BQ3" s="12">
        <v>2</v>
      </c>
      <c r="BR3" s="12"/>
      <c r="BS3" s="12">
        <v>1</v>
      </c>
      <c r="BT3" s="12"/>
      <c r="BU3" s="12" t="s">
        <v>111</v>
      </c>
      <c r="BV3" s="12"/>
      <c r="BW3" s="12" t="s">
        <v>111</v>
      </c>
      <c r="BX3" s="12"/>
      <c r="BY3" s="12">
        <v>1</v>
      </c>
    </row>
    <row r="4" spans="1:77" s="1" customFormat="1" ht="15" customHeight="1">
      <c r="A4" s="6" t="s">
        <v>37</v>
      </c>
      <c r="B4" s="6"/>
      <c r="C4" s="11">
        <v>1</v>
      </c>
      <c r="D4" s="11">
        <v>1790</v>
      </c>
      <c r="E4" s="11">
        <v>1</v>
      </c>
      <c r="F4" s="11">
        <v>2</v>
      </c>
      <c r="G4" s="11">
        <v>4</v>
      </c>
      <c r="H4" s="11">
        <v>1919</v>
      </c>
      <c r="I4" s="35">
        <v>2</v>
      </c>
      <c r="J4" s="19">
        <v>30</v>
      </c>
      <c r="K4" s="11">
        <v>8</v>
      </c>
      <c r="L4" s="11">
        <v>5.5</v>
      </c>
      <c r="M4" s="11">
        <v>1951</v>
      </c>
      <c r="N4" s="35">
        <v>25</v>
      </c>
      <c r="O4" s="27">
        <v>1</v>
      </c>
      <c r="P4" s="23">
        <v>0</v>
      </c>
      <c r="Q4" s="23">
        <v>0</v>
      </c>
      <c r="R4" s="23">
        <v>0</v>
      </c>
      <c r="S4" s="25">
        <v>2</v>
      </c>
      <c r="T4" s="37">
        <v>4</v>
      </c>
      <c r="U4" s="27">
        <v>0</v>
      </c>
      <c r="V4" s="23">
        <v>1</v>
      </c>
      <c r="W4" s="23">
        <v>0</v>
      </c>
      <c r="X4" s="23">
        <v>1</v>
      </c>
      <c r="Y4" s="23">
        <v>0</v>
      </c>
      <c r="Z4" s="3">
        <v>0.715</v>
      </c>
      <c r="AA4" s="3">
        <v>2</v>
      </c>
      <c r="AB4" s="3">
        <v>1.5</v>
      </c>
      <c r="AC4" s="3">
        <v>6</v>
      </c>
      <c r="AD4" s="3">
        <v>0</v>
      </c>
      <c r="AE4" s="3">
        <v>3</v>
      </c>
      <c r="AF4" s="3">
        <v>1</v>
      </c>
      <c r="AG4" s="3">
        <v>70</v>
      </c>
      <c r="AH4" s="3">
        <v>20</v>
      </c>
      <c r="AI4" s="3">
        <v>10</v>
      </c>
      <c r="AJ4" s="3">
        <v>0</v>
      </c>
      <c r="AK4" s="3">
        <v>0</v>
      </c>
      <c r="AL4" s="17">
        <v>0</v>
      </c>
      <c r="AM4" s="28">
        <v>0.5409</v>
      </c>
      <c r="AN4" s="31">
        <v>105</v>
      </c>
      <c r="AO4" s="34">
        <v>74.6493</v>
      </c>
      <c r="AP4" s="3">
        <v>1</v>
      </c>
      <c r="AQ4" s="3">
        <v>2.518</v>
      </c>
      <c r="AR4" s="3">
        <v>1.519</v>
      </c>
      <c r="AS4" s="17">
        <v>3.463</v>
      </c>
      <c r="AT4" s="20">
        <v>0.461</v>
      </c>
      <c r="AU4" s="19">
        <v>3.558</v>
      </c>
      <c r="AV4" s="11">
        <v>1.829</v>
      </c>
      <c r="AW4" s="11">
        <v>0.888</v>
      </c>
      <c r="AX4" s="11">
        <v>1.709</v>
      </c>
      <c r="AY4" s="3">
        <v>3.345</v>
      </c>
      <c r="AZ4" s="3">
        <v>1</v>
      </c>
      <c r="BA4" s="39">
        <v>1</v>
      </c>
      <c r="BB4" s="15"/>
      <c r="BC4" s="11"/>
      <c r="BD4" s="11"/>
      <c r="BE4" s="12"/>
      <c r="BF4" s="12"/>
      <c r="BG4" s="12">
        <v>-0.54737</v>
      </c>
      <c r="BH4" s="12">
        <v>-1.05904</v>
      </c>
      <c r="BI4" s="12">
        <v>-0.20181</v>
      </c>
      <c r="BJ4" s="12">
        <v>-1.02333</v>
      </c>
      <c r="BK4" s="12">
        <v>-0.28072</v>
      </c>
      <c r="BL4" s="12">
        <v>-0.52076</v>
      </c>
      <c r="BM4" s="12">
        <v>-0.7188</v>
      </c>
      <c r="BN4" s="12">
        <v>-0.77733</v>
      </c>
      <c r="BO4" s="12">
        <v>-0.26921</v>
      </c>
      <c r="BP4" s="12"/>
      <c r="BQ4" s="12">
        <v>2</v>
      </c>
      <c r="BR4" s="12"/>
      <c r="BS4" s="12">
        <v>1</v>
      </c>
      <c r="BT4" s="12"/>
      <c r="BU4" s="12">
        <v>2</v>
      </c>
      <c r="BV4" s="12"/>
      <c r="BW4" s="12">
        <v>2</v>
      </c>
      <c r="BX4" s="12"/>
      <c r="BY4" s="12">
        <v>1</v>
      </c>
    </row>
    <row r="5" spans="1:77" ht="15" customHeight="1">
      <c r="A5" s="6" t="s">
        <v>38</v>
      </c>
      <c r="B5" s="6"/>
      <c r="C5" s="5">
        <v>1</v>
      </c>
      <c r="D5" s="5">
        <v>1790</v>
      </c>
      <c r="E5" s="5">
        <v>1</v>
      </c>
      <c r="F5" s="5">
        <v>1.75</v>
      </c>
      <c r="G5" s="5">
        <v>3</v>
      </c>
      <c r="H5" s="5">
        <v>1910</v>
      </c>
      <c r="I5" s="35">
        <v>3</v>
      </c>
      <c r="J5" s="33">
        <v>32</v>
      </c>
      <c r="K5" s="5">
        <v>4</v>
      </c>
      <c r="L5" s="5">
        <v>6.5</v>
      </c>
      <c r="M5" s="5">
        <v>1952</v>
      </c>
      <c r="N5" s="35">
        <v>24</v>
      </c>
      <c r="O5" s="27">
        <v>1</v>
      </c>
      <c r="P5" s="23">
        <v>4</v>
      </c>
      <c r="Q5" s="23">
        <v>0</v>
      </c>
      <c r="R5" s="23">
        <v>3</v>
      </c>
      <c r="S5" s="25">
        <v>2.5</v>
      </c>
      <c r="T5" s="37">
        <v>4</v>
      </c>
      <c r="U5" s="27">
        <v>2</v>
      </c>
      <c r="V5" s="23">
        <v>1</v>
      </c>
      <c r="W5" s="23">
        <v>0</v>
      </c>
      <c r="X5" s="23">
        <v>2</v>
      </c>
      <c r="Y5" s="23">
        <v>0</v>
      </c>
      <c r="Z5" s="3">
        <v>0.458</v>
      </c>
      <c r="AA5" s="3">
        <v>3</v>
      </c>
      <c r="AB5" s="23">
        <v>2.5</v>
      </c>
      <c r="AC5" s="3">
        <v>4.5</v>
      </c>
      <c r="AD5" s="3">
        <v>50</v>
      </c>
      <c r="AE5" s="3">
        <v>3</v>
      </c>
      <c r="AF5" s="3">
        <v>1</v>
      </c>
      <c r="AG5" s="3">
        <v>40</v>
      </c>
      <c r="AH5" s="3">
        <v>60</v>
      </c>
      <c r="AI5" s="3">
        <v>0</v>
      </c>
      <c r="AJ5" s="3">
        <v>0</v>
      </c>
      <c r="AK5" s="3">
        <v>0</v>
      </c>
      <c r="AL5" s="17">
        <v>0</v>
      </c>
      <c r="AM5" s="28">
        <v>1.7006</v>
      </c>
      <c r="AN5" s="31">
        <v>200</v>
      </c>
      <c r="AO5" s="34">
        <v>77.4191</v>
      </c>
      <c r="AP5" s="3">
        <v>4</v>
      </c>
      <c r="AQ5" s="3">
        <v>2.36</v>
      </c>
      <c r="AR5" s="3">
        <v>1.376</v>
      </c>
      <c r="AS5" s="17">
        <v>3.22</v>
      </c>
      <c r="AT5" s="20">
        <v>0.684</v>
      </c>
      <c r="AU5" s="19">
        <v>3.346</v>
      </c>
      <c r="AV5" s="11">
        <v>1.549</v>
      </c>
      <c r="AW5" s="11">
        <v>0.933</v>
      </c>
      <c r="AX5" s="11">
        <v>1.512</v>
      </c>
      <c r="AY5" s="3">
        <v>3.083</v>
      </c>
      <c r="AZ5" s="3">
        <v>1</v>
      </c>
      <c r="BA5" s="39">
        <v>0</v>
      </c>
      <c r="BB5" s="15"/>
      <c r="BC5" s="11" t="s">
        <v>70</v>
      </c>
      <c r="BD5" s="11"/>
      <c r="BE5" s="12"/>
      <c r="BF5" s="12"/>
      <c r="BG5" s="12">
        <v>-0.33772</v>
      </c>
      <c r="BH5" s="12">
        <v>-0.50278</v>
      </c>
      <c r="BI5" s="12">
        <v>0.27764</v>
      </c>
      <c r="BJ5" s="12">
        <v>-0.57542</v>
      </c>
      <c r="BK5" s="12">
        <v>0.23578</v>
      </c>
      <c r="BL5" s="12">
        <v>-0.34712</v>
      </c>
      <c r="BM5" s="12">
        <v>-0.33885</v>
      </c>
      <c r="BN5" s="12">
        <v>-0.42797</v>
      </c>
      <c r="BO5" s="12">
        <v>0.30546</v>
      </c>
      <c r="BP5" s="12"/>
      <c r="BQ5" s="12">
        <v>1</v>
      </c>
      <c r="BR5" s="12"/>
      <c r="BS5" s="12">
        <v>1</v>
      </c>
      <c r="BT5" s="12"/>
      <c r="BU5" s="12">
        <v>2</v>
      </c>
      <c r="BV5" s="12"/>
      <c r="BW5" s="12">
        <v>2</v>
      </c>
      <c r="BX5" s="12"/>
      <c r="BY5" s="12">
        <v>1</v>
      </c>
    </row>
    <row r="6" spans="1:77" ht="15" customHeight="1">
      <c r="A6" s="6" t="s">
        <v>39</v>
      </c>
      <c r="B6" s="6"/>
      <c r="C6" s="5">
        <v>5</v>
      </c>
      <c r="D6" s="5">
        <v>1790</v>
      </c>
      <c r="E6" s="5">
        <v>0</v>
      </c>
      <c r="F6" s="5">
        <v>1.75</v>
      </c>
      <c r="G6" s="5">
        <v>2</v>
      </c>
      <c r="H6" s="5">
        <v>1918</v>
      </c>
      <c r="I6" s="35">
        <v>4</v>
      </c>
      <c r="J6" s="33">
        <v>21</v>
      </c>
      <c r="K6" s="5">
        <v>4</v>
      </c>
      <c r="L6" s="5">
        <v>5.5</v>
      </c>
      <c r="M6" s="5">
        <v>1952</v>
      </c>
      <c r="N6" s="35">
        <v>27</v>
      </c>
      <c r="O6" s="26">
        <v>5</v>
      </c>
      <c r="P6" s="22">
        <v>84</v>
      </c>
      <c r="Q6" s="22">
        <v>0</v>
      </c>
      <c r="R6" s="22">
        <v>93</v>
      </c>
      <c r="S6" s="24">
        <v>2.5</v>
      </c>
      <c r="T6" s="37">
        <v>1</v>
      </c>
      <c r="U6" s="27">
        <v>2</v>
      </c>
      <c r="V6" s="23">
        <v>0</v>
      </c>
      <c r="W6" s="23">
        <v>4</v>
      </c>
      <c r="X6" s="23">
        <v>4</v>
      </c>
      <c r="Y6" s="23">
        <v>4</v>
      </c>
      <c r="Z6" s="3">
        <v>0.417</v>
      </c>
      <c r="AA6" s="3">
        <v>1</v>
      </c>
      <c r="AB6" s="3">
        <v>3</v>
      </c>
      <c r="AC6" s="3">
        <v>1</v>
      </c>
      <c r="AD6" s="3">
        <v>60</v>
      </c>
      <c r="AE6" s="3">
        <v>3</v>
      </c>
      <c r="AF6" s="3">
        <v>3</v>
      </c>
      <c r="AG6" s="3">
        <v>20</v>
      </c>
      <c r="AH6" s="3">
        <v>80</v>
      </c>
      <c r="AI6" s="3">
        <v>0</v>
      </c>
      <c r="AJ6" s="3">
        <v>0</v>
      </c>
      <c r="AK6" s="3">
        <v>0</v>
      </c>
      <c r="AL6" s="17">
        <v>0</v>
      </c>
      <c r="AM6" s="28">
        <v>3.333</v>
      </c>
      <c r="AN6" s="31">
        <v>725</v>
      </c>
      <c r="AO6" s="34">
        <v>81.8356</v>
      </c>
      <c r="AP6" s="3">
        <v>5</v>
      </c>
      <c r="AQ6" s="3">
        <v>2.084</v>
      </c>
      <c r="AR6" s="3">
        <v>1.158</v>
      </c>
      <c r="AS6" s="17">
        <v>2.779</v>
      </c>
      <c r="AT6" s="20">
        <v>0.872</v>
      </c>
      <c r="AU6" s="19">
        <v>2.931</v>
      </c>
      <c r="AV6" s="11">
        <v>1.091</v>
      </c>
      <c r="AW6" s="11">
        <v>1.014</v>
      </c>
      <c r="AX6" s="11">
        <v>1.141</v>
      </c>
      <c r="AY6" s="3">
        <v>2.665</v>
      </c>
      <c r="AZ6" s="3">
        <v>1</v>
      </c>
      <c r="BA6" s="39">
        <v>0</v>
      </c>
      <c r="BB6" s="15"/>
      <c r="BC6" s="11" t="s">
        <v>71</v>
      </c>
      <c r="BD6" s="11"/>
      <c r="BE6" s="12"/>
      <c r="BF6" s="12"/>
      <c r="BG6" s="12">
        <v>1.41135</v>
      </c>
      <c r="BH6" s="12">
        <v>1.08387</v>
      </c>
      <c r="BI6" s="12">
        <v>-1.33986</v>
      </c>
      <c r="BJ6" s="12">
        <v>1.8593</v>
      </c>
      <c r="BK6" s="12">
        <v>-1.2171</v>
      </c>
      <c r="BL6" s="12">
        <v>1.20792</v>
      </c>
      <c r="BM6" s="12">
        <v>2.14317</v>
      </c>
      <c r="BN6" s="12">
        <v>-0.57716</v>
      </c>
      <c r="BO6" s="12">
        <v>-0.51317</v>
      </c>
      <c r="BP6" s="12"/>
      <c r="BQ6" s="12">
        <v>3</v>
      </c>
      <c r="BR6" s="12"/>
      <c r="BS6" s="12">
        <v>1</v>
      </c>
      <c r="BT6" s="12"/>
      <c r="BU6" s="12">
        <v>2</v>
      </c>
      <c r="BV6" s="12"/>
      <c r="BW6" s="12">
        <v>2</v>
      </c>
      <c r="BX6" s="12"/>
      <c r="BY6" s="12">
        <v>2</v>
      </c>
    </row>
    <row r="7" spans="1:77" ht="15" customHeight="1">
      <c r="A7" s="6" t="s">
        <v>40</v>
      </c>
      <c r="B7" s="6"/>
      <c r="C7" s="5">
        <v>5</v>
      </c>
      <c r="D7" s="5">
        <v>1790</v>
      </c>
      <c r="E7" s="5">
        <v>0</v>
      </c>
      <c r="F7" s="5">
        <v>3</v>
      </c>
      <c r="G7" s="5">
        <v>3</v>
      </c>
      <c r="H7" s="9">
        <v>2222</v>
      </c>
      <c r="I7" s="35">
        <v>2</v>
      </c>
      <c r="J7" s="33">
        <v>20</v>
      </c>
      <c r="K7" s="5">
        <v>5</v>
      </c>
      <c r="L7" s="5">
        <v>5.5</v>
      </c>
      <c r="M7" s="5">
        <v>1951</v>
      </c>
      <c r="N7" s="35">
        <v>26</v>
      </c>
      <c r="O7" s="27">
        <v>5</v>
      </c>
      <c r="P7" s="23">
        <v>70</v>
      </c>
      <c r="Q7" s="23">
        <v>0</v>
      </c>
      <c r="R7" s="23">
        <v>135</v>
      </c>
      <c r="S7" s="25">
        <v>3</v>
      </c>
      <c r="T7" s="37">
        <v>3</v>
      </c>
      <c r="U7" s="27">
        <v>2</v>
      </c>
      <c r="V7" s="23">
        <v>0</v>
      </c>
      <c r="W7" s="23">
        <v>3</v>
      </c>
      <c r="X7" s="23">
        <v>5</v>
      </c>
      <c r="Y7" s="23">
        <v>4</v>
      </c>
      <c r="Z7" s="3">
        <v>0.417</v>
      </c>
      <c r="AA7" s="3">
        <v>1</v>
      </c>
      <c r="AB7" s="3">
        <v>3</v>
      </c>
      <c r="AC7" s="3">
        <v>1</v>
      </c>
      <c r="AD7" s="3">
        <v>90</v>
      </c>
      <c r="AE7" s="3">
        <v>1.5</v>
      </c>
      <c r="AF7" s="3">
        <v>3</v>
      </c>
      <c r="AG7" s="3">
        <v>20</v>
      </c>
      <c r="AH7" s="3">
        <v>80</v>
      </c>
      <c r="AI7" s="3">
        <v>0</v>
      </c>
      <c r="AJ7" s="3">
        <v>0</v>
      </c>
      <c r="AK7" s="3">
        <v>0</v>
      </c>
      <c r="AL7" s="17">
        <v>0</v>
      </c>
      <c r="AM7" s="28">
        <v>3.3482</v>
      </c>
      <c r="AN7" s="31">
        <v>385</v>
      </c>
      <c r="AO7" s="34">
        <v>85.37650000000001</v>
      </c>
      <c r="AP7" s="3">
        <v>10</v>
      </c>
      <c r="AQ7" s="3">
        <v>1.805</v>
      </c>
      <c r="AR7" s="3">
        <v>0.996</v>
      </c>
      <c r="AS7" s="17">
        <v>2.362</v>
      </c>
      <c r="AT7" s="20">
        <v>1.127</v>
      </c>
      <c r="AU7" s="19">
        <v>2.525</v>
      </c>
      <c r="AV7" s="11">
        <v>0.695</v>
      </c>
      <c r="AW7" s="11">
        <v>0.998</v>
      </c>
      <c r="AX7" s="11">
        <v>0.797</v>
      </c>
      <c r="AY7" s="3">
        <v>2.33</v>
      </c>
      <c r="AZ7" s="3">
        <v>0</v>
      </c>
      <c r="BA7" s="39">
        <v>0</v>
      </c>
      <c r="BB7" s="15"/>
      <c r="BC7" s="11" t="s">
        <v>72</v>
      </c>
      <c r="BD7" s="11"/>
      <c r="BE7" s="12"/>
      <c r="BF7" s="12"/>
      <c r="BG7" s="12">
        <v>1.67796</v>
      </c>
      <c r="BH7" s="12">
        <v>0.48276</v>
      </c>
      <c r="BI7" s="12">
        <v>-0.25046</v>
      </c>
      <c r="BJ7" s="12">
        <v>1.6804</v>
      </c>
      <c r="BK7" s="12">
        <v>-0.14931</v>
      </c>
      <c r="BL7" s="12">
        <v>1.66618</v>
      </c>
      <c r="BM7" s="12">
        <v>0.5049</v>
      </c>
      <c r="BN7" s="12">
        <v>0.2635</v>
      </c>
      <c r="BO7" s="12">
        <v>-0.18059</v>
      </c>
      <c r="BP7" s="12"/>
      <c r="BQ7" s="12">
        <v>3</v>
      </c>
      <c r="BR7" s="12"/>
      <c r="BS7" s="12">
        <v>2</v>
      </c>
      <c r="BT7" s="12"/>
      <c r="BU7" s="12">
        <v>3</v>
      </c>
      <c r="BV7" s="12"/>
      <c r="BW7" s="12">
        <v>2</v>
      </c>
      <c r="BX7" s="12"/>
      <c r="BY7" s="12">
        <v>2</v>
      </c>
    </row>
    <row r="8" spans="1:77" ht="15" customHeight="1">
      <c r="A8" s="6" t="s">
        <v>41</v>
      </c>
      <c r="B8" s="6"/>
      <c r="C8" s="5">
        <v>4</v>
      </c>
      <c r="D8" s="5">
        <v>1787</v>
      </c>
      <c r="E8" s="5">
        <v>1</v>
      </c>
      <c r="F8" s="5">
        <v>2</v>
      </c>
      <c r="G8" s="5">
        <v>4</v>
      </c>
      <c r="H8" s="5">
        <v>1910</v>
      </c>
      <c r="I8" s="35">
        <v>3</v>
      </c>
      <c r="J8" s="33">
        <v>22</v>
      </c>
      <c r="K8" s="5">
        <v>5</v>
      </c>
      <c r="L8" s="5">
        <v>4.5</v>
      </c>
      <c r="M8" s="5">
        <v>1952</v>
      </c>
      <c r="N8" s="35">
        <v>25</v>
      </c>
      <c r="O8" s="27">
        <v>5</v>
      </c>
      <c r="P8" s="23">
        <v>65</v>
      </c>
      <c r="Q8" s="23">
        <v>0</v>
      </c>
      <c r="R8" s="23">
        <v>168</v>
      </c>
      <c r="S8" s="25">
        <v>3</v>
      </c>
      <c r="T8" s="37">
        <v>3</v>
      </c>
      <c r="U8" s="27">
        <v>2</v>
      </c>
      <c r="V8" s="23">
        <v>0</v>
      </c>
      <c r="W8" s="23">
        <v>2</v>
      </c>
      <c r="X8" s="23">
        <v>5</v>
      </c>
      <c r="Y8" s="23">
        <v>3</v>
      </c>
      <c r="Z8" s="3">
        <v>0.648</v>
      </c>
      <c r="AA8" s="3">
        <v>3</v>
      </c>
      <c r="AB8" s="3">
        <v>2.5</v>
      </c>
      <c r="AC8" s="3">
        <v>6</v>
      </c>
      <c r="AD8" s="3">
        <v>5</v>
      </c>
      <c r="AE8" s="3">
        <v>3</v>
      </c>
      <c r="AF8" s="3">
        <v>2</v>
      </c>
      <c r="AG8" s="3">
        <v>30</v>
      </c>
      <c r="AH8" s="3">
        <v>50</v>
      </c>
      <c r="AI8" s="3">
        <v>0</v>
      </c>
      <c r="AJ8" s="3">
        <v>0</v>
      </c>
      <c r="AK8" s="3">
        <v>0</v>
      </c>
      <c r="AL8" s="17">
        <v>20</v>
      </c>
      <c r="AM8" s="28">
        <v>0.8556</v>
      </c>
      <c r="AN8" s="31">
        <v>190</v>
      </c>
      <c r="AO8" s="34">
        <v>91.3792</v>
      </c>
      <c r="AP8" s="3">
        <v>10</v>
      </c>
      <c r="AQ8" s="3">
        <v>1.474</v>
      </c>
      <c r="AR8" s="3">
        <v>1.068</v>
      </c>
      <c r="AS8" s="17">
        <v>1.651</v>
      </c>
      <c r="AT8" s="20">
        <v>0.982</v>
      </c>
      <c r="AU8" s="19">
        <v>1.842</v>
      </c>
      <c r="AV8" s="11">
        <v>0.271</v>
      </c>
      <c r="AW8" s="11">
        <v>0.633</v>
      </c>
      <c r="AX8" s="11">
        <v>0.538</v>
      </c>
      <c r="AY8" s="3">
        <v>1.762</v>
      </c>
      <c r="AZ8" s="3">
        <v>0</v>
      </c>
      <c r="BA8" s="39">
        <v>0</v>
      </c>
      <c r="BB8" s="15"/>
      <c r="BC8" s="11" t="s">
        <v>73</v>
      </c>
      <c r="BD8" s="11"/>
      <c r="BE8" s="12"/>
      <c r="BF8" s="12"/>
      <c r="BG8" s="12">
        <v>1.65753</v>
      </c>
      <c r="BH8" s="12">
        <v>0.25546</v>
      </c>
      <c r="BI8" s="12">
        <v>-0.08448</v>
      </c>
      <c r="BJ8" s="12">
        <v>1.52789</v>
      </c>
      <c r="BK8" s="12">
        <v>0.00361</v>
      </c>
      <c r="BL8" s="12">
        <v>1.67574</v>
      </c>
      <c r="BM8" s="12">
        <v>0.16985</v>
      </c>
      <c r="BN8" s="12">
        <v>0.28103</v>
      </c>
      <c r="BO8" s="12">
        <v>-0.13012</v>
      </c>
      <c r="BP8" s="12"/>
      <c r="BQ8" s="12">
        <v>1</v>
      </c>
      <c r="BR8" s="12"/>
      <c r="BS8" s="12">
        <v>2</v>
      </c>
      <c r="BT8" s="12"/>
      <c r="BU8" s="12">
        <v>2</v>
      </c>
      <c r="BV8" s="12"/>
      <c r="BW8" s="12">
        <v>2</v>
      </c>
      <c r="BX8" s="12"/>
      <c r="BY8" s="12">
        <v>2</v>
      </c>
    </row>
    <row r="9" spans="1:77" s="10" customFormat="1" ht="15" customHeight="1">
      <c r="A9" s="6" t="s">
        <v>42</v>
      </c>
      <c r="B9" s="6"/>
      <c r="C9" s="3">
        <v>3</v>
      </c>
      <c r="D9" s="3">
        <v>1774</v>
      </c>
      <c r="E9" s="3">
        <v>0</v>
      </c>
      <c r="F9" s="3">
        <v>1.75</v>
      </c>
      <c r="G9" s="3">
        <v>4</v>
      </c>
      <c r="H9" s="3">
        <v>1900</v>
      </c>
      <c r="I9" s="35">
        <v>3</v>
      </c>
      <c r="J9" s="34">
        <v>22</v>
      </c>
      <c r="K9" s="3">
        <v>5</v>
      </c>
      <c r="L9" s="3">
        <v>4.5</v>
      </c>
      <c r="M9" s="3">
        <v>1952</v>
      </c>
      <c r="N9" s="35">
        <v>22</v>
      </c>
      <c r="O9" s="27">
        <v>1</v>
      </c>
      <c r="P9" s="23">
        <v>86.5</v>
      </c>
      <c r="Q9" s="23">
        <v>0</v>
      </c>
      <c r="R9" s="23">
        <v>12</v>
      </c>
      <c r="S9" s="25">
        <v>3</v>
      </c>
      <c r="T9" s="37">
        <v>2</v>
      </c>
      <c r="U9" s="27">
        <v>1</v>
      </c>
      <c r="V9" s="23">
        <v>1</v>
      </c>
      <c r="W9" s="23">
        <v>0</v>
      </c>
      <c r="X9" s="23">
        <v>3</v>
      </c>
      <c r="Y9" s="23">
        <v>0</v>
      </c>
      <c r="Z9" s="3">
        <v>0.271</v>
      </c>
      <c r="AA9" s="3">
        <v>1.5</v>
      </c>
      <c r="AB9" s="3">
        <v>2</v>
      </c>
      <c r="AC9" s="3">
        <v>4</v>
      </c>
      <c r="AD9" s="3">
        <v>70</v>
      </c>
      <c r="AE9" s="3">
        <v>3.5</v>
      </c>
      <c r="AF9" s="3">
        <v>2</v>
      </c>
      <c r="AG9" s="3">
        <v>40</v>
      </c>
      <c r="AH9" s="3">
        <v>60</v>
      </c>
      <c r="AI9" s="3">
        <v>0</v>
      </c>
      <c r="AJ9" s="3">
        <v>0</v>
      </c>
      <c r="AK9" s="3">
        <v>0</v>
      </c>
      <c r="AL9" s="17">
        <v>0</v>
      </c>
      <c r="AM9" s="28">
        <v>2.1319</v>
      </c>
      <c r="AN9" s="31">
        <v>275</v>
      </c>
      <c r="AO9" s="34">
        <v>93.4186</v>
      </c>
      <c r="AP9" s="3">
        <v>3</v>
      </c>
      <c r="AQ9" s="3">
        <v>1.446</v>
      </c>
      <c r="AR9" s="3">
        <v>1.231</v>
      </c>
      <c r="AS9" s="17">
        <v>1.384</v>
      </c>
      <c r="AT9" s="20">
        <v>0.656</v>
      </c>
      <c r="AU9" s="19">
        <v>1.598</v>
      </c>
      <c r="AV9" s="11">
        <v>0.204</v>
      </c>
      <c r="AW9" s="11">
        <v>0.501</v>
      </c>
      <c r="AX9" s="11">
        <v>0.428</v>
      </c>
      <c r="AY9" s="3">
        <v>1.569</v>
      </c>
      <c r="AZ9" s="3">
        <v>0</v>
      </c>
      <c r="BA9" s="39">
        <v>0</v>
      </c>
      <c r="BB9" s="15"/>
      <c r="BC9" s="11" t="s">
        <v>87</v>
      </c>
      <c r="BD9" s="11"/>
      <c r="BE9" s="12"/>
      <c r="BF9" s="12"/>
      <c r="BG9" s="12">
        <v>-0.99707</v>
      </c>
      <c r="BH9" s="12">
        <v>1.43124</v>
      </c>
      <c r="BI9" s="12">
        <v>-0.65967</v>
      </c>
      <c r="BJ9" s="12">
        <v>-0.00392</v>
      </c>
      <c r="BK9" s="12">
        <v>-0.62908</v>
      </c>
      <c r="BL9" s="12">
        <v>-1.17012</v>
      </c>
      <c r="BM9" s="12">
        <v>1.85356</v>
      </c>
      <c r="BN9" s="12">
        <v>0.07982</v>
      </c>
      <c r="BO9" s="12">
        <v>-0.02961</v>
      </c>
      <c r="BP9" s="12"/>
      <c r="BQ9" s="12">
        <v>1</v>
      </c>
      <c r="BR9" s="12"/>
      <c r="BS9" s="12">
        <v>2</v>
      </c>
      <c r="BT9" s="12"/>
      <c r="BU9" s="12">
        <v>3</v>
      </c>
      <c r="BV9" s="12"/>
      <c r="BW9" s="12">
        <v>2</v>
      </c>
      <c r="BX9" s="12"/>
      <c r="BY9" s="12">
        <v>1</v>
      </c>
    </row>
    <row r="10" spans="1:77" ht="15" customHeight="1">
      <c r="A10" s="6" t="s">
        <v>43</v>
      </c>
      <c r="B10" s="6"/>
      <c r="C10" s="5">
        <v>6</v>
      </c>
      <c r="D10" s="5">
        <v>1745</v>
      </c>
      <c r="E10" s="5">
        <v>0</v>
      </c>
      <c r="F10" s="5">
        <v>2.5</v>
      </c>
      <c r="G10" s="5">
        <v>5</v>
      </c>
      <c r="H10" s="5">
        <v>1903</v>
      </c>
      <c r="I10" s="35">
        <v>2</v>
      </c>
      <c r="J10" s="33">
        <v>28</v>
      </c>
      <c r="K10" s="5">
        <v>9</v>
      </c>
      <c r="L10" s="5">
        <v>20</v>
      </c>
      <c r="M10" s="5">
        <v>1958</v>
      </c>
      <c r="N10" s="35">
        <v>25</v>
      </c>
      <c r="O10" s="27">
        <v>5</v>
      </c>
      <c r="P10" s="23">
        <v>55</v>
      </c>
      <c r="Q10" s="23">
        <v>0</v>
      </c>
      <c r="R10" s="23">
        <v>176</v>
      </c>
      <c r="S10" s="25">
        <v>3</v>
      </c>
      <c r="T10" s="37">
        <v>1</v>
      </c>
      <c r="U10" s="27">
        <v>2</v>
      </c>
      <c r="V10" s="23">
        <v>0</v>
      </c>
      <c r="W10" s="23">
        <v>3</v>
      </c>
      <c r="X10" s="23">
        <v>5</v>
      </c>
      <c r="Y10" s="23">
        <v>4</v>
      </c>
      <c r="Z10" s="3">
        <v>0.62</v>
      </c>
      <c r="AA10" s="3">
        <v>3</v>
      </c>
      <c r="AB10" s="3">
        <v>3</v>
      </c>
      <c r="AC10" s="3">
        <v>2</v>
      </c>
      <c r="AD10" s="3">
        <v>80</v>
      </c>
      <c r="AE10" s="3">
        <v>2</v>
      </c>
      <c r="AF10" s="3">
        <v>2</v>
      </c>
      <c r="AG10" s="3">
        <v>30</v>
      </c>
      <c r="AH10" s="3">
        <v>70</v>
      </c>
      <c r="AI10" s="3">
        <v>0</v>
      </c>
      <c r="AJ10" s="3">
        <v>0</v>
      </c>
      <c r="AK10" s="3">
        <v>0</v>
      </c>
      <c r="AL10" s="17">
        <v>0</v>
      </c>
      <c r="AM10" s="28">
        <v>5.6109</v>
      </c>
      <c r="AN10" s="31">
        <v>820</v>
      </c>
      <c r="AO10" s="34">
        <v>97.889</v>
      </c>
      <c r="AP10" s="3">
        <v>9</v>
      </c>
      <c r="AQ10" s="3">
        <v>1.586</v>
      </c>
      <c r="AR10" s="3">
        <v>1.567</v>
      </c>
      <c r="AS10" s="17">
        <v>1.046</v>
      </c>
      <c r="AT10" s="20">
        <v>0.804</v>
      </c>
      <c r="AU10" s="19">
        <v>1.342</v>
      </c>
      <c r="AV10" s="11">
        <v>0.069</v>
      </c>
      <c r="AW10" s="11">
        <v>0.424</v>
      </c>
      <c r="AX10" s="11">
        <v>0.313</v>
      </c>
      <c r="AY10" s="3">
        <v>1.146</v>
      </c>
      <c r="AZ10" s="3">
        <v>1</v>
      </c>
      <c r="BA10" s="39">
        <v>0</v>
      </c>
      <c r="BB10" s="15"/>
      <c r="BC10" s="11" t="s">
        <v>74</v>
      </c>
      <c r="BD10" s="11"/>
      <c r="BE10" s="12"/>
      <c r="BF10" s="12"/>
      <c r="BG10" s="12">
        <v>1.81209</v>
      </c>
      <c r="BH10" s="12">
        <v>0.73483</v>
      </c>
      <c r="BI10" s="12">
        <v>-1.0266</v>
      </c>
      <c r="BJ10" s="12">
        <v>1.98162</v>
      </c>
      <c r="BK10" s="12">
        <v>-0.90456</v>
      </c>
      <c r="BL10" s="12">
        <v>1.76319</v>
      </c>
      <c r="BM10" s="12">
        <v>1.07334</v>
      </c>
      <c r="BN10" s="12">
        <v>0.10459</v>
      </c>
      <c r="BO10" s="12">
        <v>-0.77891</v>
      </c>
      <c r="BP10" s="12"/>
      <c r="BQ10" s="12">
        <v>3</v>
      </c>
      <c r="BR10" s="12"/>
      <c r="BS10" s="12">
        <v>2</v>
      </c>
      <c r="BT10" s="12"/>
      <c r="BU10" s="12">
        <v>3</v>
      </c>
      <c r="BV10" s="12"/>
      <c r="BW10" s="12">
        <v>2</v>
      </c>
      <c r="BX10" s="12"/>
      <c r="BY10" s="12">
        <v>2</v>
      </c>
    </row>
    <row r="11" spans="1:77" ht="15" customHeight="1">
      <c r="A11" s="6" t="s">
        <v>44</v>
      </c>
      <c r="B11" s="6"/>
      <c r="C11" s="5">
        <v>3</v>
      </c>
      <c r="D11" s="5">
        <v>1692</v>
      </c>
      <c r="E11" s="5">
        <v>0</v>
      </c>
      <c r="F11" s="5">
        <v>2.25</v>
      </c>
      <c r="G11" s="5">
        <v>4</v>
      </c>
      <c r="H11" s="5">
        <v>1914</v>
      </c>
      <c r="I11" s="35">
        <v>3</v>
      </c>
      <c r="J11" s="33">
        <v>32</v>
      </c>
      <c r="K11" s="5">
        <v>9</v>
      </c>
      <c r="L11" s="5">
        <v>8</v>
      </c>
      <c r="M11" s="5">
        <v>1952</v>
      </c>
      <c r="N11" s="35">
        <v>24</v>
      </c>
      <c r="O11" s="27">
        <v>3.5</v>
      </c>
      <c r="P11" s="23">
        <v>58</v>
      </c>
      <c r="Q11" s="23">
        <v>42</v>
      </c>
      <c r="R11" s="23">
        <v>99</v>
      </c>
      <c r="S11" s="25">
        <v>3</v>
      </c>
      <c r="T11" s="37">
        <v>4</v>
      </c>
      <c r="U11" s="27">
        <v>2</v>
      </c>
      <c r="V11" s="23">
        <v>0</v>
      </c>
      <c r="W11" s="23">
        <v>2</v>
      </c>
      <c r="X11" s="23">
        <v>4</v>
      </c>
      <c r="Y11" s="23">
        <v>1</v>
      </c>
      <c r="Z11" s="3">
        <v>0.293</v>
      </c>
      <c r="AA11" s="3">
        <v>3</v>
      </c>
      <c r="AB11" s="3">
        <v>2.5</v>
      </c>
      <c r="AC11" s="3">
        <v>5</v>
      </c>
      <c r="AD11" s="3">
        <v>20</v>
      </c>
      <c r="AE11" s="3">
        <v>4</v>
      </c>
      <c r="AF11" s="3">
        <v>2</v>
      </c>
      <c r="AG11" s="3">
        <v>40</v>
      </c>
      <c r="AH11" s="3">
        <v>50</v>
      </c>
      <c r="AI11" s="3">
        <v>0</v>
      </c>
      <c r="AJ11" s="3">
        <v>0</v>
      </c>
      <c r="AK11" s="3">
        <v>10</v>
      </c>
      <c r="AL11" s="17">
        <v>0</v>
      </c>
      <c r="AM11" s="28">
        <v>0.8061</v>
      </c>
      <c r="AN11" s="31">
        <v>125</v>
      </c>
      <c r="AO11" s="34">
        <v>102.1372</v>
      </c>
      <c r="AP11" s="3">
        <v>3</v>
      </c>
      <c r="AQ11" s="3">
        <v>1.857</v>
      </c>
      <c r="AR11" s="3">
        <v>1.981</v>
      </c>
      <c r="AS11" s="17">
        <v>0.77</v>
      </c>
      <c r="AT11" s="20">
        <v>1.168</v>
      </c>
      <c r="AU11" s="19">
        <v>1.191</v>
      </c>
      <c r="AV11" s="11">
        <v>0.023</v>
      </c>
      <c r="AW11" s="11">
        <v>0.513</v>
      </c>
      <c r="AX11" s="11">
        <v>0.609</v>
      </c>
      <c r="AY11" s="3">
        <v>0.744</v>
      </c>
      <c r="AZ11" s="3">
        <v>0</v>
      </c>
      <c r="BA11" s="39">
        <v>0</v>
      </c>
      <c r="BB11" s="15"/>
      <c r="BC11" s="11" t="s">
        <v>75</v>
      </c>
      <c r="BD11" s="11"/>
      <c r="BE11" s="12"/>
      <c r="BF11" s="12"/>
      <c r="BG11" s="12">
        <v>0.64948</v>
      </c>
      <c r="BH11" s="12">
        <v>0.55713</v>
      </c>
      <c r="BI11" s="12">
        <v>4.25928</v>
      </c>
      <c r="BJ11" s="12">
        <v>0.56556</v>
      </c>
      <c r="BK11" s="12">
        <v>4.30731</v>
      </c>
      <c r="BL11" s="12">
        <v>0.4964</v>
      </c>
      <c r="BM11" s="12">
        <v>-0.07583</v>
      </c>
      <c r="BN11" s="12">
        <v>0.36689</v>
      </c>
      <c r="BO11" s="12">
        <v>4.58284</v>
      </c>
      <c r="BP11" s="12"/>
      <c r="BQ11" s="12">
        <v>1</v>
      </c>
      <c r="BR11" s="12"/>
      <c r="BS11" s="12">
        <v>2</v>
      </c>
      <c r="BT11" s="12"/>
      <c r="BU11" s="12">
        <v>3</v>
      </c>
      <c r="BV11" s="12"/>
      <c r="BW11" s="12">
        <v>2</v>
      </c>
      <c r="BX11" s="12"/>
      <c r="BY11" s="12">
        <v>2</v>
      </c>
    </row>
    <row r="12" spans="1:77" ht="15" customHeight="1">
      <c r="A12" s="6" t="s">
        <v>45</v>
      </c>
      <c r="B12" s="6"/>
      <c r="C12" s="5">
        <v>3</v>
      </c>
      <c r="D12" s="5">
        <v>1774</v>
      </c>
      <c r="E12" s="5">
        <v>0</v>
      </c>
      <c r="F12" s="5">
        <v>2.25</v>
      </c>
      <c r="G12" s="5">
        <v>4</v>
      </c>
      <c r="H12" s="5">
        <v>1905</v>
      </c>
      <c r="I12" s="35">
        <v>1</v>
      </c>
      <c r="J12" s="33">
        <v>22</v>
      </c>
      <c r="K12" s="5">
        <v>16</v>
      </c>
      <c r="L12" s="5">
        <v>12.5</v>
      </c>
      <c r="M12" s="5">
        <v>1955</v>
      </c>
      <c r="N12" s="35">
        <v>24</v>
      </c>
      <c r="O12" s="27">
        <v>4</v>
      </c>
      <c r="P12" s="23">
        <v>33</v>
      </c>
      <c r="Q12" s="23">
        <v>0</v>
      </c>
      <c r="R12" s="23">
        <v>151.5</v>
      </c>
      <c r="S12" s="25">
        <v>3</v>
      </c>
      <c r="T12" s="37">
        <v>4</v>
      </c>
      <c r="U12" s="27">
        <v>2</v>
      </c>
      <c r="V12" s="23">
        <v>0</v>
      </c>
      <c r="W12" s="23">
        <v>2</v>
      </c>
      <c r="X12" s="23">
        <v>4</v>
      </c>
      <c r="Y12" s="23">
        <v>2</v>
      </c>
      <c r="Z12" s="3">
        <v>0.082</v>
      </c>
      <c r="AA12" s="3">
        <v>3</v>
      </c>
      <c r="AB12" s="3">
        <v>2.5</v>
      </c>
      <c r="AC12" s="3">
        <v>5</v>
      </c>
      <c r="AD12" s="3">
        <v>35</v>
      </c>
      <c r="AE12" s="3">
        <v>4</v>
      </c>
      <c r="AF12" s="3">
        <v>3</v>
      </c>
      <c r="AG12" s="3">
        <v>10</v>
      </c>
      <c r="AH12" s="3">
        <v>50</v>
      </c>
      <c r="AI12" s="3">
        <v>0</v>
      </c>
      <c r="AJ12" s="3">
        <v>0</v>
      </c>
      <c r="AK12" s="3">
        <v>15</v>
      </c>
      <c r="AL12" s="17">
        <v>25</v>
      </c>
      <c r="AM12" s="28">
        <v>3.1537</v>
      </c>
      <c r="AN12" s="31">
        <v>600</v>
      </c>
      <c r="AO12" s="34">
        <v>109.5567</v>
      </c>
      <c r="AP12" s="3">
        <v>6</v>
      </c>
      <c r="AQ12" s="3">
        <v>2.435</v>
      </c>
      <c r="AR12" s="3">
        <v>2.696</v>
      </c>
      <c r="AS12" s="17">
        <v>0.739</v>
      </c>
      <c r="AT12" s="20">
        <v>1.207</v>
      </c>
      <c r="AU12" s="19">
        <v>1.249</v>
      </c>
      <c r="AV12" s="11">
        <v>0.646</v>
      </c>
      <c r="AW12" s="11">
        <v>0.723</v>
      </c>
      <c r="AX12" s="11">
        <v>1.31</v>
      </c>
      <c r="AY12" s="3">
        <v>0.042</v>
      </c>
      <c r="AZ12" s="3">
        <v>0</v>
      </c>
      <c r="BA12" s="39">
        <v>0</v>
      </c>
      <c r="BB12" s="15"/>
      <c r="BC12" s="11" t="s">
        <v>60</v>
      </c>
      <c r="BD12" s="11"/>
      <c r="BE12" s="12"/>
      <c r="BF12" s="12"/>
      <c r="BG12" s="12">
        <v>1.29998</v>
      </c>
      <c r="BH12" s="12">
        <v>-0.13903</v>
      </c>
      <c r="BI12" s="12">
        <v>0.50438</v>
      </c>
      <c r="BJ12" s="12">
        <v>0.9747</v>
      </c>
      <c r="BK12" s="12">
        <v>0.55459</v>
      </c>
      <c r="BL12" s="12">
        <v>1.43069</v>
      </c>
      <c r="BM12" s="12">
        <v>-0.83012</v>
      </c>
      <c r="BN12" s="12">
        <v>0.73876</v>
      </c>
      <c r="BO12" s="12">
        <v>0.01091</v>
      </c>
      <c r="BP12" s="12"/>
      <c r="BQ12" s="12">
        <v>1</v>
      </c>
      <c r="BR12" s="12"/>
      <c r="BS12" s="12">
        <v>2</v>
      </c>
      <c r="BT12" s="12"/>
      <c r="BU12" s="12">
        <v>3</v>
      </c>
      <c r="BV12" s="12"/>
      <c r="BW12" s="12">
        <v>2</v>
      </c>
      <c r="BX12" s="12"/>
      <c r="BY12" s="12">
        <v>2</v>
      </c>
    </row>
    <row r="13" spans="1:77" ht="15" customHeight="1">
      <c r="A13" s="6" t="s">
        <v>46</v>
      </c>
      <c r="B13" s="6"/>
      <c r="C13" s="5">
        <v>3</v>
      </c>
      <c r="D13" s="5">
        <v>1774</v>
      </c>
      <c r="E13" s="5">
        <v>0</v>
      </c>
      <c r="F13" s="5">
        <v>2</v>
      </c>
      <c r="G13" s="5">
        <v>3</v>
      </c>
      <c r="H13" s="9">
        <v>2222</v>
      </c>
      <c r="I13" s="35">
        <v>3</v>
      </c>
      <c r="J13" s="33">
        <v>22</v>
      </c>
      <c r="K13" s="5">
        <v>15</v>
      </c>
      <c r="L13" s="5">
        <v>50</v>
      </c>
      <c r="M13" s="5">
        <v>1962</v>
      </c>
      <c r="N13" s="35">
        <v>26</v>
      </c>
      <c r="O13" s="27">
        <v>1.5</v>
      </c>
      <c r="P13" s="23">
        <v>24</v>
      </c>
      <c r="Q13" s="23">
        <v>0</v>
      </c>
      <c r="R13" s="23">
        <v>57</v>
      </c>
      <c r="S13" s="25">
        <v>2</v>
      </c>
      <c r="T13" s="37">
        <v>4</v>
      </c>
      <c r="U13" s="27">
        <v>2</v>
      </c>
      <c r="V13" s="23">
        <v>1</v>
      </c>
      <c r="W13" s="23">
        <v>0</v>
      </c>
      <c r="X13" s="23">
        <v>3</v>
      </c>
      <c r="Y13" s="23">
        <v>1</v>
      </c>
      <c r="Z13" s="3">
        <v>0.459</v>
      </c>
      <c r="AA13" s="3">
        <v>3</v>
      </c>
      <c r="AB13" s="3">
        <v>2</v>
      </c>
      <c r="AC13" s="3">
        <v>3.5</v>
      </c>
      <c r="AD13" s="3">
        <v>80</v>
      </c>
      <c r="AE13" s="3">
        <v>3.5</v>
      </c>
      <c r="AF13" s="3">
        <v>3</v>
      </c>
      <c r="AG13" s="3">
        <v>20</v>
      </c>
      <c r="AH13" s="3">
        <v>70</v>
      </c>
      <c r="AI13" s="3">
        <v>10</v>
      </c>
      <c r="AJ13" s="3">
        <v>0</v>
      </c>
      <c r="AK13" s="3">
        <v>0</v>
      </c>
      <c r="AL13" s="17">
        <v>0</v>
      </c>
      <c r="AM13" s="28">
        <v>1.2233</v>
      </c>
      <c r="AN13" s="31">
        <v>307.5</v>
      </c>
      <c r="AO13" s="34">
        <v>114.38570000000001</v>
      </c>
      <c r="AP13" s="3">
        <v>4</v>
      </c>
      <c r="AQ13" s="3">
        <v>2.86</v>
      </c>
      <c r="AR13" s="3">
        <v>3.155</v>
      </c>
      <c r="AS13" s="17">
        <v>1.079</v>
      </c>
      <c r="AT13" s="20">
        <v>1.256</v>
      </c>
      <c r="AU13" s="19">
        <v>1.54</v>
      </c>
      <c r="AV13" s="11">
        <v>1.097</v>
      </c>
      <c r="AW13" s="11">
        <v>1.079</v>
      </c>
      <c r="AX13" s="11">
        <v>1.768</v>
      </c>
      <c r="AY13" s="3">
        <v>0.415</v>
      </c>
      <c r="AZ13" s="3">
        <v>0</v>
      </c>
      <c r="BA13" s="39">
        <v>0</v>
      </c>
      <c r="BB13" s="15"/>
      <c r="BC13" s="11" t="s">
        <v>62</v>
      </c>
      <c r="BD13" s="11"/>
      <c r="BE13" s="12"/>
      <c r="BF13" s="12"/>
      <c r="BG13" s="12">
        <v>0.37722</v>
      </c>
      <c r="BH13" s="12">
        <v>-0.98058</v>
      </c>
      <c r="BI13" s="12">
        <v>-0.03934</v>
      </c>
      <c r="BJ13" s="12">
        <v>-0.21998</v>
      </c>
      <c r="BK13" s="12">
        <v>-0.07293</v>
      </c>
      <c r="BL13" s="12">
        <v>0.27715</v>
      </c>
      <c r="BM13" s="12">
        <v>-0.01117</v>
      </c>
      <c r="BN13" s="12">
        <v>-1.45725</v>
      </c>
      <c r="BO13" s="12">
        <v>0.36806</v>
      </c>
      <c r="BP13" s="12"/>
      <c r="BQ13" s="12">
        <v>1</v>
      </c>
      <c r="BR13" s="12"/>
      <c r="BS13" s="12">
        <v>2</v>
      </c>
      <c r="BT13" s="12"/>
      <c r="BU13" s="12">
        <v>3</v>
      </c>
      <c r="BV13" s="12"/>
      <c r="BW13" s="12">
        <v>2</v>
      </c>
      <c r="BX13" s="12"/>
      <c r="BY13" s="12">
        <v>1</v>
      </c>
    </row>
    <row r="14" spans="1:77" ht="15" customHeight="1">
      <c r="A14" s="6" t="s">
        <v>47</v>
      </c>
      <c r="B14" s="6"/>
      <c r="C14" s="5">
        <v>2</v>
      </c>
      <c r="D14" s="5">
        <v>1774</v>
      </c>
      <c r="E14" s="5">
        <v>0</v>
      </c>
      <c r="F14" s="5">
        <v>2.25</v>
      </c>
      <c r="G14" s="5">
        <v>3</v>
      </c>
      <c r="H14" s="9">
        <v>2222</v>
      </c>
      <c r="I14" s="35">
        <v>1</v>
      </c>
      <c r="J14" s="33">
        <v>28</v>
      </c>
      <c r="K14" s="5">
        <v>11</v>
      </c>
      <c r="L14" s="5">
        <v>5.5</v>
      </c>
      <c r="M14" s="5">
        <v>1951</v>
      </c>
      <c r="N14" s="35">
        <v>26</v>
      </c>
      <c r="O14" s="27">
        <v>1</v>
      </c>
      <c r="P14" s="23">
        <v>26.5</v>
      </c>
      <c r="Q14" s="23">
        <v>0</v>
      </c>
      <c r="R14" s="23">
        <v>2</v>
      </c>
      <c r="S14" s="25">
        <v>3</v>
      </c>
      <c r="T14" s="37">
        <v>4</v>
      </c>
      <c r="U14" s="27">
        <v>1</v>
      </c>
      <c r="V14" s="23">
        <v>1</v>
      </c>
      <c r="W14" s="23">
        <v>1</v>
      </c>
      <c r="X14" s="23">
        <v>3</v>
      </c>
      <c r="Y14" s="23">
        <v>1</v>
      </c>
      <c r="Z14" s="3">
        <v>1.244</v>
      </c>
      <c r="AA14" s="3">
        <v>3</v>
      </c>
      <c r="AB14" s="3">
        <v>2</v>
      </c>
      <c r="AC14" s="3">
        <v>4</v>
      </c>
      <c r="AD14" s="3">
        <v>75</v>
      </c>
      <c r="AE14" s="3">
        <v>3</v>
      </c>
      <c r="AF14" s="3">
        <v>1</v>
      </c>
      <c r="AG14" s="3">
        <v>25</v>
      </c>
      <c r="AH14" s="3">
        <v>70</v>
      </c>
      <c r="AI14" s="3">
        <v>0</v>
      </c>
      <c r="AJ14" s="3">
        <v>0</v>
      </c>
      <c r="AK14" s="3">
        <v>0</v>
      </c>
      <c r="AL14" s="17">
        <v>5</v>
      </c>
      <c r="AM14" s="28">
        <v>0.495</v>
      </c>
      <c r="AN14" s="31">
        <v>140</v>
      </c>
      <c r="AO14" s="34">
        <v>122.639</v>
      </c>
      <c r="AP14" s="3">
        <v>1</v>
      </c>
      <c r="AQ14" s="3">
        <v>3.654</v>
      </c>
      <c r="AR14" s="3">
        <v>3.933</v>
      </c>
      <c r="AS14" s="17">
        <v>1.854</v>
      </c>
      <c r="AT14" s="20">
        <v>1.101</v>
      </c>
      <c r="AU14" s="19">
        <v>2.268</v>
      </c>
      <c r="AV14" s="11">
        <v>1.889</v>
      </c>
      <c r="AW14" s="11">
        <v>1.854</v>
      </c>
      <c r="AX14" s="11">
        <v>2.551</v>
      </c>
      <c r="AY14" s="3">
        <v>1.196</v>
      </c>
      <c r="AZ14" s="3">
        <v>1</v>
      </c>
      <c r="BA14" s="39">
        <v>0</v>
      </c>
      <c r="BB14" s="15"/>
      <c r="BC14" s="11" t="s">
        <v>65</v>
      </c>
      <c r="BD14" s="11"/>
      <c r="BE14" s="12"/>
      <c r="BF14" s="12"/>
      <c r="BG14" s="12">
        <v>-0.50242</v>
      </c>
      <c r="BH14" s="12">
        <v>0.25407</v>
      </c>
      <c r="BI14" s="12">
        <v>0.14065</v>
      </c>
      <c r="BJ14" s="12">
        <v>-0.28912</v>
      </c>
      <c r="BK14" s="12">
        <v>0.13081</v>
      </c>
      <c r="BL14" s="12">
        <v>-0.46277</v>
      </c>
      <c r="BM14" s="12">
        <v>-0.12865</v>
      </c>
      <c r="BN14" s="12">
        <v>0.49278</v>
      </c>
      <c r="BO14" s="12">
        <v>-0.02945</v>
      </c>
      <c r="BP14" s="12"/>
      <c r="BQ14" s="12">
        <v>1</v>
      </c>
      <c r="BR14" s="12"/>
      <c r="BS14" s="12">
        <v>3</v>
      </c>
      <c r="BT14" s="12"/>
      <c r="BU14" s="12">
        <v>3</v>
      </c>
      <c r="BV14" s="12"/>
      <c r="BW14" s="12">
        <v>2</v>
      </c>
      <c r="BX14" s="12"/>
      <c r="BY14" s="12">
        <v>1</v>
      </c>
    </row>
    <row r="15" spans="1:77" ht="15" customHeight="1">
      <c r="A15" s="6" t="s">
        <v>48</v>
      </c>
      <c r="B15" s="6"/>
      <c r="C15" s="5">
        <v>1</v>
      </c>
      <c r="D15" s="5">
        <v>1789</v>
      </c>
      <c r="E15" s="5">
        <v>0</v>
      </c>
      <c r="F15" s="5">
        <v>3</v>
      </c>
      <c r="G15" s="5">
        <v>2</v>
      </c>
      <c r="H15" s="5">
        <v>1908</v>
      </c>
      <c r="I15" s="35">
        <v>4</v>
      </c>
      <c r="J15" s="33">
        <v>22</v>
      </c>
      <c r="K15" s="5">
        <v>5</v>
      </c>
      <c r="L15" s="5">
        <v>3</v>
      </c>
      <c r="M15" s="5">
        <v>1920</v>
      </c>
      <c r="N15" s="35">
        <v>18</v>
      </c>
      <c r="O15" s="27">
        <v>1</v>
      </c>
      <c r="P15" s="23">
        <v>0</v>
      </c>
      <c r="Q15" s="23">
        <v>0</v>
      </c>
      <c r="R15" s="23">
        <v>0</v>
      </c>
      <c r="S15" s="25">
        <v>2</v>
      </c>
      <c r="T15" s="37">
        <v>4</v>
      </c>
      <c r="U15" s="27">
        <v>0</v>
      </c>
      <c r="V15" s="23">
        <v>1</v>
      </c>
      <c r="W15" s="23">
        <v>0</v>
      </c>
      <c r="X15" s="23">
        <v>1</v>
      </c>
      <c r="Y15" s="23">
        <v>0</v>
      </c>
      <c r="Z15" s="3">
        <v>1.546</v>
      </c>
      <c r="AA15" s="3">
        <v>3</v>
      </c>
      <c r="AB15" s="3">
        <v>1</v>
      </c>
      <c r="AC15" s="3">
        <v>4.5</v>
      </c>
      <c r="AD15" s="3">
        <v>40</v>
      </c>
      <c r="AE15" s="3">
        <v>3</v>
      </c>
      <c r="AF15" s="3">
        <v>1</v>
      </c>
      <c r="AG15" s="3">
        <v>20</v>
      </c>
      <c r="AH15" s="3">
        <v>75</v>
      </c>
      <c r="AI15" s="3">
        <v>0</v>
      </c>
      <c r="AJ15" s="3">
        <v>0</v>
      </c>
      <c r="AK15" s="3">
        <v>0</v>
      </c>
      <c r="AL15" s="17">
        <v>5</v>
      </c>
      <c r="AM15" s="28">
        <v>3.0512</v>
      </c>
      <c r="AN15" s="31">
        <v>452.5</v>
      </c>
      <c r="AO15" s="34">
        <v>125.9269</v>
      </c>
      <c r="AP15" s="3">
        <v>1</v>
      </c>
      <c r="AQ15" s="3">
        <v>3.958</v>
      </c>
      <c r="AR15" s="3">
        <v>4.231</v>
      </c>
      <c r="AS15" s="17">
        <v>2.154</v>
      </c>
      <c r="AT15" s="20">
        <v>0.608</v>
      </c>
      <c r="AU15" s="19">
        <v>2.559</v>
      </c>
      <c r="AV15" s="11">
        <v>2.192</v>
      </c>
      <c r="AW15" s="11">
        <v>2.154</v>
      </c>
      <c r="AX15" s="11">
        <v>2.851</v>
      </c>
      <c r="AY15" s="3">
        <v>1.507</v>
      </c>
      <c r="AZ15" s="3">
        <v>1</v>
      </c>
      <c r="BA15" s="39">
        <v>0</v>
      </c>
      <c r="BB15" s="15"/>
      <c r="BC15" s="11" t="s">
        <v>66</v>
      </c>
      <c r="BD15" s="11"/>
      <c r="BE15" s="12"/>
      <c r="BF15" s="12"/>
      <c r="BG15" s="12">
        <v>-0.54737</v>
      </c>
      <c r="BH15" s="12">
        <v>-1.05904</v>
      </c>
      <c r="BI15" s="12">
        <v>-0.20181</v>
      </c>
      <c r="BJ15" s="12">
        <v>-1.02333</v>
      </c>
      <c r="BK15" s="12">
        <v>-0.28072</v>
      </c>
      <c r="BL15" s="12">
        <v>-0.52076</v>
      </c>
      <c r="BM15" s="12">
        <v>-0.7188</v>
      </c>
      <c r="BN15" s="12">
        <v>-0.77733</v>
      </c>
      <c r="BO15" s="12">
        <v>-0.26921</v>
      </c>
      <c r="BP15" s="12"/>
      <c r="BQ15" s="12">
        <v>1</v>
      </c>
      <c r="BR15" s="12"/>
      <c r="BS15" s="12">
        <v>3</v>
      </c>
      <c r="BT15" s="12"/>
      <c r="BU15" s="12">
        <v>1</v>
      </c>
      <c r="BV15" s="12"/>
      <c r="BW15" s="12">
        <v>1</v>
      </c>
      <c r="BX15" s="12"/>
      <c r="BY15" s="12">
        <v>1</v>
      </c>
    </row>
    <row r="16" spans="1:77" ht="15" customHeight="1">
      <c r="A16" s="6" t="s">
        <v>49</v>
      </c>
      <c r="B16" s="6"/>
      <c r="C16" s="5">
        <v>3</v>
      </c>
      <c r="D16" s="5">
        <v>1797</v>
      </c>
      <c r="E16" s="5">
        <v>1</v>
      </c>
      <c r="F16" s="3">
        <v>1.75</v>
      </c>
      <c r="G16" s="5">
        <v>4</v>
      </c>
      <c r="H16" s="5">
        <v>1930</v>
      </c>
      <c r="I16" s="35">
        <v>4</v>
      </c>
      <c r="J16" s="33">
        <v>20</v>
      </c>
      <c r="K16" s="5">
        <v>4</v>
      </c>
      <c r="L16" s="5">
        <v>4</v>
      </c>
      <c r="M16" s="5">
        <v>1951</v>
      </c>
      <c r="N16" s="35">
        <v>22</v>
      </c>
      <c r="O16" s="27">
        <v>1</v>
      </c>
      <c r="P16" s="23">
        <v>93</v>
      </c>
      <c r="Q16" s="23">
        <v>0</v>
      </c>
      <c r="R16" s="23">
        <v>3</v>
      </c>
      <c r="S16" s="25">
        <v>2.5</v>
      </c>
      <c r="T16" s="37">
        <v>2</v>
      </c>
      <c r="U16" s="27">
        <v>1</v>
      </c>
      <c r="V16" s="23">
        <v>1</v>
      </c>
      <c r="W16" s="23">
        <v>2</v>
      </c>
      <c r="X16" s="23">
        <v>3</v>
      </c>
      <c r="Y16" s="23">
        <v>0</v>
      </c>
      <c r="Z16" s="3">
        <v>1.37</v>
      </c>
      <c r="AA16" s="3">
        <v>2</v>
      </c>
      <c r="AB16" s="3">
        <v>2.5</v>
      </c>
      <c r="AC16" s="3">
        <v>5</v>
      </c>
      <c r="AD16" s="3">
        <v>30</v>
      </c>
      <c r="AE16" s="3">
        <v>3</v>
      </c>
      <c r="AF16" s="3">
        <v>3</v>
      </c>
      <c r="AG16" s="3">
        <v>55</v>
      </c>
      <c r="AH16" s="3">
        <v>30</v>
      </c>
      <c r="AI16" s="3">
        <v>0</v>
      </c>
      <c r="AJ16" s="3">
        <v>0</v>
      </c>
      <c r="AK16" s="3">
        <v>15</v>
      </c>
      <c r="AL16" s="17">
        <v>0</v>
      </c>
      <c r="AM16" s="28">
        <v>1.0677</v>
      </c>
      <c r="AN16" s="31">
        <v>275</v>
      </c>
      <c r="AO16" s="34">
        <v>60.97125</v>
      </c>
      <c r="AP16" s="3">
        <v>2</v>
      </c>
      <c r="AQ16" s="3">
        <v>0.389</v>
      </c>
      <c r="AR16" s="3">
        <v>0.845</v>
      </c>
      <c r="AS16" s="17">
        <v>1.601</v>
      </c>
      <c r="AT16" s="20">
        <v>0.696</v>
      </c>
      <c r="AU16" s="19">
        <v>1.465</v>
      </c>
      <c r="AV16" s="11">
        <v>1.339</v>
      </c>
      <c r="AW16" s="11">
        <v>0.393</v>
      </c>
      <c r="AX16" s="11">
        <v>0.696</v>
      </c>
      <c r="AY16" s="3">
        <v>1.947</v>
      </c>
      <c r="AZ16" s="3">
        <v>0</v>
      </c>
      <c r="BA16" s="39">
        <v>0</v>
      </c>
      <c r="BB16" s="15"/>
      <c r="BC16" s="11" t="s">
        <v>76</v>
      </c>
      <c r="BD16" s="11"/>
      <c r="BE16" s="12"/>
      <c r="BF16" s="12"/>
      <c r="BG16" s="12">
        <v>-0.92613</v>
      </c>
      <c r="BH16" s="12">
        <v>1.55373</v>
      </c>
      <c r="BI16" s="12">
        <v>-0.9054</v>
      </c>
      <c r="BJ16" s="12">
        <v>0.13857</v>
      </c>
      <c r="BK16" s="12">
        <v>-0.8647</v>
      </c>
      <c r="BL16" s="12">
        <v>-1.16503</v>
      </c>
      <c r="BM16" s="12">
        <v>2.34029</v>
      </c>
      <c r="BN16" s="12">
        <v>-0.2594</v>
      </c>
      <c r="BO16" s="12">
        <v>-0.01798</v>
      </c>
      <c r="BP16" s="12"/>
      <c r="BQ16" s="12">
        <v>1</v>
      </c>
      <c r="BR16" s="12"/>
      <c r="BS16" s="12">
        <v>2</v>
      </c>
      <c r="BT16" s="12"/>
      <c r="BU16" s="12">
        <v>2</v>
      </c>
      <c r="BV16" s="12"/>
      <c r="BW16" s="12">
        <v>2</v>
      </c>
      <c r="BX16" s="12"/>
      <c r="BY16" s="12">
        <v>1</v>
      </c>
    </row>
    <row r="17" spans="1:77" s="10" customFormat="1" ht="15" customHeight="1">
      <c r="A17" s="6" t="s">
        <v>50</v>
      </c>
      <c r="B17" s="6"/>
      <c r="C17" s="3">
        <v>1</v>
      </c>
      <c r="D17" s="3">
        <v>1794</v>
      </c>
      <c r="E17" s="11">
        <v>0</v>
      </c>
      <c r="F17" s="11">
        <v>1.75</v>
      </c>
      <c r="G17" s="11">
        <v>1</v>
      </c>
      <c r="H17" s="3">
        <v>1910</v>
      </c>
      <c r="I17" s="35">
        <v>4</v>
      </c>
      <c r="J17" s="34">
        <v>20</v>
      </c>
      <c r="K17" s="3">
        <v>4</v>
      </c>
      <c r="L17" s="3">
        <v>3.5</v>
      </c>
      <c r="M17" s="3">
        <v>1929</v>
      </c>
      <c r="N17" s="35">
        <v>20</v>
      </c>
      <c r="O17" s="27">
        <v>1</v>
      </c>
      <c r="P17" s="23">
        <v>2</v>
      </c>
      <c r="Q17" s="23">
        <v>0</v>
      </c>
      <c r="R17" s="23">
        <v>0</v>
      </c>
      <c r="S17" s="25">
        <v>3</v>
      </c>
      <c r="T17" s="37">
        <v>4</v>
      </c>
      <c r="U17" s="27">
        <v>1</v>
      </c>
      <c r="V17" s="23">
        <v>1</v>
      </c>
      <c r="W17" s="23">
        <v>1</v>
      </c>
      <c r="X17" s="23">
        <v>2</v>
      </c>
      <c r="Y17" s="23">
        <v>0</v>
      </c>
      <c r="Z17" s="3">
        <v>1.024</v>
      </c>
      <c r="AA17" s="3">
        <v>2</v>
      </c>
      <c r="AB17" s="3">
        <v>2.5</v>
      </c>
      <c r="AC17" s="3">
        <v>5.5</v>
      </c>
      <c r="AD17" s="3">
        <v>30</v>
      </c>
      <c r="AE17" s="3">
        <v>3.5</v>
      </c>
      <c r="AF17" s="3">
        <v>3</v>
      </c>
      <c r="AG17" s="3">
        <v>60</v>
      </c>
      <c r="AH17" s="3">
        <v>40</v>
      </c>
      <c r="AI17" s="3">
        <v>0</v>
      </c>
      <c r="AJ17" s="3">
        <v>0</v>
      </c>
      <c r="AK17" s="3">
        <v>0</v>
      </c>
      <c r="AL17" s="17">
        <v>0</v>
      </c>
      <c r="AM17" s="28">
        <v>0.4879</v>
      </c>
      <c r="AN17" s="31">
        <v>92.5</v>
      </c>
      <c r="AO17" s="34">
        <v>63.33525</v>
      </c>
      <c r="AP17" s="3">
        <v>1</v>
      </c>
      <c r="AQ17" s="3">
        <v>0.614</v>
      </c>
      <c r="AR17" s="3">
        <v>1.145</v>
      </c>
      <c r="AS17" s="17">
        <v>1.257</v>
      </c>
      <c r="AT17" s="20">
        <v>1.267</v>
      </c>
      <c r="AU17" s="19">
        <v>1.128</v>
      </c>
      <c r="AV17" s="11">
        <v>1.163</v>
      </c>
      <c r="AW17" s="11">
        <v>0.451</v>
      </c>
      <c r="AX17" s="11">
        <v>0.701</v>
      </c>
      <c r="AY17" s="3">
        <v>1.619</v>
      </c>
      <c r="AZ17" s="3">
        <v>0</v>
      </c>
      <c r="BA17" s="39">
        <v>0</v>
      </c>
      <c r="BB17" s="15"/>
      <c r="BC17" s="11" t="s">
        <v>88</v>
      </c>
      <c r="BD17" s="11"/>
      <c r="BE17" s="12"/>
      <c r="BF17" s="12"/>
      <c r="BG17" s="12">
        <v>-0.71682</v>
      </c>
      <c r="BH17" s="12">
        <v>0.08193</v>
      </c>
      <c r="BI17" s="12">
        <v>0.3022</v>
      </c>
      <c r="BJ17" s="12">
        <v>-0.5729</v>
      </c>
      <c r="BK17" s="12">
        <v>0.27342</v>
      </c>
      <c r="BL17" s="12">
        <v>-0.60801</v>
      </c>
      <c r="BM17" s="12">
        <v>-0.64493</v>
      </c>
      <c r="BN17" s="12">
        <v>0.79577</v>
      </c>
      <c r="BO17" s="12">
        <v>-0.1336</v>
      </c>
      <c r="BP17" s="12"/>
      <c r="BQ17" s="12">
        <v>1</v>
      </c>
      <c r="BR17" s="12"/>
      <c r="BS17" s="12">
        <v>2</v>
      </c>
      <c r="BT17" s="12"/>
      <c r="BU17" s="12">
        <v>1</v>
      </c>
      <c r="BV17" s="12"/>
      <c r="BW17" s="12">
        <v>1</v>
      </c>
      <c r="BX17" s="12"/>
      <c r="BY17" s="12">
        <v>1</v>
      </c>
    </row>
    <row r="18" spans="1:77" ht="15" customHeight="1">
      <c r="A18" s="6" t="s">
        <v>51</v>
      </c>
      <c r="B18" s="6"/>
      <c r="C18" s="5">
        <v>1</v>
      </c>
      <c r="D18" s="5">
        <v>1788</v>
      </c>
      <c r="E18" s="11">
        <v>0</v>
      </c>
      <c r="F18" s="11">
        <v>2</v>
      </c>
      <c r="G18" s="11">
        <v>2</v>
      </c>
      <c r="H18" s="5">
        <v>1912</v>
      </c>
      <c r="I18" s="35">
        <v>3</v>
      </c>
      <c r="J18" s="33">
        <v>20</v>
      </c>
      <c r="K18" s="5">
        <v>6</v>
      </c>
      <c r="L18" s="5">
        <v>5.5</v>
      </c>
      <c r="M18" s="5">
        <v>1951</v>
      </c>
      <c r="N18" s="35">
        <v>20</v>
      </c>
      <c r="O18" s="27">
        <v>1</v>
      </c>
      <c r="P18" s="23">
        <v>45</v>
      </c>
      <c r="Q18" s="23">
        <v>0</v>
      </c>
      <c r="R18" s="23">
        <v>0</v>
      </c>
      <c r="S18" s="25">
        <v>3</v>
      </c>
      <c r="T18" s="37">
        <v>4</v>
      </c>
      <c r="U18" s="27">
        <v>1</v>
      </c>
      <c r="V18" s="23">
        <v>1</v>
      </c>
      <c r="W18" s="23">
        <v>2</v>
      </c>
      <c r="X18" s="23">
        <v>2</v>
      </c>
      <c r="Y18" s="23">
        <v>0</v>
      </c>
      <c r="Z18" s="3">
        <v>0.053</v>
      </c>
      <c r="AA18" s="3">
        <v>1</v>
      </c>
      <c r="AB18" s="3">
        <v>3</v>
      </c>
      <c r="AC18" s="3">
        <v>1</v>
      </c>
      <c r="AD18" s="3">
        <v>100</v>
      </c>
      <c r="AE18" s="3">
        <v>1</v>
      </c>
      <c r="AF18" s="3">
        <v>2</v>
      </c>
      <c r="AG18" s="3">
        <v>10</v>
      </c>
      <c r="AH18" s="3">
        <v>40</v>
      </c>
      <c r="AI18" s="3">
        <v>0</v>
      </c>
      <c r="AJ18" s="3">
        <v>10</v>
      </c>
      <c r="AK18" s="3">
        <v>40</v>
      </c>
      <c r="AL18" s="17">
        <v>0</v>
      </c>
      <c r="AM18" s="28">
        <v>2.6128</v>
      </c>
      <c r="AN18" s="31">
        <v>270</v>
      </c>
      <c r="AO18" s="34">
        <v>69.66825</v>
      </c>
      <c r="AP18" s="3">
        <v>5</v>
      </c>
      <c r="AQ18" s="3">
        <v>1.463</v>
      </c>
      <c r="AR18" s="3">
        <v>2.015</v>
      </c>
      <c r="AS18" s="17">
        <v>0.373</v>
      </c>
      <c r="AT18" s="20">
        <v>1.838</v>
      </c>
      <c r="AU18" s="19">
        <v>0.383</v>
      </c>
      <c r="AV18" s="11">
        <v>0.304</v>
      </c>
      <c r="AW18" s="11">
        <v>0.344</v>
      </c>
      <c r="AX18" s="11">
        <v>0.838</v>
      </c>
      <c r="AY18" s="3">
        <v>0.74</v>
      </c>
      <c r="AZ18" s="3">
        <v>0</v>
      </c>
      <c r="BA18" s="39">
        <v>1</v>
      </c>
      <c r="BB18" s="15"/>
      <c r="BC18" s="11" t="s">
        <v>77</v>
      </c>
      <c r="BD18" s="11"/>
      <c r="BE18" s="12"/>
      <c r="BF18" s="12"/>
      <c r="BG18" s="12">
        <v>-0.94319</v>
      </c>
      <c r="BH18" s="12">
        <v>0.84818</v>
      </c>
      <c r="BI18" s="12">
        <v>0.19861</v>
      </c>
      <c r="BJ18" s="12">
        <v>-0.33509</v>
      </c>
      <c r="BK18" s="12">
        <v>0.19947</v>
      </c>
      <c r="BL18" s="12">
        <v>-0.91802</v>
      </c>
      <c r="BM18" s="12">
        <v>0.24607</v>
      </c>
      <c r="BN18" s="12">
        <v>0.93498</v>
      </c>
      <c r="BO18" s="12">
        <v>0.05682</v>
      </c>
      <c r="BP18" s="12"/>
      <c r="BQ18" s="12">
        <v>3</v>
      </c>
      <c r="BR18" s="12"/>
      <c r="BS18" s="12">
        <v>2</v>
      </c>
      <c r="BT18" s="12"/>
      <c r="BU18" s="12">
        <v>2</v>
      </c>
      <c r="BV18" s="12"/>
      <c r="BW18" s="12">
        <v>2</v>
      </c>
      <c r="BX18" s="12"/>
      <c r="BY18" s="12">
        <v>1</v>
      </c>
    </row>
    <row r="19" spans="1:77" s="1" customFormat="1" ht="15" customHeight="1">
      <c r="A19" s="6" t="s">
        <v>52</v>
      </c>
      <c r="B19" s="6"/>
      <c r="C19" s="11">
        <v>1</v>
      </c>
      <c r="D19" s="9">
        <v>2222</v>
      </c>
      <c r="E19" s="11">
        <v>0</v>
      </c>
      <c r="F19" s="11">
        <v>1.75</v>
      </c>
      <c r="G19" s="11">
        <v>1</v>
      </c>
      <c r="H19" s="4">
        <v>2222</v>
      </c>
      <c r="I19" s="35">
        <v>5</v>
      </c>
      <c r="J19" s="18">
        <v>0</v>
      </c>
      <c r="K19" s="3">
        <v>5</v>
      </c>
      <c r="L19" s="11">
        <v>1.75</v>
      </c>
      <c r="M19" s="11">
        <v>1919</v>
      </c>
      <c r="N19" s="35">
        <v>15</v>
      </c>
      <c r="O19" s="27">
        <v>1</v>
      </c>
      <c r="P19" s="23">
        <v>0</v>
      </c>
      <c r="Q19" s="23">
        <v>0</v>
      </c>
      <c r="R19" s="23">
        <v>0</v>
      </c>
      <c r="S19" s="25">
        <v>2</v>
      </c>
      <c r="T19" s="37">
        <v>4</v>
      </c>
      <c r="U19" s="27">
        <v>0</v>
      </c>
      <c r="V19" s="23">
        <v>1</v>
      </c>
      <c r="W19" s="23">
        <v>0</v>
      </c>
      <c r="X19" s="23">
        <v>1</v>
      </c>
      <c r="Y19" s="23">
        <v>0</v>
      </c>
      <c r="Z19" s="3">
        <v>2.925</v>
      </c>
      <c r="AA19" s="3">
        <v>2</v>
      </c>
      <c r="AB19" s="3">
        <v>1</v>
      </c>
      <c r="AC19" s="3">
        <v>6</v>
      </c>
      <c r="AD19" s="3">
        <v>0</v>
      </c>
      <c r="AE19" s="3">
        <v>3</v>
      </c>
      <c r="AF19" s="3">
        <v>1</v>
      </c>
      <c r="AG19" s="3">
        <v>100</v>
      </c>
      <c r="AH19" s="3">
        <v>0</v>
      </c>
      <c r="AI19" s="3">
        <v>0</v>
      </c>
      <c r="AJ19" s="3">
        <v>0</v>
      </c>
      <c r="AK19" s="3">
        <v>0</v>
      </c>
      <c r="AL19" s="17">
        <v>0</v>
      </c>
      <c r="AM19" s="28">
        <v>0.449</v>
      </c>
      <c r="AN19" s="31">
        <v>40</v>
      </c>
      <c r="AO19" s="34">
        <v>60.96625</v>
      </c>
      <c r="AP19" s="3">
        <v>1</v>
      </c>
      <c r="AQ19" s="3">
        <v>1.82</v>
      </c>
      <c r="AR19" s="3">
        <v>2.441</v>
      </c>
      <c r="AS19" s="17">
        <v>3.384</v>
      </c>
      <c r="AT19" s="20">
        <v>0.438</v>
      </c>
      <c r="AU19" s="19">
        <v>3.052</v>
      </c>
      <c r="AV19" s="11">
        <v>3.399</v>
      </c>
      <c r="AW19" s="11">
        <v>2.471</v>
      </c>
      <c r="AX19" s="11">
        <v>2.796</v>
      </c>
      <c r="AY19" s="3">
        <v>2.943</v>
      </c>
      <c r="AZ19" s="3">
        <v>0</v>
      </c>
      <c r="BA19" s="39">
        <v>0</v>
      </c>
      <c r="BB19" s="15"/>
      <c r="BC19" s="11"/>
      <c r="BD19" s="11"/>
      <c r="BE19" s="12"/>
      <c r="BF19" s="12"/>
      <c r="BG19" s="12">
        <v>-0.54737</v>
      </c>
      <c r="BH19" s="12">
        <v>-1.05904</v>
      </c>
      <c r="BI19" s="12">
        <v>-0.20181</v>
      </c>
      <c r="BJ19" s="12">
        <v>-1.02333</v>
      </c>
      <c r="BK19" s="12">
        <v>-0.28072</v>
      </c>
      <c r="BL19" s="12">
        <v>-0.52076</v>
      </c>
      <c r="BM19" s="12">
        <v>-0.7188</v>
      </c>
      <c r="BN19" s="12">
        <v>-0.77733</v>
      </c>
      <c r="BO19" s="12">
        <v>-0.26921</v>
      </c>
      <c r="BP19" s="12"/>
      <c r="BQ19" s="12">
        <v>2</v>
      </c>
      <c r="BR19" s="12"/>
      <c r="BS19" s="12">
        <v>1</v>
      </c>
      <c r="BT19" s="12"/>
      <c r="BU19" s="12">
        <v>1</v>
      </c>
      <c r="BV19" s="12"/>
      <c r="BW19" s="12">
        <v>1</v>
      </c>
      <c r="BX19" s="12"/>
      <c r="BY19" s="12">
        <v>1</v>
      </c>
    </row>
    <row r="20" spans="1:77" ht="15" customHeight="1">
      <c r="A20" s="6" t="s">
        <v>53</v>
      </c>
      <c r="B20" s="6"/>
      <c r="C20" s="4">
        <v>0</v>
      </c>
      <c r="D20" s="11">
        <v>1794</v>
      </c>
      <c r="E20" s="11">
        <v>1</v>
      </c>
      <c r="F20" s="11">
        <v>1.75</v>
      </c>
      <c r="G20" s="11">
        <v>2</v>
      </c>
      <c r="H20" s="11">
        <v>1910</v>
      </c>
      <c r="I20" s="35">
        <v>3</v>
      </c>
      <c r="J20" s="33">
        <v>20</v>
      </c>
      <c r="K20" s="5">
        <v>3</v>
      </c>
      <c r="L20" s="5">
        <v>3.5</v>
      </c>
      <c r="M20" s="5">
        <v>1955</v>
      </c>
      <c r="N20" s="35">
        <v>26</v>
      </c>
      <c r="O20" s="27">
        <v>1</v>
      </c>
      <c r="P20" s="23">
        <v>78</v>
      </c>
      <c r="Q20" s="23">
        <v>0</v>
      </c>
      <c r="R20" s="23">
        <v>2</v>
      </c>
      <c r="S20" s="25">
        <v>3</v>
      </c>
      <c r="T20" s="37">
        <v>4</v>
      </c>
      <c r="U20" s="27">
        <v>1</v>
      </c>
      <c r="V20" s="23">
        <v>1</v>
      </c>
      <c r="W20" s="23">
        <v>2</v>
      </c>
      <c r="X20" s="23">
        <v>3</v>
      </c>
      <c r="Y20" s="23">
        <v>0</v>
      </c>
      <c r="Z20" s="3">
        <v>2.708</v>
      </c>
      <c r="AA20" s="3">
        <v>2</v>
      </c>
      <c r="AB20" s="3">
        <v>2</v>
      </c>
      <c r="AC20" s="3">
        <v>5.5</v>
      </c>
      <c r="AD20" s="3">
        <v>20</v>
      </c>
      <c r="AE20" s="3">
        <v>3.5</v>
      </c>
      <c r="AF20" s="3">
        <v>1</v>
      </c>
      <c r="AG20" s="3">
        <v>100</v>
      </c>
      <c r="AH20" s="3">
        <v>0</v>
      </c>
      <c r="AI20" s="3">
        <v>0</v>
      </c>
      <c r="AJ20" s="3">
        <v>0</v>
      </c>
      <c r="AK20" s="3">
        <v>0</v>
      </c>
      <c r="AL20" s="17">
        <v>0</v>
      </c>
      <c r="AM20" s="28">
        <v>0.7</v>
      </c>
      <c r="AN20" s="31">
        <v>110</v>
      </c>
      <c r="AO20" s="34">
        <v>62.7334</v>
      </c>
      <c r="AP20" s="3">
        <v>2</v>
      </c>
      <c r="AQ20" s="3">
        <v>1.049</v>
      </c>
      <c r="AR20" s="3">
        <v>2.332</v>
      </c>
      <c r="AS20" s="17">
        <v>3.172</v>
      </c>
      <c r="AT20" s="20">
        <v>0.561</v>
      </c>
      <c r="AU20" s="19">
        <v>2.756</v>
      </c>
      <c r="AV20" s="11">
        <v>3.115</v>
      </c>
      <c r="AW20" s="11">
        <v>2.343</v>
      </c>
      <c r="AX20" s="11">
        <v>2.618</v>
      </c>
      <c r="AY20" s="3">
        <v>2.726</v>
      </c>
      <c r="AZ20" s="3">
        <v>0</v>
      </c>
      <c r="BA20" s="39">
        <v>1</v>
      </c>
      <c r="BB20" s="15"/>
      <c r="BC20" s="11"/>
      <c r="BD20" s="11"/>
      <c r="BE20" s="12"/>
      <c r="BF20" s="12"/>
      <c r="BG20" s="12">
        <v>-0.96812</v>
      </c>
      <c r="BH20" s="12">
        <v>1.25925</v>
      </c>
      <c r="BI20" s="12">
        <v>0.13926</v>
      </c>
      <c r="BJ20" s="12">
        <v>-0.12677</v>
      </c>
      <c r="BK20" s="12">
        <v>0.16038</v>
      </c>
      <c r="BL20" s="12">
        <v>-1.02012</v>
      </c>
      <c r="BM20" s="12">
        <v>0.8982</v>
      </c>
      <c r="BN20" s="12">
        <v>0.81303</v>
      </c>
      <c r="BO20" s="12">
        <v>0.27733</v>
      </c>
      <c r="BP20" s="12"/>
      <c r="BQ20" s="12">
        <v>2</v>
      </c>
      <c r="BR20" s="12"/>
      <c r="BS20" s="12">
        <v>1</v>
      </c>
      <c r="BT20" s="12"/>
      <c r="BU20" s="12">
        <v>2</v>
      </c>
      <c r="BV20" s="12"/>
      <c r="BW20" s="12">
        <v>2</v>
      </c>
      <c r="BX20" s="12"/>
      <c r="BY20" s="12">
        <v>1</v>
      </c>
    </row>
    <row r="21" spans="1:77" s="1" customFormat="1" ht="15" customHeight="1">
      <c r="A21" s="6" t="s">
        <v>54</v>
      </c>
      <c r="B21" s="6"/>
      <c r="C21" s="4">
        <v>0</v>
      </c>
      <c r="D21" s="11">
        <v>1789</v>
      </c>
      <c r="E21" s="11">
        <v>1</v>
      </c>
      <c r="F21" s="11">
        <v>1.75</v>
      </c>
      <c r="G21" s="11">
        <v>3</v>
      </c>
      <c r="H21" s="11">
        <v>1912</v>
      </c>
      <c r="I21" s="35">
        <v>4</v>
      </c>
      <c r="J21" s="19">
        <v>22</v>
      </c>
      <c r="K21" s="11">
        <v>4</v>
      </c>
      <c r="L21" s="11">
        <v>4.5</v>
      </c>
      <c r="M21" s="11">
        <v>1952</v>
      </c>
      <c r="N21" s="35">
        <v>22</v>
      </c>
      <c r="O21" s="27">
        <v>1</v>
      </c>
      <c r="P21" s="23">
        <v>0</v>
      </c>
      <c r="Q21" s="23">
        <v>0</v>
      </c>
      <c r="R21" s="23">
        <v>0</v>
      </c>
      <c r="S21" s="25">
        <v>2.5</v>
      </c>
      <c r="T21" s="37">
        <v>4</v>
      </c>
      <c r="U21" s="27">
        <v>0</v>
      </c>
      <c r="V21" s="23">
        <v>1</v>
      </c>
      <c r="W21" s="23">
        <v>0</v>
      </c>
      <c r="X21" s="23">
        <v>1</v>
      </c>
      <c r="Y21" s="23">
        <v>0</v>
      </c>
      <c r="Z21" s="3">
        <v>2.465</v>
      </c>
      <c r="AA21" s="3">
        <v>2</v>
      </c>
      <c r="AB21" s="3">
        <v>1</v>
      </c>
      <c r="AC21" s="3">
        <v>6</v>
      </c>
      <c r="AD21" s="3">
        <v>5</v>
      </c>
      <c r="AE21" s="3">
        <v>3</v>
      </c>
      <c r="AF21" s="3">
        <v>1</v>
      </c>
      <c r="AG21" s="3">
        <v>100</v>
      </c>
      <c r="AH21" s="3">
        <v>0</v>
      </c>
      <c r="AI21" s="3">
        <v>0</v>
      </c>
      <c r="AJ21" s="3">
        <v>0</v>
      </c>
      <c r="AK21" s="3">
        <v>0</v>
      </c>
      <c r="AL21" s="17">
        <v>0</v>
      </c>
      <c r="AM21" s="28">
        <v>0.2793</v>
      </c>
      <c r="AN21" s="31">
        <v>55</v>
      </c>
      <c r="AO21" s="34">
        <v>65.3684</v>
      </c>
      <c r="AP21" s="3">
        <v>1</v>
      </c>
      <c r="AQ21" s="3">
        <v>1.38</v>
      </c>
      <c r="AR21" s="3">
        <v>2.188</v>
      </c>
      <c r="AS21" s="17">
        <v>2.846</v>
      </c>
      <c r="AT21" s="20">
        <v>1.116</v>
      </c>
      <c r="AU21" s="19">
        <v>2.418</v>
      </c>
      <c r="AV21" s="11">
        <v>2.785</v>
      </c>
      <c r="AW21" s="11">
        <v>2.171</v>
      </c>
      <c r="AX21" s="11">
        <v>2.4</v>
      </c>
      <c r="AY21" s="3">
        <v>2.404</v>
      </c>
      <c r="AZ21" s="3">
        <v>1</v>
      </c>
      <c r="BA21" s="39">
        <v>1</v>
      </c>
      <c r="BB21" s="15"/>
      <c r="BC21" s="11"/>
      <c r="BD21" s="11"/>
      <c r="BE21" s="12"/>
      <c r="BF21" s="12"/>
      <c r="BG21" s="12">
        <v>-0.74467</v>
      </c>
      <c r="BH21" s="12">
        <v>-0.63399</v>
      </c>
      <c r="BI21" s="12">
        <v>-0.01317</v>
      </c>
      <c r="BJ21" s="12">
        <v>-0.96748</v>
      </c>
      <c r="BK21" s="12">
        <v>-0.07946</v>
      </c>
      <c r="BL21" s="12">
        <v>-0.6539</v>
      </c>
      <c r="BM21" s="12">
        <v>-0.8731</v>
      </c>
      <c r="BN21" s="12">
        <v>0.0129</v>
      </c>
      <c r="BO21" s="12">
        <v>-0.34495</v>
      </c>
      <c r="BP21" s="12"/>
      <c r="BQ21" s="12">
        <v>2</v>
      </c>
      <c r="BR21" s="12"/>
      <c r="BS21" s="12">
        <v>3</v>
      </c>
      <c r="BT21" s="12"/>
      <c r="BU21" s="12">
        <v>2</v>
      </c>
      <c r="BV21" s="12"/>
      <c r="BW21" s="12">
        <v>2</v>
      </c>
      <c r="BX21" s="12"/>
      <c r="BY21" s="12">
        <v>1</v>
      </c>
    </row>
    <row r="22" spans="1:77" s="1" customFormat="1" ht="15" customHeight="1">
      <c r="A22" s="6" t="s">
        <v>55</v>
      </c>
      <c r="B22" s="6"/>
      <c r="C22" s="4">
        <v>0</v>
      </c>
      <c r="D22" s="11">
        <v>1774</v>
      </c>
      <c r="E22" s="11">
        <v>1</v>
      </c>
      <c r="F22" s="11">
        <v>3</v>
      </c>
      <c r="G22" s="11">
        <v>3</v>
      </c>
      <c r="H22" s="11">
        <v>1912</v>
      </c>
      <c r="I22" s="35">
        <v>4</v>
      </c>
      <c r="J22" s="19">
        <v>40</v>
      </c>
      <c r="K22" s="11">
        <v>6</v>
      </c>
      <c r="L22" s="11">
        <v>4</v>
      </c>
      <c r="M22" s="11">
        <v>1952</v>
      </c>
      <c r="N22" s="35">
        <v>25</v>
      </c>
      <c r="O22" s="27">
        <v>1</v>
      </c>
      <c r="P22" s="23">
        <v>0</v>
      </c>
      <c r="Q22" s="23">
        <v>0</v>
      </c>
      <c r="R22" s="23">
        <v>0</v>
      </c>
      <c r="S22" s="25">
        <v>3</v>
      </c>
      <c r="T22" s="37">
        <v>4</v>
      </c>
      <c r="U22" s="27">
        <v>0</v>
      </c>
      <c r="V22" s="23">
        <v>1</v>
      </c>
      <c r="W22" s="23">
        <v>0</v>
      </c>
      <c r="X22" s="23">
        <v>1</v>
      </c>
      <c r="Y22" s="23">
        <v>0</v>
      </c>
      <c r="Z22" s="3">
        <v>1.603</v>
      </c>
      <c r="AA22" s="3">
        <v>2</v>
      </c>
      <c r="AB22" s="3">
        <v>1</v>
      </c>
      <c r="AC22" s="3">
        <v>5.5</v>
      </c>
      <c r="AD22" s="3">
        <v>15</v>
      </c>
      <c r="AE22" s="3">
        <v>3</v>
      </c>
      <c r="AF22" s="3">
        <v>2</v>
      </c>
      <c r="AG22" s="3">
        <v>90</v>
      </c>
      <c r="AH22" s="3">
        <v>10</v>
      </c>
      <c r="AI22" s="3">
        <v>0</v>
      </c>
      <c r="AJ22" s="3">
        <v>0</v>
      </c>
      <c r="AK22" s="3">
        <v>0</v>
      </c>
      <c r="AL22" s="17">
        <v>0</v>
      </c>
      <c r="AM22" s="28">
        <v>0.5091</v>
      </c>
      <c r="AN22" s="31">
        <v>65</v>
      </c>
      <c r="AO22" s="34">
        <v>71.62355</v>
      </c>
      <c r="AP22" s="3">
        <v>1</v>
      </c>
      <c r="AQ22" s="3">
        <v>1.212</v>
      </c>
      <c r="AR22" s="3">
        <v>2.196</v>
      </c>
      <c r="AS22" s="17">
        <v>2.18</v>
      </c>
      <c r="AT22" s="20">
        <v>1.671</v>
      </c>
      <c r="AU22" s="19">
        <v>1.73</v>
      </c>
      <c r="AV22" s="11">
        <v>2.149</v>
      </c>
      <c r="AW22" s="11">
        <v>1.913</v>
      </c>
      <c r="AX22" s="11">
        <v>2.222</v>
      </c>
      <c r="AY22" s="3">
        <v>1.638</v>
      </c>
      <c r="AZ22" s="3">
        <v>0</v>
      </c>
      <c r="BA22" s="39">
        <v>1</v>
      </c>
      <c r="BB22" s="15"/>
      <c r="BC22" s="11"/>
      <c r="BD22" s="11"/>
      <c r="BE22" s="12"/>
      <c r="BF22" s="12"/>
      <c r="BG22" s="12">
        <v>-0.94196</v>
      </c>
      <c r="BH22" s="12">
        <v>-0.20894</v>
      </c>
      <c r="BI22" s="12">
        <v>0.17546</v>
      </c>
      <c r="BJ22" s="12">
        <v>-0.91164</v>
      </c>
      <c r="BK22" s="12">
        <v>0.12181</v>
      </c>
      <c r="BL22" s="12">
        <v>-0.78704</v>
      </c>
      <c r="BM22" s="12">
        <v>-1.0274</v>
      </c>
      <c r="BN22" s="12">
        <v>0.80313</v>
      </c>
      <c r="BO22" s="12">
        <v>-0.42068</v>
      </c>
      <c r="BP22" s="12"/>
      <c r="BQ22" s="12">
        <v>2</v>
      </c>
      <c r="BR22" s="12"/>
      <c r="BS22" s="12">
        <v>2</v>
      </c>
      <c r="BT22" s="12"/>
      <c r="BU22" s="12">
        <v>2</v>
      </c>
      <c r="BV22" s="12"/>
      <c r="BW22" s="12">
        <v>2</v>
      </c>
      <c r="BX22" s="12"/>
      <c r="BY22" s="12">
        <v>1</v>
      </c>
    </row>
    <row r="23" spans="1:77" ht="15" customHeight="1">
      <c r="A23" s="6" t="s">
        <v>56</v>
      </c>
      <c r="B23" s="6"/>
      <c r="C23" s="5">
        <v>1</v>
      </c>
      <c r="D23" s="5">
        <v>1756</v>
      </c>
      <c r="E23" s="5">
        <v>1</v>
      </c>
      <c r="F23" s="5">
        <v>2.5</v>
      </c>
      <c r="G23" s="5">
        <v>2</v>
      </c>
      <c r="H23" s="5">
        <v>1920</v>
      </c>
      <c r="I23" s="35">
        <v>3</v>
      </c>
      <c r="J23" s="18">
        <v>0</v>
      </c>
      <c r="K23" s="5">
        <v>10</v>
      </c>
      <c r="L23" s="5">
        <v>11</v>
      </c>
      <c r="M23" s="5">
        <v>1948</v>
      </c>
      <c r="N23" s="35">
        <v>25</v>
      </c>
      <c r="O23" s="27">
        <v>1</v>
      </c>
      <c r="P23" s="23">
        <v>3</v>
      </c>
      <c r="Q23" s="23">
        <v>0</v>
      </c>
      <c r="R23" s="23">
        <v>0</v>
      </c>
      <c r="S23" s="25">
        <v>3</v>
      </c>
      <c r="T23" s="37">
        <v>4</v>
      </c>
      <c r="U23" s="27">
        <v>1</v>
      </c>
      <c r="V23" s="23">
        <v>1</v>
      </c>
      <c r="W23" s="23">
        <v>0</v>
      </c>
      <c r="X23" s="23">
        <v>2</v>
      </c>
      <c r="Y23" s="23">
        <v>0</v>
      </c>
      <c r="Z23" s="3">
        <v>0.716</v>
      </c>
      <c r="AA23" s="3">
        <v>2</v>
      </c>
      <c r="AB23" s="3">
        <v>1</v>
      </c>
      <c r="AC23" s="3">
        <v>5</v>
      </c>
      <c r="AD23" s="3">
        <v>0</v>
      </c>
      <c r="AE23" s="3">
        <v>3.5</v>
      </c>
      <c r="AF23" s="3">
        <v>1</v>
      </c>
      <c r="AG23" s="3">
        <v>25</v>
      </c>
      <c r="AH23" s="3">
        <v>35</v>
      </c>
      <c r="AI23" s="3">
        <v>40</v>
      </c>
      <c r="AJ23" s="3">
        <v>0</v>
      </c>
      <c r="AK23" s="3">
        <v>0</v>
      </c>
      <c r="AL23" s="17">
        <v>0</v>
      </c>
      <c r="AM23" s="28">
        <v>2.4289</v>
      </c>
      <c r="AN23" s="31">
        <v>460</v>
      </c>
      <c r="AO23" s="34">
        <v>78.96585</v>
      </c>
      <c r="AP23" s="3">
        <v>1</v>
      </c>
      <c r="AQ23" s="3">
        <v>1.682</v>
      </c>
      <c r="AR23" s="3">
        <v>2.654</v>
      </c>
      <c r="AS23" s="17">
        <v>1.705</v>
      </c>
      <c r="AT23" s="20">
        <v>1.613</v>
      </c>
      <c r="AU23" s="19">
        <v>1.217</v>
      </c>
      <c r="AV23" s="11">
        <v>1.707</v>
      </c>
      <c r="AW23" s="11">
        <v>1.808</v>
      </c>
      <c r="AX23" s="11">
        <v>2.11</v>
      </c>
      <c r="AY23" s="3">
        <v>0.739</v>
      </c>
      <c r="AZ23" s="3">
        <v>1</v>
      </c>
      <c r="BA23" s="39">
        <v>1</v>
      </c>
      <c r="BB23" s="15"/>
      <c r="BC23" s="5"/>
      <c r="BD23" s="5"/>
      <c r="BE23" s="12"/>
      <c r="BF23" s="12"/>
      <c r="BG23" s="12">
        <v>-0.69017</v>
      </c>
      <c r="BH23" s="12">
        <v>-0.12819</v>
      </c>
      <c r="BI23" s="12">
        <v>0.32006</v>
      </c>
      <c r="BJ23" s="12">
        <v>-0.66696</v>
      </c>
      <c r="BK23" s="12">
        <v>0.28158</v>
      </c>
      <c r="BL23" s="12">
        <v>-0.59203</v>
      </c>
      <c r="BM23" s="12">
        <v>-0.71387</v>
      </c>
      <c r="BN23" s="12">
        <v>0.55437</v>
      </c>
      <c r="BO23" s="12">
        <v>-0.07095</v>
      </c>
      <c r="BP23" s="12"/>
      <c r="BQ23" s="12">
        <v>1</v>
      </c>
      <c r="BR23" s="12"/>
      <c r="BS23" s="12">
        <v>3</v>
      </c>
      <c r="BT23" s="12"/>
      <c r="BU23" s="12">
        <v>2</v>
      </c>
      <c r="BV23" s="12"/>
      <c r="BW23" s="12">
        <v>2</v>
      </c>
      <c r="BX23" s="12"/>
      <c r="BY23" s="12">
        <v>1</v>
      </c>
    </row>
    <row r="24" spans="1:77" ht="15" customHeight="1">
      <c r="A24" s="6" t="s">
        <v>57</v>
      </c>
      <c r="B24" s="6"/>
      <c r="C24" s="5">
        <v>1</v>
      </c>
      <c r="D24" s="9">
        <v>2222</v>
      </c>
      <c r="E24" s="5">
        <v>0</v>
      </c>
      <c r="F24" s="5">
        <v>2.5</v>
      </c>
      <c r="G24" s="5">
        <v>4</v>
      </c>
      <c r="H24" s="9">
        <v>2222</v>
      </c>
      <c r="I24" s="35">
        <v>3</v>
      </c>
      <c r="J24" s="18">
        <v>0</v>
      </c>
      <c r="K24" s="5">
        <v>11</v>
      </c>
      <c r="L24" s="5">
        <v>10</v>
      </c>
      <c r="M24" s="5">
        <v>1951</v>
      </c>
      <c r="N24" s="35">
        <v>25</v>
      </c>
      <c r="O24" s="27">
        <v>5</v>
      </c>
      <c r="P24" s="23">
        <v>0</v>
      </c>
      <c r="Q24" s="23">
        <v>0</v>
      </c>
      <c r="R24" s="23">
        <v>135</v>
      </c>
      <c r="S24" s="25">
        <v>2</v>
      </c>
      <c r="T24" s="37">
        <v>4</v>
      </c>
      <c r="U24" s="26">
        <v>1</v>
      </c>
      <c r="V24" s="22">
        <v>1</v>
      </c>
      <c r="W24" s="22">
        <v>0</v>
      </c>
      <c r="X24" s="22">
        <v>5</v>
      </c>
      <c r="Y24" s="22">
        <v>2</v>
      </c>
      <c r="Z24" s="3">
        <v>0.153</v>
      </c>
      <c r="AA24" s="3">
        <v>3</v>
      </c>
      <c r="AB24" s="3">
        <v>1</v>
      </c>
      <c r="AC24" s="3">
        <v>5</v>
      </c>
      <c r="AD24" s="3">
        <v>10</v>
      </c>
      <c r="AE24" s="3">
        <v>2.5</v>
      </c>
      <c r="AF24" s="3">
        <v>3</v>
      </c>
      <c r="AG24" s="3">
        <v>10</v>
      </c>
      <c r="AH24" s="3">
        <v>35</v>
      </c>
      <c r="AI24" s="3">
        <v>0</v>
      </c>
      <c r="AJ24" s="3">
        <v>40</v>
      </c>
      <c r="AK24" s="3">
        <v>0</v>
      </c>
      <c r="AL24" s="17">
        <v>15</v>
      </c>
      <c r="AM24" s="28">
        <v>0.6293</v>
      </c>
      <c r="AN24" s="31">
        <v>130</v>
      </c>
      <c r="AO24" s="34">
        <v>84.80364999999999</v>
      </c>
      <c r="AP24" s="5">
        <v>9</v>
      </c>
      <c r="AQ24" s="5">
        <v>2.104</v>
      </c>
      <c r="AR24" s="5">
        <v>2.984</v>
      </c>
      <c r="AS24" s="16">
        <v>1.379</v>
      </c>
      <c r="AT24" s="20">
        <v>2.0309999999999997</v>
      </c>
      <c r="AU24" s="19">
        <v>0.979</v>
      </c>
      <c r="AV24" s="11">
        <v>1.379</v>
      </c>
      <c r="AW24" s="11">
        <v>1.379</v>
      </c>
      <c r="AX24" s="11">
        <v>2.099</v>
      </c>
      <c r="AY24" s="5">
        <v>0.024</v>
      </c>
      <c r="AZ24" s="5">
        <v>0</v>
      </c>
      <c r="BA24" s="39">
        <v>1</v>
      </c>
      <c r="BB24" s="15"/>
      <c r="BC24" s="5"/>
      <c r="BD24" s="5" t="s">
        <v>63</v>
      </c>
      <c r="BE24" s="12"/>
      <c r="BF24" s="12"/>
      <c r="BG24" s="12">
        <v>1.65703</v>
      </c>
      <c r="BH24" s="12">
        <v>-2.00809</v>
      </c>
      <c r="BI24" s="12">
        <v>-0.23216</v>
      </c>
      <c r="BJ24" s="12">
        <v>0.29723</v>
      </c>
      <c r="BK24" s="12">
        <v>-0.26072</v>
      </c>
      <c r="BL24" s="12">
        <v>1.70455</v>
      </c>
      <c r="BM24" s="12">
        <v>-1.23937</v>
      </c>
      <c r="BN24" s="12">
        <v>-1.5133</v>
      </c>
      <c r="BO24" s="12">
        <v>-0.31805</v>
      </c>
      <c r="BP24" s="12"/>
      <c r="BQ24" s="12">
        <v>1</v>
      </c>
      <c r="BR24" s="12"/>
      <c r="BS24" s="12">
        <v>2</v>
      </c>
      <c r="BT24" s="12"/>
      <c r="BU24" s="12">
        <v>3</v>
      </c>
      <c r="BV24" s="12"/>
      <c r="BW24" s="12">
        <v>2</v>
      </c>
      <c r="BX24" s="12"/>
      <c r="BY24" s="12">
        <v>1</v>
      </c>
    </row>
    <row r="25" spans="1:77" ht="15" customHeight="1">
      <c r="A25" s="6" t="s">
        <v>58</v>
      </c>
      <c r="B25" s="6"/>
      <c r="C25" s="5">
        <v>4</v>
      </c>
      <c r="D25" s="5">
        <v>1774</v>
      </c>
      <c r="E25" s="5">
        <v>0</v>
      </c>
      <c r="F25" s="5">
        <v>3</v>
      </c>
      <c r="G25" s="5">
        <v>4</v>
      </c>
      <c r="H25" s="5">
        <v>1929</v>
      </c>
      <c r="I25" s="35">
        <v>3</v>
      </c>
      <c r="J25" s="33">
        <v>40</v>
      </c>
      <c r="K25" s="5">
        <v>7</v>
      </c>
      <c r="L25" s="5">
        <v>24</v>
      </c>
      <c r="M25" s="5">
        <v>1956</v>
      </c>
      <c r="N25" s="35">
        <v>29</v>
      </c>
      <c r="O25" s="26">
        <v>4</v>
      </c>
      <c r="P25" s="22">
        <v>28.5</v>
      </c>
      <c r="Q25" s="22">
        <v>0</v>
      </c>
      <c r="R25" s="22">
        <v>168</v>
      </c>
      <c r="S25" s="24">
        <v>4</v>
      </c>
      <c r="T25" s="37">
        <v>2</v>
      </c>
      <c r="U25" s="26">
        <v>1</v>
      </c>
      <c r="V25" s="22">
        <v>0</v>
      </c>
      <c r="W25" s="22">
        <v>4</v>
      </c>
      <c r="X25" s="22">
        <v>4</v>
      </c>
      <c r="Y25" s="22">
        <v>0</v>
      </c>
      <c r="Z25" s="5">
        <v>0.258</v>
      </c>
      <c r="AA25" s="5">
        <v>2</v>
      </c>
      <c r="AB25" s="5">
        <v>2</v>
      </c>
      <c r="AC25" s="5">
        <v>3</v>
      </c>
      <c r="AD25" s="5">
        <v>90</v>
      </c>
      <c r="AE25" s="5">
        <v>3.5</v>
      </c>
      <c r="AF25" s="5">
        <v>1</v>
      </c>
      <c r="AG25" s="5">
        <v>40</v>
      </c>
      <c r="AH25" s="5">
        <v>45</v>
      </c>
      <c r="AI25" s="5">
        <v>10</v>
      </c>
      <c r="AJ25" s="5">
        <v>0</v>
      </c>
      <c r="AK25" s="5">
        <v>5</v>
      </c>
      <c r="AL25" s="16">
        <v>0</v>
      </c>
      <c r="AM25" s="29">
        <v>6.1483</v>
      </c>
      <c r="AN25" s="31">
        <v>712.5</v>
      </c>
      <c r="AO25" s="34">
        <v>94.4894</v>
      </c>
      <c r="AP25" s="5">
        <v>2</v>
      </c>
      <c r="AQ25" s="5">
        <v>3.202</v>
      </c>
      <c r="AR25" s="5">
        <v>3.915</v>
      </c>
      <c r="AS25" s="16">
        <v>1.712</v>
      </c>
      <c r="AT25" s="20">
        <v>1.9529999999999998</v>
      </c>
      <c r="AU25" s="19">
        <v>1.678</v>
      </c>
      <c r="AV25" s="11">
        <v>1.712</v>
      </c>
      <c r="AW25" s="11">
        <v>1.712</v>
      </c>
      <c r="AX25" s="11">
        <v>2.701</v>
      </c>
      <c r="AY25" s="5">
        <v>1.162</v>
      </c>
      <c r="AZ25" s="5">
        <v>1</v>
      </c>
      <c r="BA25" s="39">
        <v>1</v>
      </c>
      <c r="BB25" s="15"/>
      <c r="BC25" s="5"/>
      <c r="BD25" s="5"/>
      <c r="BE25" s="12"/>
      <c r="BF25" s="12"/>
      <c r="BG25" s="12">
        <v>0.28593</v>
      </c>
      <c r="BH25" s="12">
        <v>1.81397</v>
      </c>
      <c r="BI25" s="12">
        <v>0.12329</v>
      </c>
      <c r="BJ25" s="12">
        <v>1.22403</v>
      </c>
      <c r="BK25" s="12">
        <v>0.22963</v>
      </c>
      <c r="BL25" s="12">
        <v>0.55256</v>
      </c>
      <c r="BM25" s="12">
        <v>-0.36141</v>
      </c>
      <c r="BN25" s="12">
        <v>3.17662</v>
      </c>
      <c r="BO25" s="12">
        <v>-0.92284</v>
      </c>
      <c r="BP25" s="12"/>
      <c r="BQ25" s="12">
        <v>1</v>
      </c>
      <c r="BR25" s="12"/>
      <c r="BS25" s="12">
        <v>3</v>
      </c>
      <c r="BT25" s="12"/>
      <c r="BU25" s="12">
        <v>3</v>
      </c>
      <c r="BV25" s="12"/>
      <c r="BW25" s="12">
        <v>2</v>
      </c>
      <c r="BX25" s="12"/>
      <c r="BY25" s="12">
        <v>2</v>
      </c>
    </row>
    <row r="26" spans="1:77" ht="15" customHeight="1" thickBot="1">
      <c r="A26" s="6" t="s">
        <v>59</v>
      </c>
      <c r="B26" s="6"/>
      <c r="C26" s="5">
        <v>2.5</v>
      </c>
      <c r="D26" s="4">
        <v>2222</v>
      </c>
      <c r="E26" s="5">
        <v>0</v>
      </c>
      <c r="F26" s="5">
        <v>3</v>
      </c>
      <c r="G26" s="5">
        <v>4</v>
      </c>
      <c r="H26" s="4">
        <v>2222</v>
      </c>
      <c r="I26" s="36">
        <v>3</v>
      </c>
      <c r="J26" s="18">
        <v>0</v>
      </c>
      <c r="K26" s="5">
        <v>8</v>
      </c>
      <c r="L26" s="5">
        <v>11</v>
      </c>
      <c r="M26" s="5">
        <v>1952</v>
      </c>
      <c r="N26" s="36">
        <v>29</v>
      </c>
      <c r="O26" s="26">
        <v>1</v>
      </c>
      <c r="P26" s="22">
        <v>2</v>
      </c>
      <c r="Q26" s="22">
        <v>0</v>
      </c>
      <c r="R26" s="22">
        <v>0</v>
      </c>
      <c r="S26" s="24">
        <v>2</v>
      </c>
      <c r="T26" s="38">
        <v>2</v>
      </c>
      <c r="U26" s="26">
        <v>1</v>
      </c>
      <c r="V26" s="22">
        <v>1</v>
      </c>
      <c r="W26" s="22">
        <v>0</v>
      </c>
      <c r="X26" s="22">
        <v>2.5</v>
      </c>
      <c r="Y26" s="22">
        <v>0</v>
      </c>
      <c r="Z26" s="5">
        <v>0.204</v>
      </c>
      <c r="AA26" s="5">
        <v>1.5</v>
      </c>
      <c r="AB26" s="5">
        <v>2</v>
      </c>
      <c r="AC26" s="5">
        <v>3.5</v>
      </c>
      <c r="AD26" s="5">
        <v>80</v>
      </c>
      <c r="AE26" s="5">
        <v>3</v>
      </c>
      <c r="AF26" s="5">
        <v>2</v>
      </c>
      <c r="AG26" s="5">
        <v>55</v>
      </c>
      <c r="AH26" s="5">
        <v>0</v>
      </c>
      <c r="AI26" s="5">
        <v>0</v>
      </c>
      <c r="AJ26" s="5">
        <v>10</v>
      </c>
      <c r="AK26" s="5">
        <v>10</v>
      </c>
      <c r="AL26" s="16">
        <v>25</v>
      </c>
      <c r="AM26" s="30">
        <v>2.8779</v>
      </c>
      <c r="AN26" s="32">
        <v>320</v>
      </c>
      <c r="AO26" s="34">
        <v>99.17715</v>
      </c>
      <c r="AP26" s="5">
        <v>1</v>
      </c>
      <c r="AQ26" s="5">
        <v>3.813</v>
      </c>
      <c r="AR26" s="5">
        <v>4.482</v>
      </c>
      <c r="AS26" s="16">
        <v>2.216</v>
      </c>
      <c r="AT26" s="21">
        <v>1.276</v>
      </c>
      <c r="AU26" s="19">
        <v>2.261</v>
      </c>
      <c r="AV26" s="11">
        <v>2.227</v>
      </c>
      <c r="AW26" s="11">
        <v>2.216</v>
      </c>
      <c r="AX26" s="11">
        <v>3.209</v>
      </c>
      <c r="AY26" s="5">
        <v>1.736</v>
      </c>
      <c r="AZ26" s="5">
        <v>1</v>
      </c>
      <c r="BA26" s="39">
        <v>1</v>
      </c>
      <c r="BB26" s="14"/>
      <c r="BC26" s="5" t="s">
        <v>67</v>
      </c>
      <c r="BD26" s="5"/>
      <c r="BE26" s="12"/>
      <c r="BF26" s="12"/>
      <c r="BG26" s="12">
        <v>-0.32348</v>
      </c>
      <c r="BH26" s="12">
        <v>-0.4596</v>
      </c>
      <c r="BI26" s="12">
        <v>-0.88064</v>
      </c>
      <c r="BJ26" s="12">
        <v>-0.46339</v>
      </c>
      <c r="BK26" s="12">
        <v>-0.9169</v>
      </c>
      <c r="BL26" s="12">
        <v>-0.4464</v>
      </c>
      <c r="BM26" s="12">
        <v>0.60932</v>
      </c>
      <c r="BN26" s="12">
        <v>-1.29646</v>
      </c>
      <c r="BO26" s="12">
        <v>-0.36446</v>
      </c>
      <c r="BP26" s="12"/>
      <c r="BQ26" s="12">
        <v>1</v>
      </c>
      <c r="BR26" s="12"/>
      <c r="BS26" s="12">
        <v>3</v>
      </c>
      <c r="BT26" s="12"/>
      <c r="BU26" s="12">
        <v>3</v>
      </c>
      <c r="BV26" s="12"/>
      <c r="BW26" s="12">
        <v>2</v>
      </c>
      <c r="BX26" s="12"/>
      <c r="BY26" s="12">
        <v>1</v>
      </c>
    </row>
    <row r="27" spans="1:77" ht="15" customHeight="1" thickTop="1">
      <c r="A27" s="8" t="s">
        <v>1</v>
      </c>
      <c r="B27" s="8" t="s">
        <v>0</v>
      </c>
      <c r="C27" s="80" t="s">
        <v>2</v>
      </c>
      <c r="D27" s="80" t="s">
        <v>78</v>
      </c>
      <c r="E27" s="80"/>
      <c r="F27" s="80" t="s">
        <v>79</v>
      </c>
      <c r="G27" s="80" t="s">
        <v>80</v>
      </c>
      <c r="H27" s="80" t="s">
        <v>84</v>
      </c>
      <c r="I27" s="81" t="s">
        <v>104</v>
      </c>
      <c r="J27" s="82" t="s">
        <v>81</v>
      </c>
      <c r="K27" s="80" t="s">
        <v>85</v>
      </c>
      <c r="L27" s="80" t="s">
        <v>83</v>
      </c>
      <c r="M27" s="80" t="s">
        <v>82</v>
      </c>
      <c r="N27" s="81" t="s">
        <v>89</v>
      </c>
      <c r="O27" s="83" t="s">
        <v>3</v>
      </c>
      <c r="P27" s="84" t="s">
        <v>4</v>
      </c>
      <c r="Q27" s="84" t="s">
        <v>5</v>
      </c>
      <c r="R27" s="84" t="s">
        <v>6</v>
      </c>
      <c r="S27" s="85" t="s">
        <v>7</v>
      </c>
      <c r="T27" s="86" t="s">
        <v>105</v>
      </c>
      <c r="U27" s="83" t="s">
        <v>8</v>
      </c>
      <c r="V27" s="84" t="s">
        <v>9</v>
      </c>
      <c r="W27" s="84" t="s">
        <v>10</v>
      </c>
      <c r="X27" s="84" t="s">
        <v>11</v>
      </c>
      <c r="Y27" s="84" t="s">
        <v>12</v>
      </c>
      <c r="Z27" s="87" t="s">
        <v>13</v>
      </c>
      <c r="AA27" s="87" t="s">
        <v>14</v>
      </c>
      <c r="AB27" s="87" t="s">
        <v>15</v>
      </c>
      <c r="AC27" s="87" t="s">
        <v>16</v>
      </c>
      <c r="AD27" s="87" t="s">
        <v>17</v>
      </c>
      <c r="AE27" s="87" t="s">
        <v>18</v>
      </c>
      <c r="AF27" s="87" t="s">
        <v>19</v>
      </c>
      <c r="AG27" s="87" t="s">
        <v>20</v>
      </c>
      <c r="AH27" s="87" t="s">
        <v>21</v>
      </c>
      <c r="AI27" s="87" t="s">
        <v>22</v>
      </c>
      <c r="AJ27" s="87" t="s">
        <v>23</v>
      </c>
      <c r="AK27" s="87" t="s">
        <v>24</v>
      </c>
      <c r="AL27" s="88" t="s">
        <v>25</v>
      </c>
      <c r="AM27" s="89" t="s">
        <v>100</v>
      </c>
      <c r="AN27" s="89" t="s">
        <v>101</v>
      </c>
      <c r="AO27" s="90" t="s">
        <v>106</v>
      </c>
      <c r="AP27" s="87" t="s">
        <v>26</v>
      </c>
      <c r="AQ27" s="91" t="s">
        <v>27</v>
      </c>
      <c r="AR27" s="91" t="s">
        <v>28</v>
      </c>
      <c r="AS27" s="92" t="s">
        <v>29</v>
      </c>
      <c r="AT27" s="93" t="s">
        <v>86</v>
      </c>
      <c r="AU27" s="94" t="s">
        <v>30</v>
      </c>
      <c r="AV27" s="91" t="s">
        <v>31</v>
      </c>
      <c r="AW27" s="91" t="s">
        <v>32</v>
      </c>
      <c r="AX27" s="91" t="s">
        <v>102</v>
      </c>
      <c r="AY27" s="91" t="s">
        <v>33</v>
      </c>
      <c r="AZ27" s="91" t="s">
        <v>34</v>
      </c>
      <c r="BA27" s="95" t="s">
        <v>103</v>
      </c>
      <c r="BB27" s="96"/>
      <c r="BC27" s="80" t="s">
        <v>61</v>
      </c>
      <c r="BD27" s="80" t="s">
        <v>64</v>
      </c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ht="15" customHeight="1">
      <c r="A28" s="79"/>
      <c r="B28" s="79" t="s">
        <v>235</v>
      </c>
      <c r="C28" t="s">
        <v>231</v>
      </c>
      <c r="D28" t="s">
        <v>232</v>
      </c>
      <c r="E28" s="40" t="s">
        <v>232</v>
      </c>
      <c r="F28" s="41" t="s">
        <v>231</v>
      </c>
      <c r="G28" s="41" t="s">
        <v>232</v>
      </c>
      <c r="H28" s="41" t="s">
        <v>232</v>
      </c>
      <c r="I28" s="28" t="s">
        <v>232</v>
      </c>
      <c r="J28" t="s">
        <v>231</v>
      </c>
      <c r="K28" t="s">
        <v>231</v>
      </c>
      <c r="L28" t="s">
        <v>231</v>
      </c>
      <c r="M28" t="s">
        <v>231</v>
      </c>
      <c r="N28" s="28" t="s">
        <v>231</v>
      </c>
      <c r="O28" t="s">
        <v>231</v>
      </c>
      <c r="P28" t="s">
        <v>231</v>
      </c>
      <c r="Q28" t="s">
        <v>231</v>
      </c>
      <c r="R28" t="s">
        <v>231</v>
      </c>
      <c r="S28" t="s">
        <v>231</v>
      </c>
      <c r="T28" s="69" t="s">
        <v>232</v>
      </c>
      <c r="U28" t="s">
        <v>231</v>
      </c>
      <c r="V28" t="s">
        <v>232</v>
      </c>
      <c r="W28" s="97" t="s">
        <v>231</v>
      </c>
      <c r="X28" s="97" t="s">
        <v>231</v>
      </c>
      <c r="Y28" s="97" t="s">
        <v>231</v>
      </c>
      <c r="Z28" s="97" t="s">
        <v>231</v>
      </c>
      <c r="AA28" s="97" t="s">
        <v>231</v>
      </c>
      <c r="AB28" s="97" t="s">
        <v>231</v>
      </c>
      <c r="AC28" s="97" t="s">
        <v>232</v>
      </c>
      <c r="AD28" s="97" t="s">
        <v>231</v>
      </c>
      <c r="AE28" s="97" t="s">
        <v>232</v>
      </c>
      <c r="AF28" s="97" t="s">
        <v>231</v>
      </c>
      <c r="AG28" s="97" t="s">
        <v>233</v>
      </c>
      <c r="AH28" s="97" t="s">
        <v>236</v>
      </c>
      <c r="AI28" s="97" t="s">
        <v>233</v>
      </c>
      <c r="AJ28" s="97" t="s">
        <v>232</v>
      </c>
      <c r="AK28" s="97" t="s">
        <v>232</v>
      </c>
      <c r="AL28" s="97" t="s">
        <v>234</v>
      </c>
      <c r="AM28" t="s">
        <v>231</v>
      </c>
      <c r="AN28" s="28" t="s">
        <v>232</v>
      </c>
      <c r="AO28" s="70" t="s">
        <v>231</v>
      </c>
      <c r="AP28" t="s">
        <v>231</v>
      </c>
      <c r="AQ28" t="s">
        <v>232</v>
      </c>
      <c r="AR28" t="s">
        <v>232</v>
      </c>
      <c r="AS28" t="s">
        <v>232</v>
      </c>
      <c r="AT28" s="72" t="s">
        <v>232</v>
      </c>
      <c r="AU28" s="41" t="s">
        <v>232</v>
      </c>
      <c r="AV28" s="41" t="s">
        <v>232</v>
      </c>
      <c r="AW28" s="41" t="s">
        <v>232</v>
      </c>
      <c r="AX28" s="41" t="s">
        <v>232</v>
      </c>
      <c r="AY28" s="41" t="s">
        <v>232</v>
      </c>
      <c r="AZ28" s="41" t="s">
        <v>232</v>
      </c>
      <c r="BA28" s="14" t="s">
        <v>231</v>
      </c>
      <c r="BB28" s="14"/>
      <c r="BC28">
        <v>1</v>
      </c>
      <c r="BD28">
        <v>1</v>
      </c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</row>
    <row r="29" spans="1:77" ht="15" customHeight="1">
      <c r="A29" s="79"/>
      <c r="B29" s="79"/>
      <c r="C29" t="s">
        <v>229</v>
      </c>
      <c r="D29" t="s">
        <v>229</v>
      </c>
      <c r="E29" s="40" t="s">
        <v>229</v>
      </c>
      <c r="F29" s="41" t="s">
        <v>238</v>
      </c>
      <c r="G29" s="41" t="s">
        <v>229</v>
      </c>
      <c r="H29" s="41" t="s">
        <v>229</v>
      </c>
      <c r="I29" s="98" t="s">
        <v>230</v>
      </c>
      <c r="J29" t="s">
        <v>229</v>
      </c>
      <c r="K29" t="s">
        <v>229</v>
      </c>
      <c r="L29" t="s">
        <v>229</v>
      </c>
      <c r="M29" s="99" t="s">
        <v>230</v>
      </c>
      <c r="N29" s="28" t="s">
        <v>229</v>
      </c>
      <c r="O29" s="99" t="s">
        <v>230</v>
      </c>
      <c r="P29" t="s">
        <v>229</v>
      </c>
      <c r="Q29" t="s">
        <v>229</v>
      </c>
      <c r="R29" t="s">
        <v>229</v>
      </c>
      <c r="S29" t="s">
        <v>229</v>
      </c>
      <c r="T29" s="100" t="s">
        <v>230</v>
      </c>
      <c r="U29" t="s">
        <v>229</v>
      </c>
      <c r="V29" s="99" t="s">
        <v>230</v>
      </c>
      <c r="W29" s="97" t="s">
        <v>229</v>
      </c>
      <c r="X29" s="101" t="s">
        <v>230</v>
      </c>
      <c r="Y29" s="97" t="s">
        <v>229</v>
      </c>
      <c r="Z29" s="97" t="s">
        <v>229</v>
      </c>
      <c r="AA29" s="97" t="s">
        <v>229</v>
      </c>
      <c r="AB29" s="97" t="s">
        <v>229</v>
      </c>
      <c r="AC29" s="101" t="s">
        <v>230</v>
      </c>
      <c r="AD29" s="97" t="s">
        <v>229</v>
      </c>
      <c r="AE29" s="101" t="s">
        <v>230</v>
      </c>
      <c r="AF29" s="97" t="s">
        <v>229</v>
      </c>
      <c r="AG29" s="97" t="s">
        <v>237</v>
      </c>
      <c r="AH29" s="101" t="s">
        <v>230</v>
      </c>
      <c r="AI29" s="97" t="s">
        <v>237</v>
      </c>
      <c r="AJ29" s="101" t="s">
        <v>230</v>
      </c>
      <c r="AK29" s="101" t="s">
        <v>230</v>
      </c>
      <c r="AL29" s="97" t="s">
        <v>237</v>
      </c>
      <c r="AM29" t="s">
        <v>229</v>
      </c>
      <c r="AN29" s="98" t="s">
        <v>230</v>
      </c>
      <c r="AO29" s="70" t="s">
        <v>229</v>
      </c>
      <c r="AP29" t="s">
        <v>229</v>
      </c>
      <c r="AQ29" t="s">
        <v>229</v>
      </c>
      <c r="AR29" t="s">
        <v>229</v>
      </c>
      <c r="AS29" t="s">
        <v>229</v>
      </c>
      <c r="AT29" s="102" t="s">
        <v>230</v>
      </c>
      <c r="AU29" s="41" t="s">
        <v>229</v>
      </c>
      <c r="AV29" s="41" t="s">
        <v>229</v>
      </c>
      <c r="AW29" s="41" t="s">
        <v>229</v>
      </c>
      <c r="AX29" s="41" t="s">
        <v>229</v>
      </c>
      <c r="AY29" s="41" t="s">
        <v>229</v>
      </c>
      <c r="AZ29" s="103" t="s">
        <v>230</v>
      </c>
      <c r="BA29" s="104" t="s">
        <v>230</v>
      </c>
      <c r="BB29" s="14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spans="2:54" ht="13.5" thickBot="1">
      <c r="B30" s="7" t="s">
        <v>112</v>
      </c>
      <c r="C30" s="40">
        <v>0</v>
      </c>
      <c r="D30">
        <v>1</v>
      </c>
      <c r="E30" s="40">
        <v>1</v>
      </c>
      <c r="F30" s="40">
        <v>0</v>
      </c>
      <c r="G30" s="40">
        <v>1</v>
      </c>
      <c r="H30" s="41">
        <v>1</v>
      </c>
      <c r="I30" s="28">
        <v>1</v>
      </c>
      <c r="J30" s="41">
        <v>0</v>
      </c>
      <c r="K30" s="40">
        <v>0</v>
      </c>
      <c r="L30" s="40">
        <v>0</v>
      </c>
      <c r="M30" s="40">
        <v>0</v>
      </c>
      <c r="N30" s="28">
        <v>0</v>
      </c>
      <c r="O30" s="66">
        <v>0</v>
      </c>
      <c r="P30" s="67">
        <v>0</v>
      </c>
      <c r="Q30" s="67">
        <v>0</v>
      </c>
      <c r="R30" s="67">
        <v>0</v>
      </c>
      <c r="S30" s="68">
        <v>0</v>
      </c>
      <c r="T30" s="69">
        <v>1</v>
      </c>
      <c r="U30" s="66">
        <v>0</v>
      </c>
      <c r="V30" s="67">
        <v>1</v>
      </c>
      <c r="W30" s="67">
        <v>0</v>
      </c>
      <c r="X30" s="67">
        <v>0</v>
      </c>
      <c r="Y30" s="67">
        <v>0</v>
      </c>
      <c r="Z30" s="40">
        <v>0</v>
      </c>
      <c r="AA30" s="40">
        <v>0</v>
      </c>
      <c r="AB30" s="40">
        <v>0</v>
      </c>
      <c r="AC30" s="40">
        <v>1</v>
      </c>
      <c r="AD30" s="40">
        <v>0</v>
      </c>
      <c r="AE30" s="40">
        <v>1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40">
        <v>1</v>
      </c>
      <c r="AL30" s="42">
        <v>0</v>
      </c>
      <c r="AM30" s="28">
        <v>0</v>
      </c>
      <c r="AN30" s="28">
        <v>1</v>
      </c>
      <c r="AO30" s="70">
        <v>0</v>
      </c>
      <c r="AP30" s="40">
        <v>0</v>
      </c>
      <c r="AQ30" s="40">
        <v>1</v>
      </c>
      <c r="AR30" s="40">
        <v>1</v>
      </c>
      <c r="AS30" s="42">
        <v>1</v>
      </c>
      <c r="AT30" s="72">
        <v>1</v>
      </c>
      <c r="AU30" s="71">
        <v>1</v>
      </c>
      <c r="AV30" s="65">
        <v>1</v>
      </c>
      <c r="AW30" s="65">
        <v>1</v>
      </c>
      <c r="AX30" s="65">
        <v>1</v>
      </c>
      <c r="AY30" s="40">
        <v>1</v>
      </c>
      <c r="AZ30" s="40">
        <v>1</v>
      </c>
      <c r="BA30" s="105">
        <v>0</v>
      </c>
      <c r="BB30" s="14"/>
    </row>
    <row r="31" spans="2:100" ht="163.5" thickTop="1">
      <c r="B31" s="7" t="s">
        <v>114</v>
      </c>
      <c r="C31" s="43" t="s">
        <v>2</v>
      </c>
      <c r="D31" s="43" t="s">
        <v>78</v>
      </c>
      <c r="E31" s="43"/>
      <c r="F31" s="43" t="s">
        <v>79</v>
      </c>
      <c r="G31" s="43" t="s">
        <v>80</v>
      </c>
      <c r="H31" s="43" t="s">
        <v>84</v>
      </c>
      <c r="I31" s="44" t="s">
        <v>104</v>
      </c>
      <c r="J31" s="45" t="s">
        <v>81</v>
      </c>
      <c r="K31" s="43" t="s">
        <v>85</v>
      </c>
      <c r="L31" s="43" t="s">
        <v>83</v>
      </c>
      <c r="M31" s="43" t="s">
        <v>82</v>
      </c>
      <c r="N31" s="44" t="s">
        <v>89</v>
      </c>
      <c r="O31" s="46" t="s">
        <v>3</v>
      </c>
      <c r="P31" s="47" t="s">
        <v>4</v>
      </c>
      <c r="Q31" s="47" t="s">
        <v>5</v>
      </c>
      <c r="R31" s="47" t="s">
        <v>6</v>
      </c>
      <c r="S31" s="48" t="s">
        <v>7</v>
      </c>
      <c r="T31" s="49" t="s">
        <v>105</v>
      </c>
      <c r="U31" s="46" t="s">
        <v>8</v>
      </c>
      <c r="V31" s="47" t="s">
        <v>9</v>
      </c>
      <c r="W31" s="47" t="s">
        <v>10</v>
      </c>
      <c r="X31" s="47" t="s">
        <v>11</v>
      </c>
      <c r="Y31" s="47" t="s">
        <v>12</v>
      </c>
      <c r="Z31" s="50" t="s">
        <v>13</v>
      </c>
      <c r="AA31" s="50" t="s">
        <v>14</v>
      </c>
      <c r="AB31" s="50" t="s">
        <v>15</v>
      </c>
      <c r="AC31" s="50" t="s">
        <v>16</v>
      </c>
      <c r="AD31" s="50" t="s">
        <v>17</v>
      </c>
      <c r="AE31" s="50" t="s">
        <v>18</v>
      </c>
      <c r="AF31" s="50" t="s">
        <v>19</v>
      </c>
      <c r="AG31" s="50" t="s">
        <v>20</v>
      </c>
      <c r="AH31" s="50" t="s">
        <v>21</v>
      </c>
      <c r="AI31" s="50" t="s">
        <v>22</v>
      </c>
      <c r="AJ31" s="50" t="s">
        <v>23</v>
      </c>
      <c r="AK31" s="50" t="s">
        <v>24</v>
      </c>
      <c r="AL31" s="51" t="s">
        <v>25</v>
      </c>
      <c r="AM31" s="52" t="s">
        <v>100</v>
      </c>
      <c r="AN31" s="52" t="s">
        <v>101</v>
      </c>
      <c r="AO31" s="53" t="s">
        <v>106</v>
      </c>
      <c r="AP31" s="50" t="s">
        <v>26</v>
      </c>
      <c r="AQ31" s="54" t="s">
        <v>27</v>
      </c>
      <c r="AR31" s="54" t="s">
        <v>28</v>
      </c>
      <c r="AS31" s="55" t="s">
        <v>29</v>
      </c>
      <c r="AT31" s="56" t="s">
        <v>86</v>
      </c>
      <c r="AU31" s="57" t="s">
        <v>30</v>
      </c>
      <c r="AV31" s="54" t="s">
        <v>31</v>
      </c>
      <c r="AW31" s="54" t="s">
        <v>32</v>
      </c>
      <c r="AX31" s="54" t="s">
        <v>102</v>
      </c>
      <c r="AY31" s="54" t="s">
        <v>33</v>
      </c>
      <c r="AZ31" s="54" t="s">
        <v>34</v>
      </c>
      <c r="BA31" s="58" t="s">
        <v>103</v>
      </c>
      <c r="BB31" s="59"/>
      <c r="BC31" s="43" t="s">
        <v>61</v>
      </c>
      <c r="BD31" s="43" t="s">
        <v>64</v>
      </c>
      <c r="BE31" s="60"/>
      <c r="BF31" s="60"/>
      <c r="BG31" s="61" t="s">
        <v>91</v>
      </c>
      <c r="BH31" s="61" t="s">
        <v>92</v>
      </c>
      <c r="BI31" s="61" t="s">
        <v>93</v>
      </c>
      <c r="BJ31" s="61" t="s">
        <v>94</v>
      </c>
      <c r="BK31" s="61" t="s">
        <v>95</v>
      </c>
      <c r="BL31" s="61" t="s">
        <v>96</v>
      </c>
      <c r="BM31" s="61" t="s">
        <v>97</v>
      </c>
      <c r="BN31" s="61" t="s">
        <v>98</v>
      </c>
      <c r="BO31" s="61" t="s">
        <v>99</v>
      </c>
      <c r="BP31" s="60"/>
      <c r="BQ31" s="62" t="s">
        <v>107</v>
      </c>
      <c r="BR31" s="60"/>
      <c r="BS31" s="63" t="s">
        <v>108</v>
      </c>
      <c r="BT31" s="60"/>
      <c r="BU31" s="64" t="s">
        <v>109</v>
      </c>
      <c r="BV31" s="60"/>
      <c r="BW31" s="64" t="s">
        <v>110</v>
      </c>
      <c r="BX31" s="60"/>
      <c r="BY31" s="61" t="s">
        <v>90</v>
      </c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2"/>
      <c r="CS31" s="2"/>
      <c r="CT31" s="2"/>
      <c r="CU31" s="2"/>
      <c r="CV31" s="2"/>
    </row>
    <row r="32" spans="2:54" ht="12.75">
      <c r="B32" s="7" t="str">
        <f aca="true" t="shared" si="0" ref="B32:B56">A2</f>
        <v>MB1</v>
      </c>
      <c r="C32">
        <f aca="true" t="shared" si="1" ref="C32:D56">IF(C$30=0,IF(C2&gt;=C$59,1,IF(C2&lt;=C$58,3,2)),IF(C2&gt;=C$59,3,IF(C2&lt;=C$58,1,2)))</f>
        <v>3</v>
      </c>
      <c r="D32">
        <f t="shared" si="1"/>
        <v>3</v>
      </c>
      <c r="E32">
        <f aca="true" t="shared" si="2" ref="E32:M32">IF(E$30=0,IF(E2&gt;=E$59,1,IF(E2&lt;=E$58,3,2)),IF(E2&gt;=E$59,3,IF(E2&lt;=E$58,1,2)))</f>
        <v>1</v>
      </c>
      <c r="F32">
        <f t="shared" si="2"/>
        <v>3</v>
      </c>
      <c r="G32">
        <f t="shared" si="2"/>
        <v>1</v>
      </c>
      <c r="H32">
        <f t="shared" si="2"/>
        <v>1</v>
      </c>
      <c r="I32">
        <f t="shared" si="2"/>
        <v>3</v>
      </c>
      <c r="J32">
        <f t="shared" si="2"/>
        <v>2</v>
      </c>
      <c r="K32">
        <f t="shared" si="2"/>
        <v>2</v>
      </c>
      <c r="L32">
        <f t="shared" si="2"/>
        <v>3</v>
      </c>
      <c r="M32">
        <f t="shared" si="2"/>
        <v>3</v>
      </c>
      <c r="N32">
        <f aca="true" t="shared" si="3" ref="N32:AH32">IF(N$30=0,IF(N2&gt;=N$59,1,IF(N2&lt;=N$58,3,2)),IF(N2&gt;=N$59,3,IF(N2&lt;=N$58,1,2)))</f>
        <v>3</v>
      </c>
      <c r="O32">
        <f t="shared" si="3"/>
        <v>3</v>
      </c>
      <c r="P32">
        <f t="shared" si="3"/>
        <v>3</v>
      </c>
      <c r="Q32">
        <f t="shared" si="3"/>
        <v>1</v>
      </c>
      <c r="R32">
        <f t="shared" si="3"/>
        <v>3</v>
      </c>
      <c r="S32">
        <f t="shared" si="3"/>
        <v>3</v>
      </c>
      <c r="T32">
        <f t="shared" si="3"/>
        <v>3</v>
      </c>
      <c r="U32">
        <f t="shared" si="3"/>
        <v>3</v>
      </c>
      <c r="V32">
        <f t="shared" si="3"/>
        <v>3</v>
      </c>
      <c r="W32">
        <f t="shared" si="3"/>
        <v>3</v>
      </c>
      <c r="X32">
        <f t="shared" si="3"/>
        <v>3</v>
      </c>
      <c r="Y32">
        <f t="shared" si="3"/>
        <v>3</v>
      </c>
      <c r="Z32">
        <f t="shared" si="3"/>
        <v>2</v>
      </c>
      <c r="AA32">
        <f t="shared" si="3"/>
        <v>1</v>
      </c>
      <c r="AB32">
        <f t="shared" si="3"/>
        <v>3</v>
      </c>
      <c r="AC32">
        <f t="shared" si="3"/>
        <v>3</v>
      </c>
      <c r="AD32">
        <f t="shared" si="3"/>
        <v>3</v>
      </c>
      <c r="AE32">
        <f t="shared" si="3"/>
        <v>1</v>
      </c>
      <c r="AF32">
        <f t="shared" si="3"/>
        <v>3</v>
      </c>
      <c r="AG32">
        <f>IF(AG$30=0,IF(AG2&gt;=AG$59,3,IF(AG2&lt;=AG$58,2,1)),IF(AG2&gt;=AG$59,3,IF(AG2&lt;=AG$58,1,2)))</f>
        <v>3</v>
      </c>
      <c r="AH32">
        <f t="shared" si="3"/>
        <v>2</v>
      </c>
      <c r="AI32">
        <f>IF(AI$30=0,IF(AI2&gt;=AI$59,3,IF(AI2&lt;=AI$58,2,1)),IF(AI2&gt;=AI$59,3,IF(AI2&lt;=AI$58,1,2)))</f>
        <v>3</v>
      </c>
      <c r="AJ32">
        <f aca="true" t="shared" si="4" ref="AJ32:AS32">IF(AJ$30=0,IF(AJ2&gt;=AJ$59,1,IF(AJ2&lt;=AJ$58,3,2)),IF(AJ2&gt;=AJ$59,3,IF(AJ2&lt;=AJ$58,1,2)))</f>
        <v>3</v>
      </c>
      <c r="AK32">
        <f t="shared" si="4"/>
        <v>3</v>
      </c>
      <c r="AL32">
        <f>IF(AL$30=0,IF(AL2&gt;=AL$59,3,IF(AL2&lt;=AL$58,2,1)),IF(AL2&gt;=AL$59,3,IF(AL2&lt;=AL$58,1,2)))</f>
        <v>3</v>
      </c>
      <c r="AM32">
        <f t="shared" si="4"/>
        <v>2</v>
      </c>
      <c r="AN32">
        <f t="shared" si="4"/>
        <v>3</v>
      </c>
      <c r="AO32">
        <f t="shared" si="4"/>
        <v>3</v>
      </c>
      <c r="AP32">
        <f t="shared" si="4"/>
        <v>3</v>
      </c>
      <c r="AQ32">
        <f t="shared" si="4"/>
        <v>3</v>
      </c>
      <c r="AR32">
        <f t="shared" si="4"/>
        <v>2</v>
      </c>
      <c r="AS32">
        <f t="shared" si="4"/>
        <v>3</v>
      </c>
      <c r="AT32">
        <f aca="true" t="shared" si="5" ref="AT32:BA32">IF(AT$30=0,IF(AT2&gt;=AT$59,1,IF(AT2&lt;=AT$58,3,2)),IF(AT2&gt;=AT$59,3,IF(AT2&lt;=AT$58,1,2)))</f>
        <v>1</v>
      </c>
      <c r="AU32">
        <f t="shared" si="5"/>
        <v>3</v>
      </c>
      <c r="AV32">
        <f t="shared" si="5"/>
        <v>3</v>
      </c>
      <c r="AW32">
        <f t="shared" si="5"/>
        <v>2</v>
      </c>
      <c r="AX32">
        <f t="shared" si="5"/>
        <v>2</v>
      </c>
      <c r="AY32">
        <f t="shared" si="5"/>
        <v>3</v>
      </c>
      <c r="AZ32">
        <f t="shared" si="5"/>
        <v>3</v>
      </c>
      <c r="BA32">
        <f t="shared" si="5"/>
        <v>1</v>
      </c>
      <c r="BB32">
        <v>10000</v>
      </c>
    </row>
    <row r="33" spans="2:54" ht="12.75">
      <c r="B33" s="7" t="str">
        <f t="shared" si="0"/>
        <v>MB2</v>
      </c>
      <c r="C33">
        <f t="shared" si="1"/>
        <v>3</v>
      </c>
      <c r="D33">
        <f t="shared" si="1"/>
        <v>3</v>
      </c>
      <c r="E33">
        <f aca="true" t="shared" si="6" ref="E33:M33">IF(E$30=0,IF(E3&gt;=E$59,1,IF(E3&lt;=E$58,3,2)),IF(E3&gt;=E$59,3,IF(E3&lt;=E$58,1,2)))</f>
        <v>1</v>
      </c>
      <c r="F33">
        <f t="shared" si="6"/>
        <v>3</v>
      </c>
      <c r="G33">
        <f t="shared" si="6"/>
        <v>1</v>
      </c>
      <c r="H33">
        <f t="shared" si="6"/>
        <v>3</v>
      </c>
      <c r="I33">
        <f t="shared" si="6"/>
        <v>3</v>
      </c>
      <c r="J33">
        <f t="shared" si="6"/>
        <v>3</v>
      </c>
      <c r="K33">
        <f t="shared" si="6"/>
        <v>3</v>
      </c>
      <c r="L33">
        <f t="shared" si="6"/>
        <v>3</v>
      </c>
      <c r="M33">
        <f t="shared" si="6"/>
        <v>3</v>
      </c>
      <c r="N33">
        <f aca="true" t="shared" si="7" ref="N33:AF33">IF(N$30=0,IF(N3&gt;=N$59,1,IF(N3&lt;=N$58,3,2)),IF(N3&gt;=N$59,3,IF(N3&lt;=N$58,1,2)))</f>
        <v>3</v>
      </c>
      <c r="O33">
        <f t="shared" si="7"/>
        <v>3</v>
      </c>
      <c r="P33">
        <f t="shared" si="7"/>
        <v>3</v>
      </c>
      <c r="Q33">
        <f t="shared" si="7"/>
        <v>1</v>
      </c>
      <c r="R33">
        <f t="shared" si="7"/>
        <v>3</v>
      </c>
      <c r="S33">
        <f t="shared" si="7"/>
        <v>3</v>
      </c>
      <c r="T33">
        <f t="shared" si="7"/>
        <v>3</v>
      </c>
      <c r="U33">
        <f t="shared" si="7"/>
        <v>3</v>
      </c>
      <c r="V33">
        <f t="shared" si="7"/>
        <v>3</v>
      </c>
      <c r="W33">
        <f t="shared" si="7"/>
        <v>3</v>
      </c>
      <c r="X33">
        <f t="shared" si="7"/>
        <v>3</v>
      </c>
      <c r="Y33">
        <f t="shared" si="7"/>
        <v>3</v>
      </c>
      <c r="Z33">
        <f t="shared" si="7"/>
        <v>2</v>
      </c>
      <c r="AA33">
        <f t="shared" si="7"/>
        <v>1</v>
      </c>
      <c r="AB33">
        <f t="shared" si="7"/>
        <v>1</v>
      </c>
      <c r="AC33">
        <f t="shared" si="7"/>
        <v>3</v>
      </c>
      <c r="AD33">
        <f t="shared" si="7"/>
        <v>3</v>
      </c>
      <c r="AE33">
        <f t="shared" si="7"/>
        <v>1</v>
      </c>
      <c r="AF33">
        <f t="shared" si="7"/>
        <v>3</v>
      </c>
      <c r="AG33">
        <f aca="true" t="shared" si="8" ref="AG33:AG56">IF(AG$30=0,IF(AG3&gt;=AG$59,3,IF(AG3&lt;=AG$58,2,1)),IF(AG3&gt;=AG$59,3,IF(AG3&lt;=AG$58,1,2)))</f>
        <v>3</v>
      </c>
      <c r="AH33">
        <f aca="true" t="shared" si="9" ref="AH33:AH56">IF(AH$30=0,IF(AH3&gt;=AH$59,1,IF(AH3&lt;=AH$58,3,2)),IF(AH3&gt;=AH$59,3,IF(AH3&lt;=AH$58,1,2)))</f>
        <v>1</v>
      </c>
      <c r="AI33">
        <f aca="true" t="shared" si="10" ref="AI33:AI56">IF(AI$30=0,IF(AI3&gt;=AI$59,3,IF(AI3&lt;=AI$58,2,1)),IF(AI3&gt;=AI$59,3,IF(AI3&lt;=AI$58,1,2)))</f>
        <v>3</v>
      </c>
      <c r="AJ33">
        <f aca="true" t="shared" si="11" ref="AJ33:AK56">IF(AJ$30=0,IF(AJ3&gt;=AJ$59,1,IF(AJ3&lt;=AJ$58,3,2)),IF(AJ3&gt;=AJ$59,3,IF(AJ3&lt;=AJ$58,1,2)))</f>
        <v>3</v>
      </c>
      <c r="AK33">
        <f t="shared" si="11"/>
        <v>3</v>
      </c>
      <c r="AL33">
        <f aca="true" t="shared" si="12" ref="AL33:AL56">IF(AL$30=0,IF(AL3&gt;=AL$59,3,IF(AL3&lt;=AL$58,2,1)),IF(AL3&gt;=AL$59,3,IF(AL3&lt;=AL$58,1,2)))</f>
        <v>3</v>
      </c>
      <c r="AM33">
        <f aca="true" t="shared" si="13" ref="AM33:AS33">IF(AM$30=0,IF(AM3&gt;=AM$59,1,IF(AM3&lt;=AM$58,3,2)),IF(AM3&gt;=AM$59,3,IF(AM3&lt;=AM$58,1,2)))</f>
        <v>3</v>
      </c>
      <c r="AN33">
        <f t="shared" si="13"/>
        <v>1</v>
      </c>
      <c r="AO33">
        <f t="shared" si="13"/>
        <v>2</v>
      </c>
      <c r="AP33">
        <f t="shared" si="13"/>
        <v>3</v>
      </c>
      <c r="AQ33">
        <f t="shared" si="13"/>
        <v>3</v>
      </c>
      <c r="AR33">
        <f t="shared" si="13"/>
        <v>2</v>
      </c>
      <c r="AS33">
        <f t="shared" si="13"/>
        <v>3</v>
      </c>
      <c r="AT33">
        <f aca="true" t="shared" si="14" ref="AT33:BA33">IF(AT$30=0,IF(AT3&gt;=AT$59,1,IF(AT3&lt;=AT$58,3,2)),IF(AT3&gt;=AT$59,3,IF(AT3&lt;=AT$58,1,2)))</f>
        <v>1</v>
      </c>
      <c r="AU33">
        <f t="shared" si="14"/>
        <v>3</v>
      </c>
      <c r="AV33">
        <f t="shared" si="14"/>
        <v>2</v>
      </c>
      <c r="AW33">
        <f t="shared" si="14"/>
        <v>2</v>
      </c>
      <c r="AX33">
        <f t="shared" si="14"/>
        <v>2</v>
      </c>
      <c r="AY33">
        <f t="shared" si="14"/>
        <v>3</v>
      </c>
      <c r="AZ33">
        <f t="shared" si="14"/>
        <v>3</v>
      </c>
      <c r="BA33">
        <f t="shared" si="14"/>
        <v>3</v>
      </c>
      <c r="BB33">
        <v>10000</v>
      </c>
    </row>
    <row r="34" spans="2:54" ht="12.75">
      <c r="B34" s="7" t="str">
        <f t="shared" si="0"/>
        <v>MB3</v>
      </c>
      <c r="C34">
        <f t="shared" si="1"/>
        <v>3</v>
      </c>
      <c r="D34">
        <f t="shared" si="1"/>
        <v>3</v>
      </c>
      <c r="E34">
        <f aca="true" t="shared" si="15" ref="E34:M34">IF(E$30=0,IF(E4&gt;=E$59,1,IF(E4&lt;=E$58,3,2)),IF(E4&gt;=E$59,3,IF(E4&lt;=E$58,1,2)))</f>
        <v>3</v>
      </c>
      <c r="F34">
        <f t="shared" si="15"/>
        <v>2</v>
      </c>
      <c r="G34">
        <f t="shared" si="15"/>
        <v>3</v>
      </c>
      <c r="H34">
        <f t="shared" si="15"/>
        <v>2</v>
      </c>
      <c r="I34">
        <f t="shared" si="15"/>
        <v>1</v>
      </c>
      <c r="J34">
        <f t="shared" si="15"/>
        <v>1</v>
      </c>
      <c r="K34">
        <f t="shared" si="15"/>
        <v>2</v>
      </c>
      <c r="L34">
        <f t="shared" si="15"/>
        <v>2</v>
      </c>
      <c r="M34">
        <f t="shared" si="15"/>
        <v>3</v>
      </c>
      <c r="N34">
        <f aca="true" t="shared" si="16" ref="N34:AF34">IF(N$30=0,IF(N4&gt;=N$59,1,IF(N4&lt;=N$58,3,2)),IF(N4&gt;=N$59,3,IF(N4&lt;=N$58,1,2)))</f>
        <v>2</v>
      </c>
      <c r="O34">
        <f t="shared" si="16"/>
        <v>3</v>
      </c>
      <c r="P34">
        <f t="shared" si="16"/>
        <v>3</v>
      </c>
      <c r="Q34">
        <f t="shared" si="16"/>
        <v>1</v>
      </c>
      <c r="R34">
        <f t="shared" si="16"/>
        <v>3</v>
      </c>
      <c r="S34">
        <f t="shared" si="16"/>
        <v>3</v>
      </c>
      <c r="T34">
        <f t="shared" si="16"/>
        <v>3</v>
      </c>
      <c r="U34">
        <f t="shared" si="16"/>
        <v>3</v>
      </c>
      <c r="V34">
        <f t="shared" si="16"/>
        <v>3</v>
      </c>
      <c r="W34">
        <f t="shared" si="16"/>
        <v>3</v>
      </c>
      <c r="X34">
        <f t="shared" si="16"/>
        <v>3</v>
      </c>
      <c r="Y34">
        <f t="shared" si="16"/>
        <v>3</v>
      </c>
      <c r="Z34">
        <f t="shared" si="16"/>
        <v>2</v>
      </c>
      <c r="AA34">
        <f t="shared" si="16"/>
        <v>3</v>
      </c>
      <c r="AB34">
        <f t="shared" si="16"/>
        <v>2</v>
      </c>
      <c r="AC34">
        <f t="shared" si="16"/>
        <v>3</v>
      </c>
      <c r="AD34">
        <f t="shared" si="16"/>
        <v>3</v>
      </c>
      <c r="AE34">
        <f t="shared" si="16"/>
        <v>1</v>
      </c>
      <c r="AF34">
        <f t="shared" si="16"/>
        <v>3</v>
      </c>
      <c r="AG34">
        <f t="shared" si="8"/>
        <v>3</v>
      </c>
      <c r="AH34">
        <f t="shared" si="9"/>
        <v>1</v>
      </c>
      <c r="AI34">
        <f t="shared" si="10"/>
        <v>3</v>
      </c>
      <c r="AJ34">
        <f t="shared" si="11"/>
        <v>3</v>
      </c>
      <c r="AK34">
        <f t="shared" si="11"/>
        <v>3</v>
      </c>
      <c r="AL34">
        <f t="shared" si="12"/>
        <v>3</v>
      </c>
      <c r="AM34">
        <f aca="true" t="shared" si="17" ref="AM34:AS34">IF(AM$30=0,IF(AM4&gt;=AM$59,1,IF(AM4&lt;=AM$58,3,2)),IF(AM4&gt;=AM$59,3,IF(AM4&lt;=AM$58,1,2)))</f>
        <v>3</v>
      </c>
      <c r="AN34">
        <f t="shared" si="17"/>
        <v>1</v>
      </c>
      <c r="AO34">
        <f t="shared" si="17"/>
        <v>2</v>
      </c>
      <c r="AP34">
        <f t="shared" si="17"/>
        <v>3</v>
      </c>
      <c r="AQ34">
        <f t="shared" si="17"/>
        <v>2</v>
      </c>
      <c r="AR34">
        <f t="shared" si="17"/>
        <v>2</v>
      </c>
      <c r="AS34">
        <f t="shared" si="17"/>
        <v>3</v>
      </c>
      <c r="AT34">
        <f aca="true" t="shared" si="18" ref="AT34:BA34">IF(AT$30=0,IF(AT4&gt;=AT$59,1,IF(AT4&lt;=AT$58,3,2)),IF(AT4&gt;=AT$59,3,IF(AT4&lt;=AT$58,1,2)))</f>
        <v>1</v>
      </c>
      <c r="AU34">
        <f t="shared" si="18"/>
        <v>3</v>
      </c>
      <c r="AV34">
        <f t="shared" si="18"/>
        <v>2</v>
      </c>
      <c r="AW34">
        <f t="shared" si="18"/>
        <v>2</v>
      </c>
      <c r="AX34">
        <f t="shared" si="18"/>
        <v>2</v>
      </c>
      <c r="AY34">
        <f t="shared" si="18"/>
        <v>3</v>
      </c>
      <c r="AZ34">
        <f t="shared" si="18"/>
        <v>3</v>
      </c>
      <c r="BA34">
        <f t="shared" si="18"/>
        <v>1</v>
      </c>
      <c r="BB34">
        <v>10000</v>
      </c>
    </row>
    <row r="35" spans="2:54" ht="12.75">
      <c r="B35" s="7" t="str">
        <f t="shared" si="0"/>
        <v>MB4</v>
      </c>
      <c r="C35">
        <f t="shared" si="1"/>
        <v>3</v>
      </c>
      <c r="D35">
        <f t="shared" si="1"/>
        <v>3</v>
      </c>
      <c r="E35">
        <f aca="true" t="shared" si="19" ref="E35:M35">IF(E$30=0,IF(E5&gt;=E$59,1,IF(E5&lt;=E$58,3,2)),IF(E5&gt;=E$59,3,IF(E5&lt;=E$58,1,2)))</f>
        <v>3</v>
      </c>
      <c r="F35">
        <f t="shared" si="19"/>
        <v>3</v>
      </c>
      <c r="G35">
        <f t="shared" si="19"/>
        <v>2</v>
      </c>
      <c r="H35">
        <f t="shared" si="19"/>
        <v>1</v>
      </c>
      <c r="I35">
        <f t="shared" si="19"/>
        <v>1</v>
      </c>
      <c r="J35">
        <f t="shared" si="19"/>
        <v>1</v>
      </c>
      <c r="K35">
        <f t="shared" si="19"/>
        <v>3</v>
      </c>
      <c r="L35">
        <f t="shared" si="19"/>
        <v>2</v>
      </c>
      <c r="M35">
        <f t="shared" si="19"/>
        <v>1</v>
      </c>
      <c r="N35">
        <f aca="true" t="shared" si="20" ref="N35:AF35">IF(N$30=0,IF(N5&gt;=N$59,1,IF(N5&lt;=N$58,3,2)),IF(N5&gt;=N$59,3,IF(N5&lt;=N$58,1,2)))</f>
        <v>2</v>
      </c>
      <c r="O35">
        <f t="shared" si="20"/>
        <v>3</v>
      </c>
      <c r="P35">
        <f t="shared" si="20"/>
        <v>2</v>
      </c>
      <c r="Q35">
        <f t="shared" si="20"/>
        <v>1</v>
      </c>
      <c r="R35">
        <f t="shared" si="20"/>
        <v>2</v>
      </c>
      <c r="S35">
        <f t="shared" si="20"/>
        <v>2</v>
      </c>
      <c r="T35">
        <f t="shared" si="20"/>
        <v>3</v>
      </c>
      <c r="U35">
        <f t="shared" si="20"/>
        <v>1</v>
      </c>
      <c r="V35">
        <f t="shared" si="20"/>
        <v>3</v>
      </c>
      <c r="W35">
        <f t="shared" si="20"/>
        <v>3</v>
      </c>
      <c r="X35">
        <f t="shared" si="20"/>
        <v>2</v>
      </c>
      <c r="Y35">
        <f t="shared" si="20"/>
        <v>3</v>
      </c>
      <c r="Z35">
        <f t="shared" si="20"/>
        <v>2</v>
      </c>
      <c r="AA35">
        <f t="shared" si="20"/>
        <v>1</v>
      </c>
      <c r="AB35">
        <f t="shared" si="20"/>
        <v>1</v>
      </c>
      <c r="AC35">
        <f t="shared" si="20"/>
        <v>2</v>
      </c>
      <c r="AD35">
        <f t="shared" si="20"/>
        <v>2</v>
      </c>
      <c r="AE35">
        <f t="shared" si="20"/>
        <v>1</v>
      </c>
      <c r="AF35">
        <f t="shared" si="20"/>
        <v>3</v>
      </c>
      <c r="AG35">
        <f t="shared" si="8"/>
        <v>1</v>
      </c>
      <c r="AH35">
        <f t="shared" si="9"/>
        <v>3</v>
      </c>
      <c r="AI35">
        <f t="shared" si="10"/>
        <v>3</v>
      </c>
      <c r="AJ35">
        <f t="shared" si="11"/>
        <v>3</v>
      </c>
      <c r="AK35">
        <f t="shared" si="11"/>
        <v>3</v>
      </c>
      <c r="AL35">
        <f t="shared" si="12"/>
        <v>3</v>
      </c>
      <c r="AM35">
        <f aca="true" t="shared" si="21" ref="AM35:AS35">IF(AM$30=0,IF(AM5&gt;=AM$59,1,IF(AM5&lt;=AM$58,3,2)),IF(AM5&gt;=AM$59,3,IF(AM5&lt;=AM$58,1,2)))</f>
        <v>2</v>
      </c>
      <c r="AN35">
        <f t="shared" si="21"/>
        <v>2</v>
      </c>
      <c r="AO35">
        <f t="shared" si="21"/>
        <v>2</v>
      </c>
      <c r="AP35">
        <f t="shared" si="21"/>
        <v>2</v>
      </c>
      <c r="AQ35">
        <f t="shared" si="21"/>
        <v>2</v>
      </c>
      <c r="AR35">
        <f t="shared" si="21"/>
        <v>1</v>
      </c>
      <c r="AS35">
        <f t="shared" si="21"/>
        <v>3</v>
      </c>
      <c r="AT35">
        <f aca="true" t="shared" si="22" ref="AT35:BA35">IF(AT$30=0,IF(AT5&gt;=AT$59,1,IF(AT5&lt;=AT$58,3,2)),IF(AT5&gt;=AT$59,3,IF(AT5&lt;=AT$58,1,2)))</f>
        <v>2</v>
      </c>
      <c r="AU35">
        <f t="shared" si="22"/>
        <v>3</v>
      </c>
      <c r="AV35">
        <f t="shared" si="22"/>
        <v>2</v>
      </c>
      <c r="AW35">
        <f t="shared" si="22"/>
        <v>2</v>
      </c>
      <c r="AX35">
        <f t="shared" si="22"/>
        <v>2</v>
      </c>
      <c r="AY35">
        <f t="shared" si="22"/>
        <v>3</v>
      </c>
      <c r="AZ35">
        <f t="shared" si="22"/>
        <v>3</v>
      </c>
      <c r="BA35">
        <f t="shared" si="22"/>
        <v>3</v>
      </c>
      <c r="BB35">
        <v>10000</v>
      </c>
    </row>
    <row r="36" spans="2:54" ht="12.75">
      <c r="B36" s="7" t="str">
        <f t="shared" si="0"/>
        <v>MB5</v>
      </c>
      <c r="C36">
        <f t="shared" si="1"/>
        <v>1</v>
      </c>
      <c r="D36">
        <f t="shared" si="1"/>
        <v>3</v>
      </c>
      <c r="E36">
        <f aca="true" t="shared" si="23" ref="E36:M36">IF(E$30=0,IF(E6&gt;=E$59,1,IF(E6&lt;=E$58,3,2)),IF(E6&gt;=E$59,3,IF(E6&lt;=E$58,1,2)))</f>
        <v>1</v>
      </c>
      <c r="F36">
        <f t="shared" si="23"/>
        <v>3</v>
      </c>
      <c r="G36">
        <f t="shared" si="23"/>
        <v>1</v>
      </c>
      <c r="H36">
        <f t="shared" si="23"/>
        <v>2</v>
      </c>
      <c r="I36">
        <f t="shared" si="23"/>
        <v>3</v>
      </c>
      <c r="J36">
        <f t="shared" si="23"/>
        <v>2</v>
      </c>
      <c r="K36">
        <f t="shared" si="23"/>
        <v>3</v>
      </c>
      <c r="L36">
        <f t="shared" si="23"/>
        <v>2</v>
      </c>
      <c r="M36">
        <f t="shared" si="23"/>
        <v>1</v>
      </c>
      <c r="N36">
        <f aca="true" t="shared" si="24" ref="N36:AF36">IF(N$30=0,IF(N6&gt;=N$59,1,IF(N6&lt;=N$58,3,2)),IF(N6&gt;=N$59,3,IF(N6&lt;=N$58,1,2)))</f>
        <v>1</v>
      </c>
      <c r="O36">
        <f t="shared" si="24"/>
        <v>1</v>
      </c>
      <c r="P36">
        <f t="shared" si="24"/>
        <v>1</v>
      </c>
      <c r="Q36">
        <f t="shared" si="24"/>
        <v>1</v>
      </c>
      <c r="R36">
        <f t="shared" si="24"/>
        <v>2</v>
      </c>
      <c r="S36">
        <f t="shared" si="24"/>
        <v>2</v>
      </c>
      <c r="T36">
        <f t="shared" si="24"/>
        <v>1</v>
      </c>
      <c r="U36">
        <f t="shared" si="24"/>
        <v>1</v>
      </c>
      <c r="V36">
        <f t="shared" si="24"/>
        <v>1</v>
      </c>
      <c r="W36">
        <f t="shared" si="24"/>
        <v>1</v>
      </c>
      <c r="X36">
        <f t="shared" si="24"/>
        <v>1</v>
      </c>
      <c r="Y36">
        <f t="shared" si="24"/>
        <v>1</v>
      </c>
      <c r="Z36">
        <f t="shared" si="24"/>
        <v>2</v>
      </c>
      <c r="AA36">
        <f t="shared" si="24"/>
        <v>3</v>
      </c>
      <c r="AB36">
        <f t="shared" si="24"/>
        <v>1</v>
      </c>
      <c r="AC36">
        <f t="shared" si="24"/>
        <v>1</v>
      </c>
      <c r="AD36">
        <f t="shared" si="24"/>
        <v>2</v>
      </c>
      <c r="AE36">
        <f t="shared" si="24"/>
        <v>1</v>
      </c>
      <c r="AF36">
        <f t="shared" si="24"/>
        <v>1</v>
      </c>
      <c r="AG36">
        <f t="shared" si="8"/>
        <v>2</v>
      </c>
      <c r="AH36">
        <f t="shared" si="9"/>
        <v>3</v>
      </c>
      <c r="AI36">
        <f t="shared" si="10"/>
        <v>3</v>
      </c>
      <c r="AJ36">
        <f t="shared" si="11"/>
        <v>3</v>
      </c>
      <c r="AK36">
        <f t="shared" si="11"/>
        <v>3</v>
      </c>
      <c r="AL36">
        <f t="shared" si="12"/>
        <v>3</v>
      </c>
      <c r="AM36">
        <f aca="true" t="shared" si="25" ref="AM36:AS36">IF(AM$30=0,IF(AM6&gt;=AM$59,1,IF(AM6&lt;=AM$58,3,2)),IF(AM6&gt;=AM$59,3,IF(AM6&lt;=AM$58,1,2)))</f>
        <v>1</v>
      </c>
      <c r="AN36">
        <f t="shared" si="25"/>
        <v>3</v>
      </c>
      <c r="AO36">
        <f t="shared" si="25"/>
        <v>2</v>
      </c>
      <c r="AP36">
        <f t="shared" si="25"/>
        <v>1</v>
      </c>
      <c r="AQ36">
        <f t="shared" si="25"/>
        <v>2</v>
      </c>
      <c r="AR36">
        <f t="shared" si="25"/>
        <v>1</v>
      </c>
      <c r="AS36">
        <f t="shared" si="25"/>
        <v>2</v>
      </c>
      <c r="AT36">
        <f aca="true" t="shared" si="26" ref="AT36:BA36">IF(AT$30=0,IF(AT6&gt;=AT$59,1,IF(AT6&lt;=AT$58,3,2)),IF(AT6&gt;=AT$59,3,IF(AT6&lt;=AT$58,1,2)))</f>
        <v>2</v>
      </c>
      <c r="AU36">
        <f t="shared" si="26"/>
        <v>3</v>
      </c>
      <c r="AV36">
        <f t="shared" si="26"/>
        <v>2</v>
      </c>
      <c r="AW36">
        <f t="shared" si="26"/>
        <v>2</v>
      </c>
      <c r="AX36">
        <f t="shared" si="26"/>
        <v>2</v>
      </c>
      <c r="AY36">
        <f t="shared" si="26"/>
        <v>3</v>
      </c>
      <c r="AZ36">
        <f t="shared" si="26"/>
        <v>3</v>
      </c>
      <c r="BA36">
        <f t="shared" si="26"/>
        <v>3</v>
      </c>
      <c r="BB36">
        <v>10000</v>
      </c>
    </row>
    <row r="37" spans="2:54" ht="12.75">
      <c r="B37" s="7" t="str">
        <f t="shared" si="0"/>
        <v>MB6</v>
      </c>
      <c r="C37">
        <f t="shared" si="1"/>
        <v>1</v>
      </c>
      <c r="D37">
        <f t="shared" si="1"/>
        <v>3</v>
      </c>
      <c r="E37">
        <f aca="true" t="shared" si="27" ref="E37:M37">IF(E$30=0,IF(E7&gt;=E$59,1,IF(E7&lt;=E$58,3,2)),IF(E7&gt;=E$59,3,IF(E7&lt;=E$58,1,2)))</f>
        <v>1</v>
      </c>
      <c r="F37">
        <f t="shared" si="27"/>
        <v>1</v>
      </c>
      <c r="G37">
        <f t="shared" si="27"/>
        <v>2</v>
      </c>
      <c r="H37">
        <f t="shared" si="27"/>
        <v>3</v>
      </c>
      <c r="I37">
        <f t="shared" si="27"/>
        <v>1</v>
      </c>
      <c r="J37">
        <f t="shared" si="27"/>
        <v>3</v>
      </c>
      <c r="K37">
        <f t="shared" si="27"/>
        <v>2</v>
      </c>
      <c r="L37">
        <f t="shared" si="27"/>
        <v>2</v>
      </c>
      <c r="M37">
        <f t="shared" si="27"/>
        <v>3</v>
      </c>
      <c r="N37">
        <f aca="true" t="shared" si="28" ref="N37:AF37">IF(N$30=0,IF(N7&gt;=N$59,1,IF(N7&lt;=N$58,3,2)),IF(N7&gt;=N$59,3,IF(N7&lt;=N$58,1,2)))</f>
        <v>1</v>
      </c>
      <c r="O37">
        <f t="shared" si="28"/>
        <v>1</v>
      </c>
      <c r="P37">
        <f t="shared" si="28"/>
        <v>1</v>
      </c>
      <c r="Q37">
        <f t="shared" si="28"/>
        <v>1</v>
      </c>
      <c r="R37">
        <f t="shared" si="28"/>
        <v>1</v>
      </c>
      <c r="S37">
        <f t="shared" si="28"/>
        <v>1</v>
      </c>
      <c r="T37">
        <f t="shared" si="28"/>
        <v>1</v>
      </c>
      <c r="U37">
        <f t="shared" si="28"/>
        <v>1</v>
      </c>
      <c r="V37">
        <f t="shared" si="28"/>
        <v>1</v>
      </c>
      <c r="W37">
        <f t="shared" si="28"/>
        <v>1</v>
      </c>
      <c r="X37">
        <f t="shared" si="28"/>
        <v>1</v>
      </c>
      <c r="Y37">
        <f t="shared" si="28"/>
        <v>1</v>
      </c>
      <c r="Z37">
        <f t="shared" si="28"/>
        <v>2</v>
      </c>
      <c r="AA37">
        <f t="shared" si="28"/>
        <v>3</v>
      </c>
      <c r="AB37">
        <f t="shared" si="28"/>
        <v>1</v>
      </c>
      <c r="AC37">
        <f t="shared" si="28"/>
        <v>1</v>
      </c>
      <c r="AD37">
        <f t="shared" si="28"/>
        <v>1</v>
      </c>
      <c r="AE37">
        <f t="shared" si="28"/>
        <v>1</v>
      </c>
      <c r="AF37">
        <f t="shared" si="28"/>
        <v>1</v>
      </c>
      <c r="AG37">
        <f t="shared" si="8"/>
        <v>2</v>
      </c>
      <c r="AH37">
        <f t="shared" si="9"/>
        <v>3</v>
      </c>
      <c r="AI37">
        <f t="shared" si="10"/>
        <v>3</v>
      </c>
      <c r="AJ37">
        <f t="shared" si="11"/>
        <v>3</v>
      </c>
      <c r="AK37">
        <f t="shared" si="11"/>
        <v>3</v>
      </c>
      <c r="AL37">
        <f t="shared" si="12"/>
        <v>3</v>
      </c>
      <c r="AM37">
        <f aca="true" t="shared" si="29" ref="AM37:AS37">IF(AM$30=0,IF(AM7&gt;=AM$59,1,IF(AM7&lt;=AM$58,3,2)),IF(AM7&gt;=AM$59,3,IF(AM7&lt;=AM$58,1,2)))</f>
        <v>1</v>
      </c>
      <c r="AN37">
        <f t="shared" si="29"/>
        <v>2</v>
      </c>
      <c r="AO37">
        <f t="shared" si="29"/>
        <v>2</v>
      </c>
      <c r="AP37">
        <f t="shared" si="29"/>
        <v>1</v>
      </c>
      <c r="AQ37">
        <f t="shared" si="29"/>
        <v>2</v>
      </c>
      <c r="AR37">
        <f t="shared" si="29"/>
        <v>1</v>
      </c>
      <c r="AS37">
        <f t="shared" si="29"/>
        <v>2</v>
      </c>
      <c r="AT37">
        <f aca="true" t="shared" si="30" ref="AT37:BA37">IF(AT$30=0,IF(AT7&gt;=AT$59,1,IF(AT7&lt;=AT$58,3,2)),IF(AT7&gt;=AT$59,3,IF(AT7&lt;=AT$58,1,2)))</f>
        <v>2</v>
      </c>
      <c r="AU37">
        <f t="shared" si="30"/>
        <v>2</v>
      </c>
      <c r="AV37">
        <f t="shared" si="30"/>
        <v>1</v>
      </c>
      <c r="AW37">
        <f t="shared" si="30"/>
        <v>2</v>
      </c>
      <c r="AX37">
        <f t="shared" si="30"/>
        <v>1</v>
      </c>
      <c r="AY37">
        <f t="shared" si="30"/>
        <v>2</v>
      </c>
      <c r="AZ37">
        <f t="shared" si="30"/>
        <v>1</v>
      </c>
      <c r="BA37">
        <f t="shared" si="30"/>
        <v>3</v>
      </c>
      <c r="BB37">
        <v>10000</v>
      </c>
    </row>
    <row r="38" spans="2:54" ht="12.75">
      <c r="B38" s="7" t="str">
        <f t="shared" si="0"/>
        <v>MB7</v>
      </c>
      <c r="C38">
        <f t="shared" si="1"/>
        <v>1</v>
      </c>
      <c r="D38">
        <f t="shared" si="1"/>
        <v>2</v>
      </c>
      <c r="E38">
        <f aca="true" t="shared" si="31" ref="E38:M38">IF(E$30=0,IF(E8&gt;=E$59,1,IF(E8&lt;=E$58,3,2)),IF(E8&gt;=E$59,3,IF(E8&lt;=E$58,1,2)))</f>
        <v>3</v>
      </c>
      <c r="F38">
        <f t="shared" si="31"/>
        <v>2</v>
      </c>
      <c r="G38">
        <f t="shared" si="31"/>
        <v>3</v>
      </c>
      <c r="H38">
        <f t="shared" si="31"/>
        <v>1</v>
      </c>
      <c r="I38">
        <f t="shared" si="31"/>
        <v>1</v>
      </c>
      <c r="J38">
        <f t="shared" si="31"/>
        <v>2</v>
      </c>
      <c r="K38">
        <f t="shared" si="31"/>
        <v>2</v>
      </c>
      <c r="L38">
        <f t="shared" si="31"/>
        <v>2</v>
      </c>
      <c r="M38">
        <f t="shared" si="31"/>
        <v>1</v>
      </c>
      <c r="N38">
        <f aca="true" t="shared" si="32" ref="N38:AF38">IF(N$30=0,IF(N8&gt;=N$59,1,IF(N8&lt;=N$58,3,2)),IF(N8&gt;=N$59,3,IF(N8&lt;=N$58,1,2)))</f>
        <v>2</v>
      </c>
      <c r="O38">
        <f t="shared" si="32"/>
        <v>1</v>
      </c>
      <c r="P38">
        <f t="shared" si="32"/>
        <v>1</v>
      </c>
      <c r="Q38">
        <f t="shared" si="32"/>
        <v>1</v>
      </c>
      <c r="R38">
        <f t="shared" si="32"/>
        <v>1</v>
      </c>
      <c r="S38">
        <f t="shared" si="32"/>
        <v>1</v>
      </c>
      <c r="T38">
        <f t="shared" si="32"/>
        <v>1</v>
      </c>
      <c r="U38">
        <f t="shared" si="32"/>
        <v>1</v>
      </c>
      <c r="V38">
        <f t="shared" si="32"/>
        <v>1</v>
      </c>
      <c r="W38">
        <f t="shared" si="32"/>
        <v>1</v>
      </c>
      <c r="X38">
        <f t="shared" si="32"/>
        <v>1</v>
      </c>
      <c r="Y38">
        <f t="shared" si="32"/>
        <v>1</v>
      </c>
      <c r="Z38">
        <f t="shared" si="32"/>
        <v>2</v>
      </c>
      <c r="AA38">
        <f t="shared" si="32"/>
        <v>1</v>
      </c>
      <c r="AB38">
        <f t="shared" si="32"/>
        <v>1</v>
      </c>
      <c r="AC38">
        <f t="shared" si="32"/>
        <v>3</v>
      </c>
      <c r="AD38">
        <f t="shared" si="32"/>
        <v>3</v>
      </c>
      <c r="AE38">
        <f t="shared" si="32"/>
        <v>1</v>
      </c>
      <c r="AF38">
        <f t="shared" si="32"/>
        <v>2</v>
      </c>
      <c r="AG38">
        <f t="shared" si="8"/>
        <v>1</v>
      </c>
      <c r="AH38">
        <f t="shared" si="9"/>
        <v>2</v>
      </c>
      <c r="AI38">
        <f t="shared" si="10"/>
        <v>3</v>
      </c>
      <c r="AJ38">
        <f t="shared" si="11"/>
        <v>3</v>
      </c>
      <c r="AK38">
        <f t="shared" si="11"/>
        <v>3</v>
      </c>
      <c r="AL38">
        <f t="shared" si="12"/>
        <v>3</v>
      </c>
      <c r="AM38">
        <f aca="true" t="shared" si="33" ref="AM38:AS38">IF(AM$30=0,IF(AM8&gt;=AM$59,1,IF(AM8&lt;=AM$58,3,2)),IF(AM8&gt;=AM$59,3,IF(AM8&lt;=AM$58,1,2)))</f>
        <v>2</v>
      </c>
      <c r="AN38">
        <f t="shared" si="33"/>
        <v>2</v>
      </c>
      <c r="AO38">
        <f t="shared" si="33"/>
        <v>2</v>
      </c>
      <c r="AP38">
        <f t="shared" si="33"/>
        <v>1</v>
      </c>
      <c r="AQ38">
        <f t="shared" si="33"/>
        <v>2</v>
      </c>
      <c r="AR38">
        <f t="shared" si="33"/>
        <v>1</v>
      </c>
      <c r="AS38">
        <f t="shared" si="33"/>
        <v>2</v>
      </c>
      <c r="AT38">
        <f aca="true" t="shared" si="34" ref="AT38:BA38">IF(AT$30=0,IF(AT8&gt;=AT$59,1,IF(AT8&lt;=AT$58,3,2)),IF(AT8&gt;=AT$59,3,IF(AT8&lt;=AT$58,1,2)))</f>
        <v>2</v>
      </c>
      <c r="AU38">
        <f t="shared" si="34"/>
        <v>2</v>
      </c>
      <c r="AV38">
        <f t="shared" si="34"/>
        <v>1</v>
      </c>
      <c r="AW38">
        <f t="shared" si="34"/>
        <v>1</v>
      </c>
      <c r="AX38">
        <f t="shared" si="34"/>
        <v>1</v>
      </c>
      <c r="AY38">
        <f t="shared" si="34"/>
        <v>2</v>
      </c>
      <c r="AZ38">
        <f t="shared" si="34"/>
        <v>1</v>
      </c>
      <c r="BA38">
        <f t="shared" si="34"/>
        <v>3</v>
      </c>
      <c r="BB38">
        <v>10000</v>
      </c>
    </row>
    <row r="39" spans="2:54" ht="12.75">
      <c r="B39" s="7" t="str">
        <f t="shared" si="0"/>
        <v>MB8</v>
      </c>
      <c r="C39">
        <f t="shared" si="1"/>
        <v>1</v>
      </c>
      <c r="D39">
        <f t="shared" si="1"/>
        <v>1</v>
      </c>
      <c r="E39">
        <f aca="true" t="shared" si="35" ref="E39:M39">IF(E$30=0,IF(E9&gt;=E$59,1,IF(E9&lt;=E$58,3,2)),IF(E9&gt;=E$59,3,IF(E9&lt;=E$58,1,2)))</f>
        <v>1</v>
      </c>
      <c r="F39">
        <f t="shared" si="35"/>
        <v>3</v>
      </c>
      <c r="G39">
        <f t="shared" si="35"/>
        <v>3</v>
      </c>
      <c r="H39">
        <f t="shared" si="35"/>
        <v>1</v>
      </c>
      <c r="I39">
        <f t="shared" si="35"/>
        <v>1</v>
      </c>
      <c r="J39">
        <f t="shared" si="35"/>
        <v>2</v>
      </c>
      <c r="K39">
        <f t="shared" si="35"/>
        <v>2</v>
      </c>
      <c r="L39">
        <f t="shared" si="35"/>
        <v>2</v>
      </c>
      <c r="M39">
        <f t="shared" si="35"/>
        <v>1</v>
      </c>
      <c r="N39">
        <f aca="true" t="shared" si="36" ref="N39:AF39">IF(N$30=0,IF(N9&gt;=N$59,1,IF(N9&lt;=N$58,3,2)),IF(N9&gt;=N$59,3,IF(N9&lt;=N$58,1,2)))</f>
        <v>3</v>
      </c>
      <c r="O39">
        <f t="shared" si="36"/>
        <v>3</v>
      </c>
      <c r="P39">
        <f t="shared" si="36"/>
        <v>1</v>
      </c>
      <c r="Q39">
        <f t="shared" si="36"/>
        <v>1</v>
      </c>
      <c r="R39">
        <f t="shared" si="36"/>
        <v>2</v>
      </c>
      <c r="S39">
        <f t="shared" si="36"/>
        <v>1</v>
      </c>
      <c r="T39">
        <f t="shared" si="36"/>
        <v>1</v>
      </c>
      <c r="U39">
        <f t="shared" si="36"/>
        <v>2</v>
      </c>
      <c r="V39">
        <f t="shared" si="36"/>
        <v>3</v>
      </c>
      <c r="W39">
        <f t="shared" si="36"/>
        <v>3</v>
      </c>
      <c r="X39">
        <f t="shared" si="36"/>
        <v>2</v>
      </c>
      <c r="Y39">
        <f t="shared" si="36"/>
        <v>3</v>
      </c>
      <c r="Z39">
        <f t="shared" si="36"/>
        <v>3</v>
      </c>
      <c r="AA39">
        <f t="shared" si="36"/>
        <v>3</v>
      </c>
      <c r="AB39">
        <f t="shared" si="36"/>
        <v>2</v>
      </c>
      <c r="AC39">
        <f t="shared" si="36"/>
        <v>2</v>
      </c>
      <c r="AD39">
        <f t="shared" si="36"/>
        <v>2</v>
      </c>
      <c r="AE39">
        <f t="shared" si="36"/>
        <v>3</v>
      </c>
      <c r="AF39">
        <f t="shared" si="36"/>
        <v>2</v>
      </c>
      <c r="AG39">
        <f t="shared" si="8"/>
        <v>1</v>
      </c>
      <c r="AH39">
        <f t="shared" si="9"/>
        <v>3</v>
      </c>
      <c r="AI39">
        <f t="shared" si="10"/>
        <v>3</v>
      </c>
      <c r="AJ39">
        <f t="shared" si="11"/>
        <v>3</v>
      </c>
      <c r="AK39">
        <f t="shared" si="11"/>
        <v>3</v>
      </c>
      <c r="AL39">
        <f t="shared" si="12"/>
        <v>3</v>
      </c>
      <c r="AM39">
        <f aca="true" t="shared" si="37" ref="AM39:AS39">IF(AM$30=0,IF(AM9&gt;=AM$59,1,IF(AM9&lt;=AM$58,3,2)),IF(AM9&gt;=AM$59,3,IF(AM9&lt;=AM$58,1,2)))</f>
        <v>2</v>
      </c>
      <c r="AN39">
        <f t="shared" si="37"/>
        <v>2</v>
      </c>
      <c r="AO39">
        <f t="shared" si="37"/>
        <v>2</v>
      </c>
      <c r="AP39">
        <f t="shared" si="37"/>
        <v>2</v>
      </c>
      <c r="AQ39">
        <f t="shared" si="37"/>
        <v>1</v>
      </c>
      <c r="AR39">
        <f t="shared" si="37"/>
        <v>1</v>
      </c>
      <c r="AS39">
        <f t="shared" si="37"/>
        <v>2</v>
      </c>
      <c r="AT39">
        <f aca="true" t="shared" si="38" ref="AT39:BA39">IF(AT$30=0,IF(AT9&gt;=AT$59,1,IF(AT9&lt;=AT$58,3,2)),IF(AT9&gt;=AT$59,3,IF(AT9&lt;=AT$58,1,2)))</f>
        <v>1</v>
      </c>
      <c r="AU39">
        <f t="shared" si="38"/>
        <v>2</v>
      </c>
      <c r="AV39">
        <f t="shared" si="38"/>
        <v>1</v>
      </c>
      <c r="AW39">
        <f t="shared" si="38"/>
        <v>1</v>
      </c>
      <c r="AX39">
        <f t="shared" si="38"/>
        <v>1</v>
      </c>
      <c r="AY39">
        <f t="shared" si="38"/>
        <v>2</v>
      </c>
      <c r="AZ39">
        <f t="shared" si="38"/>
        <v>1</v>
      </c>
      <c r="BA39">
        <f t="shared" si="38"/>
        <v>3</v>
      </c>
      <c r="BB39">
        <v>10000</v>
      </c>
    </row>
    <row r="40" spans="2:54" ht="12.75">
      <c r="B40" s="7" t="str">
        <f t="shared" si="0"/>
        <v>MB9</v>
      </c>
      <c r="C40">
        <f t="shared" si="1"/>
        <v>1</v>
      </c>
      <c r="D40">
        <f t="shared" si="1"/>
        <v>1</v>
      </c>
      <c r="E40">
        <f aca="true" t="shared" si="39" ref="E40:M40">IF(E$30=0,IF(E10&gt;=E$59,1,IF(E10&lt;=E$58,3,2)),IF(E10&gt;=E$59,3,IF(E10&lt;=E$58,1,2)))</f>
        <v>1</v>
      </c>
      <c r="F40">
        <f t="shared" si="39"/>
        <v>1</v>
      </c>
      <c r="G40">
        <f t="shared" si="39"/>
        <v>3</v>
      </c>
      <c r="H40">
        <f t="shared" si="39"/>
        <v>1</v>
      </c>
      <c r="I40">
        <f t="shared" si="39"/>
        <v>1</v>
      </c>
      <c r="J40">
        <f t="shared" si="39"/>
        <v>1</v>
      </c>
      <c r="K40">
        <f t="shared" si="39"/>
        <v>1</v>
      </c>
      <c r="L40">
        <f t="shared" si="39"/>
        <v>1</v>
      </c>
      <c r="M40">
        <f t="shared" si="39"/>
        <v>1</v>
      </c>
      <c r="N40">
        <f aca="true" t="shared" si="40" ref="N40:AF40">IF(N$30=0,IF(N10&gt;=N$59,1,IF(N10&lt;=N$58,3,2)),IF(N10&gt;=N$59,3,IF(N10&lt;=N$58,1,2)))</f>
        <v>2</v>
      </c>
      <c r="O40">
        <f t="shared" si="40"/>
        <v>1</v>
      </c>
      <c r="P40">
        <f t="shared" si="40"/>
        <v>2</v>
      </c>
      <c r="Q40">
        <f t="shared" si="40"/>
        <v>1</v>
      </c>
      <c r="R40">
        <f t="shared" si="40"/>
        <v>1</v>
      </c>
      <c r="S40">
        <f t="shared" si="40"/>
        <v>1</v>
      </c>
      <c r="T40">
        <f t="shared" si="40"/>
        <v>1</v>
      </c>
      <c r="U40">
        <f t="shared" si="40"/>
        <v>1</v>
      </c>
      <c r="V40">
        <f t="shared" si="40"/>
        <v>1</v>
      </c>
      <c r="W40">
        <f t="shared" si="40"/>
        <v>1</v>
      </c>
      <c r="X40">
        <f t="shared" si="40"/>
        <v>1</v>
      </c>
      <c r="Y40">
        <f t="shared" si="40"/>
        <v>1</v>
      </c>
      <c r="Z40">
        <f t="shared" si="40"/>
        <v>2</v>
      </c>
      <c r="AA40">
        <f t="shared" si="40"/>
        <v>1</v>
      </c>
      <c r="AB40">
        <f t="shared" si="40"/>
        <v>1</v>
      </c>
      <c r="AC40">
        <f t="shared" si="40"/>
        <v>1</v>
      </c>
      <c r="AD40">
        <f t="shared" si="40"/>
        <v>1</v>
      </c>
      <c r="AE40">
        <f t="shared" si="40"/>
        <v>1</v>
      </c>
      <c r="AF40">
        <f t="shared" si="40"/>
        <v>2</v>
      </c>
      <c r="AG40">
        <f t="shared" si="8"/>
        <v>1</v>
      </c>
      <c r="AH40">
        <f t="shared" si="9"/>
        <v>3</v>
      </c>
      <c r="AI40">
        <f t="shared" si="10"/>
        <v>3</v>
      </c>
      <c r="AJ40">
        <f t="shared" si="11"/>
        <v>3</v>
      </c>
      <c r="AK40">
        <f t="shared" si="11"/>
        <v>3</v>
      </c>
      <c r="AL40">
        <f t="shared" si="12"/>
        <v>3</v>
      </c>
      <c r="AM40">
        <f aca="true" t="shared" si="41" ref="AM40:AS40">IF(AM$30=0,IF(AM10&gt;=AM$59,1,IF(AM10&lt;=AM$58,3,2)),IF(AM10&gt;=AM$59,3,IF(AM10&lt;=AM$58,1,2)))</f>
        <v>1</v>
      </c>
      <c r="AN40">
        <f t="shared" si="41"/>
        <v>3</v>
      </c>
      <c r="AO40">
        <f t="shared" si="41"/>
        <v>1</v>
      </c>
      <c r="AP40">
        <f t="shared" si="41"/>
        <v>1</v>
      </c>
      <c r="AQ40">
        <f t="shared" si="41"/>
        <v>2</v>
      </c>
      <c r="AR40">
        <f t="shared" si="41"/>
        <v>2</v>
      </c>
      <c r="AS40">
        <f t="shared" si="41"/>
        <v>1</v>
      </c>
      <c r="AT40">
        <f aca="true" t="shared" si="42" ref="AT40:BA40">IF(AT$30=0,IF(AT10&gt;=AT$59,1,IF(AT10&lt;=AT$58,3,2)),IF(AT10&gt;=AT$59,3,IF(AT10&lt;=AT$58,1,2)))</f>
        <v>2</v>
      </c>
      <c r="AU40">
        <f t="shared" si="42"/>
        <v>1</v>
      </c>
      <c r="AV40">
        <f t="shared" si="42"/>
        <v>1</v>
      </c>
      <c r="AW40">
        <f t="shared" si="42"/>
        <v>1</v>
      </c>
      <c r="AX40">
        <f t="shared" si="42"/>
        <v>1</v>
      </c>
      <c r="AY40">
        <f t="shared" si="42"/>
        <v>1</v>
      </c>
      <c r="AZ40">
        <f t="shared" si="42"/>
        <v>3</v>
      </c>
      <c r="BA40">
        <f t="shared" si="42"/>
        <v>3</v>
      </c>
      <c r="BB40">
        <v>10000</v>
      </c>
    </row>
    <row r="41" spans="2:54" ht="12.75">
      <c r="B41" s="7" t="str">
        <f t="shared" si="0"/>
        <v>MB10</v>
      </c>
      <c r="C41">
        <f t="shared" si="1"/>
        <v>1</v>
      </c>
      <c r="D41">
        <f t="shared" si="1"/>
        <v>1</v>
      </c>
      <c r="E41">
        <f aca="true" t="shared" si="43" ref="E41:M41">IF(E$30=0,IF(E11&gt;=E$59,1,IF(E11&lt;=E$58,3,2)),IF(E11&gt;=E$59,3,IF(E11&lt;=E$58,1,2)))</f>
        <v>1</v>
      </c>
      <c r="F41">
        <f t="shared" si="43"/>
        <v>2</v>
      </c>
      <c r="G41">
        <f t="shared" si="43"/>
        <v>3</v>
      </c>
      <c r="H41">
        <f t="shared" si="43"/>
        <v>2</v>
      </c>
      <c r="I41">
        <f t="shared" si="43"/>
        <v>1</v>
      </c>
      <c r="J41">
        <f t="shared" si="43"/>
        <v>1</v>
      </c>
      <c r="K41">
        <f t="shared" si="43"/>
        <v>1</v>
      </c>
      <c r="L41">
        <f t="shared" si="43"/>
        <v>2</v>
      </c>
      <c r="M41">
        <f t="shared" si="43"/>
        <v>1</v>
      </c>
      <c r="N41">
        <f aca="true" t="shared" si="44" ref="N41:AF41">IF(N$30=0,IF(N11&gt;=N$59,1,IF(N11&lt;=N$58,3,2)),IF(N11&gt;=N$59,3,IF(N11&lt;=N$58,1,2)))</f>
        <v>2</v>
      </c>
      <c r="O41">
        <f t="shared" si="44"/>
        <v>2</v>
      </c>
      <c r="P41">
        <f t="shared" si="44"/>
        <v>1</v>
      </c>
      <c r="Q41">
        <f t="shared" si="44"/>
        <v>1</v>
      </c>
      <c r="R41">
        <f t="shared" si="44"/>
        <v>1</v>
      </c>
      <c r="S41">
        <f t="shared" si="44"/>
        <v>1</v>
      </c>
      <c r="T41">
        <f t="shared" si="44"/>
        <v>3</v>
      </c>
      <c r="U41">
        <f t="shared" si="44"/>
        <v>1</v>
      </c>
      <c r="V41">
        <f t="shared" si="44"/>
        <v>1</v>
      </c>
      <c r="W41">
        <f t="shared" si="44"/>
        <v>1</v>
      </c>
      <c r="X41">
        <f t="shared" si="44"/>
        <v>1</v>
      </c>
      <c r="Y41">
        <f t="shared" si="44"/>
        <v>1</v>
      </c>
      <c r="Z41">
        <f t="shared" si="44"/>
        <v>3</v>
      </c>
      <c r="AA41">
        <f t="shared" si="44"/>
        <v>1</v>
      </c>
      <c r="AB41">
        <f t="shared" si="44"/>
        <v>1</v>
      </c>
      <c r="AC41">
        <f t="shared" si="44"/>
        <v>2</v>
      </c>
      <c r="AD41">
        <f t="shared" si="44"/>
        <v>2</v>
      </c>
      <c r="AE41">
        <f t="shared" si="44"/>
        <v>3</v>
      </c>
      <c r="AF41">
        <f t="shared" si="44"/>
        <v>2</v>
      </c>
      <c r="AG41">
        <f t="shared" si="8"/>
        <v>1</v>
      </c>
      <c r="AH41">
        <f t="shared" si="9"/>
        <v>2</v>
      </c>
      <c r="AI41">
        <f t="shared" si="10"/>
        <v>3</v>
      </c>
      <c r="AJ41">
        <f t="shared" si="11"/>
        <v>3</v>
      </c>
      <c r="AK41">
        <f t="shared" si="11"/>
        <v>3</v>
      </c>
      <c r="AL41">
        <f t="shared" si="12"/>
        <v>3</v>
      </c>
      <c r="AM41">
        <f aca="true" t="shared" si="45" ref="AM41:AS41">IF(AM$30=0,IF(AM11&gt;=AM$59,1,IF(AM11&lt;=AM$58,3,2)),IF(AM11&gt;=AM$59,3,IF(AM11&lt;=AM$58,1,2)))</f>
        <v>2</v>
      </c>
      <c r="AN41">
        <f t="shared" si="45"/>
        <v>2</v>
      </c>
      <c r="AO41">
        <f t="shared" si="45"/>
        <v>1</v>
      </c>
      <c r="AP41">
        <f t="shared" si="45"/>
        <v>2</v>
      </c>
      <c r="AQ41">
        <f t="shared" si="45"/>
        <v>2</v>
      </c>
      <c r="AR41">
        <f t="shared" si="45"/>
        <v>2</v>
      </c>
      <c r="AS41">
        <f t="shared" si="45"/>
        <v>1</v>
      </c>
      <c r="AT41">
        <f aca="true" t="shared" si="46" ref="AT41:BA41">IF(AT$30=0,IF(AT11&gt;=AT$59,1,IF(AT11&lt;=AT$58,3,2)),IF(AT11&gt;=AT$59,3,IF(AT11&lt;=AT$58,1,2)))</f>
        <v>2</v>
      </c>
      <c r="AU41">
        <f t="shared" si="46"/>
        <v>1</v>
      </c>
      <c r="AV41">
        <f t="shared" si="46"/>
        <v>1</v>
      </c>
      <c r="AW41">
        <f t="shared" si="46"/>
        <v>1</v>
      </c>
      <c r="AX41">
        <f t="shared" si="46"/>
        <v>1</v>
      </c>
      <c r="AY41">
        <f t="shared" si="46"/>
        <v>1</v>
      </c>
      <c r="AZ41">
        <f t="shared" si="46"/>
        <v>1</v>
      </c>
      <c r="BA41">
        <f t="shared" si="46"/>
        <v>3</v>
      </c>
      <c r="BB41">
        <v>10000</v>
      </c>
    </row>
    <row r="42" spans="2:54" ht="12.75">
      <c r="B42" s="7" t="str">
        <f t="shared" si="0"/>
        <v>MB11</v>
      </c>
      <c r="C42">
        <f t="shared" si="1"/>
        <v>1</v>
      </c>
      <c r="D42">
        <f t="shared" si="1"/>
        <v>1</v>
      </c>
      <c r="E42">
        <f aca="true" t="shared" si="47" ref="E42:M42">IF(E$30=0,IF(E12&gt;=E$59,1,IF(E12&lt;=E$58,3,2)),IF(E12&gt;=E$59,3,IF(E12&lt;=E$58,1,2)))</f>
        <v>1</v>
      </c>
      <c r="F42">
        <f t="shared" si="47"/>
        <v>2</v>
      </c>
      <c r="G42">
        <f t="shared" si="47"/>
        <v>3</v>
      </c>
      <c r="H42">
        <f t="shared" si="47"/>
        <v>1</v>
      </c>
      <c r="I42">
        <f t="shared" si="47"/>
        <v>1</v>
      </c>
      <c r="J42">
        <f t="shared" si="47"/>
        <v>2</v>
      </c>
      <c r="K42">
        <f t="shared" si="47"/>
        <v>1</v>
      </c>
      <c r="L42">
        <f t="shared" si="47"/>
        <v>1</v>
      </c>
      <c r="M42">
        <f t="shared" si="47"/>
        <v>1</v>
      </c>
      <c r="N42">
        <f aca="true" t="shared" si="48" ref="N42:AF42">IF(N$30=0,IF(N12&gt;=N$59,1,IF(N12&lt;=N$58,3,2)),IF(N12&gt;=N$59,3,IF(N12&lt;=N$58,1,2)))</f>
        <v>2</v>
      </c>
      <c r="O42">
        <f t="shared" si="48"/>
        <v>1</v>
      </c>
      <c r="P42">
        <f t="shared" si="48"/>
        <v>2</v>
      </c>
      <c r="Q42">
        <f t="shared" si="48"/>
        <v>1</v>
      </c>
      <c r="R42">
        <f t="shared" si="48"/>
        <v>1</v>
      </c>
      <c r="S42">
        <f t="shared" si="48"/>
        <v>1</v>
      </c>
      <c r="T42">
        <f t="shared" si="48"/>
        <v>3</v>
      </c>
      <c r="U42">
        <f t="shared" si="48"/>
        <v>1</v>
      </c>
      <c r="V42">
        <f t="shared" si="48"/>
        <v>1</v>
      </c>
      <c r="W42">
        <f t="shared" si="48"/>
        <v>1</v>
      </c>
      <c r="X42">
        <f t="shared" si="48"/>
        <v>1</v>
      </c>
      <c r="Y42">
        <f t="shared" si="48"/>
        <v>1</v>
      </c>
      <c r="Z42">
        <f t="shared" si="48"/>
        <v>3</v>
      </c>
      <c r="AA42">
        <f t="shared" si="48"/>
        <v>1</v>
      </c>
      <c r="AB42">
        <f t="shared" si="48"/>
        <v>1</v>
      </c>
      <c r="AC42">
        <f t="shared" si="48"/>
        <v>2</v>
      </c>
      <c r="AD42">
        <f t="shared" si="48"/>
        <v>2</v>
      </c>
      <c r="AE42">
        <f t="shared" si="48"/>
        <v>3</v>
      </c>
      <c r="AF42">
        <f t="shared" si="48"/>
        <v>1</v>
      </c>
      <c r="AG42">
        <f t="shared" si="8"/>
        <v>2</v>
      </c>
      <c r="AH42">
        <f t="shared" si="9"/>
        <v>2</v>
      </c>
      <c r="AI42">
        <f t="shared" si="10"/>
        <v>3</v>
      </c>
      <c r="AJ42">
        <f t="shared" si="11"/>
        <v>3</v>
      </c>
      <c r="AK42">
        <f t="shared" si="11"/>
        <v>3</v>
      </c>
      <c r="AL42">
        <f t="shared" si="12"/>
        <v>3</v>
      </c>
      <c r="AM42">
        <f aca="true" t="shared" si="49" ref="AM42:AS42">IF(AM$30=0,IF(AM12&gt;=AM$59,1,IF(AM12&lt;=AM$58,3,2)),IF(AM12&gt;=AM$59,3,IF(AM12&lt;=AM$58,1,2)))</f>
        <v>1</v>
      </c>
      <c r="AN42">
        <f t="shared" si="49"/>
        <v>3</v>
      </c>
      <c r="AO42">
        <f t="shared" si="49"/>
        <v>1</v>
      </c>
      <c r="AP42">
        <f t="shared" si="49"/>
        <v>1</v>
      </c>
      <c r="AQ42">
        <f t="shared" si="49"/>
        <v>2</v>
      </c>
      <c r="AR42">
        <f t="shared" si="49"/>
        <v>3</v>
      </c>
      <c r="AS42">
        <f t="shared" si="49"/>
        <v>1</v>
      </c>
      <c r="AT42">
        <f aca="true" t="shared" si="50" ref="AT42:BA42">IF(AT$30=0,IF(AT12&gt;=AT$59,1,IF(AT12&lt;=AT$58,3,2)),IF(AT12&gt;=AT$59,3,IF(AT12&lt;=AT$58,1,2)))</f>
        <v>2</v>
      </c>
      <c r="AU42">
        <f t="shared" si="50"/>
        <v>1</v>
      </c>
      <c r="AV42">
        <f t="shared" si="50"/>
        <v>1</v>
      </c>
      <c r="AW42">
        <f t="shared" si="50"/>
        <v>2</v>
      </c>
      <c r="AX42">
        <f t="shared" si="50"/>
        <v>2</v>
      </c>
      <c r="AY42">
        <f t="shared" si="50"/>
        <v>1</v>
      </c>
      <c r="AZ42">
        <f t="shared" si="50"/>
        <v>1</v>
      </c>
      <c r="BA42">
        <f t="shared" si="50"/>
        <v>3</v>
      </c>
      <c r="BB42">
        <v>10000</v>
      </c>
    </row>
    <row r="43" spans="2:54" ht="12.75">
      <c r="B43" s="7" t="str">
        <f t="shared" si="0"/>
        <v>MB12</v>
      </c>
      <c r="C43">
        <f t="shared" si="1"/>
        <v>1</v>
      </c>
      <c r="D43">
        <f t="shared" si="1"/>
        <v>1</v>
      </c>
      <c r="E43">
        <f aca="true" t="shared" si="51" ref="E43:M43">IF(E$30=0,IF(E13&gt;=E$59,1,IF(E13&lt;=E$58,3,2)),IF(E13&gt;=E$59,3,IF(E13&lt;=E$58,1,2)))</f>
        <v>1</v>
      </c>
      <c r="F43">
        <f t="shared" si="51"/>
        <v>2</v>
      </c>
      <c r="G43">
        <f t="shared" si="51"/>
        <v>2</v>
      </c>
      <c r="H43">
        <f t="shared" si="51"/>
        <v>3</v>
      </c>
      <c r="I43">
        <f t="shared" si="51"/>
        <v>1</v>
      </c>
      <c r="J43">
        <f t="shared" si="51"/>
        <v>2</v>
      </c>
      <c r="K43">
        <f t="shared" si="51"/>
        <v>1</v>
      </c>
      <c r="L43">
        <f t="shared" si="51"/>
        <v>1</v>
      </c>
      <c r="M43">
        <f t="shared" si="51"/>
        <v>1</v>
      </c>
      <c r="N43">
        <f aca="true" t="shared" si="52" ref="N43:AF43">IF(N$30=0,IF(N13&gt;=N$59,1,IF(N13&lt;=N$58,3,2)),IF(N13&gt;=N$59,3,IF(N13&lt;=N$58,1,2)))</f>
        <v>1</v>
      </c>
      <c r="O43">
        <f t="shared" si="52"/>
        <v>2</v>
      </c>
      <c r="P43">
        <f t="shared" si="52"/>
        <v>2</v>
      </c>
      <c r="Q43">
        <f t="shared" si="52"/>
        <v>1</v>
      </c>
      <c r="R43">
        <f t="shared" si="52"/>
        <v>2</v>
      </c>
      <c r="S43">
        <f t="shared" si="52"/>
        <v>3</v>
      </c>
      <c r="T43">
        <f t="shared" si="52"/>
        <v>3</v>
      </c>
      <c r="U43">
        <f t="shared" si="52"/>
        <v>1</v>
      </c>
      <c r="V43">
        <f t="shared" si="52"/>
        <v>3</v>
      </c>
      <c r="W43">
        <f t="shared" si="52"/>
        <v>3</v>
      </c>
      <c r="X43">
        <f t="shared" si="52"/>
        <v>2</v>
      </c>
      <c r="Y43">
        <f t="shared" si="52"/>
        <v>1</v>
      </c>
      <c r="Z43">
        <f t="shared" si="52"/>
        <v>2</v>
      </c>
      <c r="AA43">
        <f t="shared" si="52"/>
        <v>1</v>
      </c>
      <c r="AB43">
        <f t="shared" si="52"/>
        <v>2</v>
      </c>
      <c r="AC43">
        <f t="shared" si="52"/>
        <v>1</v>
      </c>
      <c r="AD43">
        <f t="shared" si="52"/>
        <v>1</v>
      </c>
      <c r="AE43">
        <f t="shared" si="52"/>
        <v>3</v>
      </c>
      <c r="AF43">
        <f t="shared" si="52"/>
        <v>1</v>
      </c>
      <c r="AG43">
        <f t="shared" si="8"/>
        <v>2</v>
      </c>
      <c r="AH43">
        <f t="shared" si="9"/>
        <v>3</v>
      </c>
      <c r="AI43">
        <f t="shared" si="10"/>
        <v>3</v>
      </c>
      <c r="AJ43">
        <f t="shared" si="11"/>
        <v>3</v>
      </c>
      <c r="AK43">
        <f t="shared" si="11"/>
        <v>3</v>
      </c>
      <c r="AL43">
        <f t="shared" si="12"/>
        <v>3</v>
      </c>
      <c r="AM43">
        <f aca="true" t="shared" si="53" ref="AM43:AS43">IF(AM$30=0,IF(AM13&gt;=AM$59,1,IF(AM13&lt;=AM$58,3,2)),IF(AM13&gt;=AM$59,3,IF(AM13&lt;=AM$58,1,2)))</f>
        <v>2</v>
      </c>
      <c r="AN43">
        <f t="shared" si="53"/>
        <v>2</v>
      </c>
      <c r="AO43">
        <f t="shared" si="53"/>
        <v>1</v>
      </c>
      <c r="AP43">
        <f t="shared" si="53"/>
        <v>2</v>
      </c>
      <c r="AQ43">
        <f t="shared" si="53"/>
        <v>3</v>
      </c>
      <c r="AR43">
        <f t="shared" si="53"/>
        <v>3</v>
      </c>
      <c r="AS43">
        <f t="shared" si="53"/>
        <v>1</v>
      </c>
      <c r="AT43">
        <f aca="true" t="shared" si="54" ref="AT43:BA43">IF(AT$30=0,IF(AT13&gt;=AT$59,1,IF(AT13&lt;=AT$58,3,2)),IF(AT13&gt;=AT$59,3,IF(AT13&lt;=AT$58,1,2)))</f>
        <v>2</v>
      </c>
      <c r="AU43">
        <f t="shared" si="54"/>
        <v>2</v>
      </c>
      <c r="AV43">
        <f t="shared" si="54"/>
        <v>2</v>
      </c>
      <c r="AW43">
        <f t="shared" si="54"/>
        <v>2</v>
      </c>
      <c r="AX43">
        <f t="shared" si="54"/>
        <v>2</v>
      </c>
      <c r="AY43">
        <f t="shared" si="54"/>
        <v>1</v>
      </c>
      <c r="AZ43">
        <f t="shared" si="54"/>
        <v>1</v>
      </c>
      <c r="BA43">
        <f t="shared" si="54"/>
        <v>3</v>
      </c>
      <c r="BB43">
        <v>10000</v>
      </c>
    </row>
    <row r="44" spans="2:54" ht="12.75">
      <c r="B44" s="7" t="str">
        <f t="shared" si="0"/>
        <v>MB13</v>
      </c>
      <c r="C44">
        <f t="shared" si="1"/>
        <v>2</v>
      </c>
      <c r="D44">
        <f t="shared" si="1"/>
        <v>1</v>
      </c>
      <c r="E44">
        <f aca="true" t="shared" si="55" ref="E44:M44">IF(E$30=0,IF(E14&gt;=E$59,1,IF(E14&lt;=E$58,3,2)),IF(E14&gt;=E$59,3,IF(E14&lt;=E$58,1,2)))</f>
        <v>1</v>
      </c>
      <c r="F44">
        <f t="shared" si="55"/>
        <v>2</v>
      </c>
      <c r="G44">
        <f t="shared" si="55"/>
        <v>2</v>
      </c>
      <c r="H44">
        <f t="shared" si="55"/>
        <v>3</v>
      </c>
      <c r="I44">
        <f t="shared" si="55"/>
        <v>1</v>
      </c>
      <c r="J44">
        <f t="shared" si="55"/>
        <v>1</v>
      </c>
      <c r="K44">
        <f t="shared" si="55"/>
        <v>1</v>
      </c>
      <c r="L44">
        <f t="shared" si="55"/>
        <v>2</v>
      </c>
      <c r="M44">
        <f t="shared" si="55"/>
        <v>3</v>
      </c>
      <c r="N44">
        <f aca="true" t="shared" si="56" ref="N44:AF44">IF(N$30=0,IF(N14&gt;=N$59,1,IF(N14&lt;=N$58,3,2)),IF(N14&gt;=N$59,3,IF(N14&lt;=N$58,1,2)))</f>
        <v>1</v>
      </c>
      <c r="O44">
        <f t="shared" si="56"/>
        <v>3</v>
      </c>
      <c r="P44">
        <f t="shared" si="56"/>
        <v>2</v>
      </c>
      <c r="Q44">
        <f t="shared" si="56"/>
        <v>1</v>
      </c>
      <c r="R44">
        <f t="shared" si="56"/>
        <v>2</v>
      </c>
      <c r="S44">
        <f t="shared" si="56"/>
        <v>1</v>
      </c>
      <c r="T44">
        <f t="shared" si="56"/>
        <v>3</v>
      </c>
      <c r="U44">
        <f t="shared" si="56"/>
        <v>2</v>
      </c>
      <c r="V44">
        <f t="shared" si="56"/>
        <v>3</v>
      </c>
      <c r="W44">
        <f t="shared" si="56"/>
        <v>2</v>
      </c>
      <c r="X44">
        <f t="shared" si="56"/>
        <v>2</v>
      </c>
      <c r="Y44">
        <f t="shared" si="56"/>
        <v>1</v>
      </c>
      <c r="Z44">
        <f t="shared" si="56"/>
        <v>1</v>
      </c>
      <c r="AA44">
        <f t="shared" si="56"/>
        <v>1</v>
      </c>
      <c r="AB44">
        <f t="shared" si="56"/>
        <v>2</v>
      </c>
      <c r="AC44">
        <f t="shared" si="56"/>
        <v>2</v>
      </c>
      <c r="AD44">
        <f t="shared" si="56"/>
        <v>1</v>
      </c>
      <c r="AE44">
        <f t="shared" si="56"/>
        <v>1</v>
      </c>
      <c r="AF44">
        <f t="shared" si="56"/>
        <v>3</v>
      </c>
      <c r="AG44">
        <f t="shared" si="8"/>
        <v>1</v>
      </c>
      <c r="AH44">
        <f t="shared" si="9"/>
        <v>3</v>
      </c>
      <c r="AI44">
        <f t="shared" si="10"/>
        <v>3</v>
      </c>
      <c r="AJ44">
        <f t="shared" si="11"/>
        <v>3</v>
      </c>
      <c r="AK44">
        <f t="shared" si="11"/>
        <v>3</v>
      </c>
      <c r="AL44">
        <f t="shared" si="12"/>
        <v>3</v>
      </c>
      <c r="AM44">
        <f aca="true" t="shared" si="57" ref="AM44:AS44">IF(AM$30=0,IF(AM14&gt;=AM$59,1,IF(AM14&lt;=AM$58,3,2)),IF(AM14&gt;=AM$59,3,IF(AM14&lt;=AM$58,1,2)))</f>
        <v>3</v>
      </c>
      <c r="AN44">
        <f t="shared" si="57"/>
        <v>2</v>
      </c>
      <c r="AO44">
        <f t="shared" si="57"/>
        <v>1</v>
      </c>
      <c r="AP44">
        <f t="shared" si="57"/>
        <v>3</v>
      </c>
      <c r="AQ44">
        <f t="shared" si="57"/>
        <v>3</v>
      </c>
      <c r="AR44">
        <f t="shared" si="57"/>
        <v>3</v>
      </c>
      <c r="AS44">
        <f t="shared" si="57"/>
        <v>2</v>
      </c>
      <c r="AT44">
        <f aca="true" t="shared" si="58" ref="AT44:BA44">IF(AT$30=0,IF(AT14&gt;=AT$59,1,IF(AT14&lt;=AT$58,3,2)),IF(AT14&gt;=AT$59,3,IF(AT14&lt;=AT$58,1,2)))</f>
        <v>2</v>
      </c>
      <c r="AU44">
        <f t="shared" si="58"/>
        <v>2</v>
      </c>
      <c r="AV44">
        <f t="shared" si="58"/>
        <v>2</v>
      </c>
      <c r="AW44">
        <f t="shared" si="58"/>
        <v>3</v>
      </c>
      <c r="AX44">
        <f t="shared" si="58"/>
        <v>3</v>
      </c>
      <c r="AY44">
        <f t="shared" si="58"/>
        <v>2</v>
      </c>
      <c r="AZ44">
        <f t="shared" si="58"/>
        <v>3</v>
      </c>
      <c r="BA44">
        <f t="shared" si="58"/>
        <v>3</v>
      </c>
      <c r="BB44">
        <v>10000</v>
      </c>
    </row>
    <row r="45" spans="2:54" ht="12.75">
      <c r="B45" s="7" t="str">
        <f t="shared" si="0"/>
        <v>MB14</v>
      </c>
      <c r="C45">
        <f t="shared" si="1"/>
        <v>3</v>
      </c>
      <c r="D45">
        <f t="shared" si="1"/>
        <v>2</v>
      </c>
      <c r="E45">
        <f aca="true" t="shared" si="59" ref="E45:M45">IF(E$30=0,IF(E15&gt;=E$59,1,IF(E15&lt;=E$58,3,2)),IF(E15&gt;=E$59,3,IF(E15&lt;=E$58,1,2)))</f>
        <v>1</v>
      </c>
      <c r="F45">
        <f t="shared" si="59"/>
        <v>1</v>
      </c>
      <c r="G45">
        <f t="shared" si="59"/>
        <v>1</v>
      </c>
      <c r="H45">
        <f t="shared" si="59"/>
        <v>1</v>
      </c>
      <c r="I45">
        <f t="shared" si="59"/>
        <v>3</v>
      </c>
      <c r="J45">
        <f t="shared" si="59"/>
        <v>2</v>
      </c>
      <c r="K45">
        <f t="shared" si="59"/>
        <v>2</v>
      </c>
      <c r="L45">
        <f t="shared" si="59"/>
        <v>3</v>
      </c>
      <c r="M45">
        <f t="shared" si="59"/>
        <v>3</v>
      </c>
      <c r="N45">
        <f aca="true" t="shared" si="60" ref="N45:AF45">IF(N$30=0,IF(N15&gt;=N$59,1,IF(N15&lt;=N$58,3,2)),IF(N15&gt;=N$59,3,IF(N15&lt;=N$58,1,2)))</f>
        <v>3</v>
      </c>
      <c r="O45">
        <f t="shared" si="60"/>
        <v>3</v>
      </c>
      <c r="P45">
        <f t="shared" si="60"/>
        <v>3</v>
      </c>
      <c r="Q45">
        <f t="shared" si="60"/>
        <v>1</v>
      </c>
      <c r="R45">
        <f t="shared" si="60"/>
        <v>3</v>
      </c>
      <c r="S45">
        <f t="shared" si="60"/>
        <v>3</v>
      </c>
      <c r="T45">
        <f t="shared" si="60"/>
        <v>3</v>
      </c>
      <c r="U45">
        <f t="shared" si="60"/>
        <v>3</v>
      </c>
      <c r="V45">
        <f t="shared" si="60"/>
        <v>3</v>
      </c>
      <c r="W45">
        <f t="shared" si="60"/>
        <v>3</v>
      </c>
      <c r="X45">
        <f t="shared" si="60"/>
        <v>3</v>
      </c>
      <c r="Y45">
        <f t="shared" si="60"/>
        <v>3</v>
      </c>
      <c r="Z45">
        <f t="shared" si="60"/>
        <v>1</v>
      </c>
      <c r="AA45">
        <f t="shared" si="60"/>
        <v>1</v>
      </c>
      <c r="AB45">
        <f t="shared" si="60"/>
        <v>3</v>
      </c>
      <c r="AC45">
        <f t="shared" si="60"/>
        <v>2</v>
      </c>
      <c r="AD45">
        <f t="shared" si="60"/>
        <v>2</v>
      </c>
      <c r="AE45">
        <f t="shared" si="60"/>
        <v>1</v>
      </c>
      <c r="AF45">
        <f t="shared" si="60"/>
        <v>3</v>
      </c>
      <c r="AG45">
        <f t="shared" si="8"/>
        <v>2</v>
      </c>
      <c r="AH45">
        <f t="shared" si="9"/>
        <v>3</v>
      </c>
      <c r="AI45">
        <f t="shared" si="10"/>
        <v>3</v>
      </c>
      <c r="AJ45">
        <f t="shared" si="11"/>
        <v>3</v>
      </c>
      <c r="AK45">
        <f t="shared" si="11"/>
        <v>3</v>
      </c>
      <c r="AL45">
        <f t="shared" si="12"/>
        <v>3</v>
      </c>
      <c r="AM45">
        <f aca="true" t="shared" si="61" ref="AM45:AS45">IF(AM$30=0,IF(AM15&gt;=AM$59,1,IF(AM15&lt;=AM$58,3,2)),IF(AM15&gt;=AM$59,3,IF(AM15&lt;=AM$58,1,2)))</f>
        <v>1</v>
      </c>
      <c r="AN45">
        <f t="shared" si="61"/>
        <v>3</v>
      </c>
      <c r="AO45">
        <f t="shared" si="61"/>
        <v>1</v>
      </c>
      <c r="AP45">
        <f t="shared" si="61"/>
        <v>3</v>
      </c>
      <c r="AQ45">
        <f t="shared" si="61"/>
        <v>3</v>
      </c>
      <c r="AR45">
        <f t="shared" si="61"/>
        <v>3</v>
      </c>
      <c r="AS45">
        <f t="shared" si="61"/>
        <v>2</v>
      </c>
      <c r="AT45">
        <f aca="true" t="shared" si="62" ref="AT45:BA45">IF(AT$30=0,IF(AT15&gt;=AT$59,1,IF(AT15&lt;=AT$58,3,2)),IF(AT15&gt;=AT$59,3,IF(AT15&lt;=AT$58,1,2)))</f>
        <v>1</v>
      </c>
      <c r="AU45">
        <f t="shared" si="62"/>
        <v>2</v>
      </c>
      <c r="AV45">
        <f t="shared" si="62"/>
        <v>3</v>
      </c>
      <c r="AW45">
        <f t="shared" si="62"/>
        <v>3</v>
      </c>
      <c r="AX45">
        <f t="shared" si="62"/>
        <v>3</v>
      </c>
      <c r="AY45">
        <f t="shared" si="62"/>
        <v>2</v>
      </c>
      <c r="AZ45">
        <f t="shared" si="62"/>
        <v>3</v>
      </c>
      <c r="BA45">
        <f t="shared" si="62"/>
        <v>3</v>
      </c>
      <c r="BB45">
        <v>10000</v>
      </c>
    </row>
    <row r="46" spans="2:54" ht="12.75">
      <c r="B46" s="7" t="str">
        <f t="shared" si="0"/>
        <v>MV1</v>
      </c>
      <c r="C46">
        <f t="shared" si="1"/>
        <v>1</v>
      </c>
      <c r="D46">
        <f t="shared" si="1"/>
        <v>3</v>
      </c>
      <c r="E46">
        <f aca="true" t="shared" si="63" ref="E46:M46">IF(E$30=0,IF(E16&gt;=E$59,1,IF(E16&lt;=E$58,3,2)),IF(E16&gt;=E$59,3,IF(E16&lt;=E$58,1,2)))</f>
        <v>3</v>
      </c>
      <c r="F46">
        <f t="shared" si="63"/>
        <v>3</v>
      </c>
      <c r="G46">
        <f t="shared" si="63"/>
        <v>3</v>
      </c>
      <c r="H46">
        <f t="shared" si="63"/>
        <v>2</v>
      </c>
      <c r="I46">
        <f t="shared" si="63"/>
        <v>3</v>
      </c>
      <c r="J46">
        <f t="shared" si="63"/>
        <v>3</v>
      </c>
      <c r="K46">
        <f t="shared" si="63"/>
        <v>3</v>
      </c>
      <c r="L46">
        <f t="shared" si="63"/>
        <v>3</v>
      </c>
      <c r="M46">
        <f t="shared" si="63"/>
        <v>3</v>
      </c>
      <c r="N46">
        <f aca="true" t="shared" si="64" ref="N46:AF46">IF(N$30=0,IF(N16&gt;=N$59,1,IF(N16&lt;=N$58,3,2)),IF(N16&gt;=N$59,3,IF(N16&lt;=N$58,1,2)))</f>
        <v>3</v>
      </c>
      <c r="O46">
        <f t="shared" si="64"/>
        <v>3</v>
      </c>
      <c r="P46">
        <f t="shared" si="64"/>
        <v>1</v>
      </c>
      <c r="Q46">
        <f t="shared" si="64"/>
        <v>1</v>
      </c>
      <c r="R46">
        <f t="shared" si="64"/>
        <v>2</v>
      </c>
      <c r="S46">
        <f t="shared" si="64"/>
        <v>2</v>
      </c>
      <c r="T46">
        <f t="shared" si="64"/>
        <v>1</v>
      </c>
      <c r="U46">
        <f t="shared" si="64"/>
        <v>2</v>
      </c>
      <c r="V46">
        <f t="shared" si="64"/>
        <v>3</v>
      </c>
      <c r="W46">
        <f t="shared" si="64"/>
        <v>1</v>
      </c>
      <c r="X46">
        <f t="shared" si="64"/>
        <v>2</v>
      </c>
      <c r="Y46">
        <f t="shared" si="64"/>
        <v>3</v>
      </c>
      <c r="Z46">
        <f t="shared" si="64"/>
        <v>1</v>
      </c>
      <c r="AA46">
        <f t="shared" si="64"/>
        <v>3</v>
      </c>
      <c r="AB46">
        <f t="shared" si="64"/>
        <v>1</v>
      </c>
      <c r="AC46">
        <f t="shared" si="64"/>
        <v>2</v>
      </c>
      <c r="AD46">
        <f t="shared" si="64"/>
        <v>2</v>
      </c>
      <c r="AE46">
        <f t="shared" si="64"/>
        <v>1</v>
      </c>
      <c r="AF46">
        <f t="shared" si="64"/>
        <v>1</v>
      </c>
      <c r="AG46">
        <f t="shared" si="8"/>
        <v>1</v>
      </c>
      <c r="AH46">
        <f t="shared" si="9"/>
        <v>2</v>
      </c>
      <c r="AI46">
        <f t="shared" si="10"/>
        <v>3</v>
      </c>
      <c r="AJ46">
        <f t="shared" si="11"/>
        <v>3</v>
      </c>
      <c r="AK46">
        <f t="shared" si="11"/>
        <v>3</v>
      </c>
      <c r="AL46">
        <f t="shared" si="12"/>
        <v>3</v>
      </c>
      <c r="AM46">
        <f aca="true" t="shared" si="65" ref="AM46:AS46">IF(AM$30=0,IF(AM16&gt;=AM$59,1,IF(AM16&lt;=AM$58,3,2)),IF(AM16&gt;=AM$59,3,IF(AM16&lt;=AM$58,1,2)))</f>
        <v>2</v>
      </c>
      <c r="AN46">
        <f t="shared" si="65"/>
        <v>2</v>
      </c>
      <c r="AO46">
        <f t="shared" si="65"/>
        <v>3</v>
      </c>
      <c r="AP46">
        <f t="shared" si="65"/>
        <v>2</v>
      </c>
      <c r="AQ46">
        <f t="shared" si="65"/>
        <v>1</v>
      </c>
      <c r="AR46">
        <f t="shared" si="65"/>
        <v>1</v>
      </c>
      <c r="AS46">
        <f t="shared" si="65"/>
        <v>2</v>
      </c>
      <c r="AT46">
        <f aca="true" t="shared" si="66" ref="AT46:BA46">IF(AT$30=0,IF(AT16&gt;=AT$59,1,IF(AT16&lt;=AT$58,3,2)),IF(AT16&gt;=AT$59,3,IF(AT16&lt;=AT$58,1,2)))</f>
        <v>2</v>
      </c>
      <c r="AU46">
        <f t="shared" si="66"/>
        <v>2</v>
      </c>
      <c r="AV46">
        <f t="shared" si="66"/>
        <v>2</v>
      </c>
      <c r="AW46">
        <f t="shared" si="66"/>
        <v>1</v>
      </c>
      <c r="AX46">
        <f t="shared" si="66"/>
        <v>1</v>
      </c>
      <c r="AY46">
        <f t="shared" si="66"/>
        <v>2</v>
      </c>
      <c r="AZ46">
        <f t="shared" si="66"/>
        <v>1</v>
      </c>
      <c r="BA46">
        <f t="shared" si="66"/>
        <v>3</v>
      </c>
      <c r="BB46">
        <v>10000</v>
      </c>
    </row>
    <row r="47" spans="2:54" ht="12.75">
      <c r="B47" s="7" t="str">
        <f t="shared" si="0"/>
        <v>MV2</v>
      </c>
      <c r="C47">
        <f t="shared" si="1"/>
        <v>3</v>
      </c>
      <c r="D47">
        <f t="shared" si="1"/>
        <v>3</v>
      </c>
      <c r="E47">
        <f aca="true" t="shared" si="67" ref="E47:M47">IF(E$30=0,IF(E17&gt;=E$59,1,IF(E17&lt;=E$58,3,2)),IF(E17&gt;=E$59,3,IF(E17&lt;=E$58,1,2)))</f>
        <v>1</v>
      </c>
      <c r="F47">
        <f t="shared" si="67"/>
        <v>3</v>
      </c>
      <c r="G47">
        <f t="shared" si="67"/>
        <v>1</v>
      </c>
      <c r="H47">
        <f t="shared" si="67"/>
        <v>1</v>
      </c>
      <c r="I47">
        <f t="shared" si="67"/>
        <v>3</v>
      </c>
      <c r="J47">
        <f t="shared" si="67"/>
        <v>3</v>
      </c>
      <c r="K47">
        <f t="shared" si="67"/>
        <v>3</v>
      </c>
      <c r="L47">
        <f t="shared" si="67"/>
        <v>3</v>
      </c>
      <c r="M47">
        <f t="shared" si="67"/>
        <v>3</v>
      </c>
      <c r="N47">
        <f aca="true" t="shared" si="68" ref="N47:AF47">IF(N$30=0,IF(N17&gt;=N$59,1,IF(N17&lt;=N$58,3,2)),IF(N17&gt;=N$59,3,IF(N17&lt;=N$58,1,2)))</f>
        <v>3</v>
      </c>
      <c r="O47">
        <f t="shared" si="68"/>
        <v>3</v>
      </c>
      <c r="P47">
        <f t="shared" si="68"/>
        <v>2</v>
      </c>
      <c r="Q47">
        <f t="shared" si="68"/>
        <v>1</v>
      </c>
      <c r="R47">
        <f t="shared" si="68"/>
        <v>3</v>
      </c>
      <c r="S47">
        <f t="shared" si="68"/>
        <v>1</v>
      </c>
      <c r="T47">
        <f t="shared" si="68"/>
        <v>3</v>
      </c>
      <c r="U47">
        <f t="shared" si="68"/>
        <v>2</v>
      </c>
      <c r="V47">
        <f t="shared" si="68"/>
        <v>3</v>
      </c>
      <c r="W47">
        <f t="shared" si="68"/>
        <v>2</v>
      </c>
      <c r="X47">
        <f t="shared" si="68"/>
        <v>2</v>
      </c>
      <c r="Y47">
        <f t="shared" si="68"/>
        <v>3</v>
      </c>
      <c r="Z47">
        <f t="shared" si="68"/>
        <v>2</v>
      </c>
      <c r="AA47">
        <f t="shared" si="68"/>
        <v>3</v>
      </c>
      <c r="AB47">
        <f t="shared" si="68"/>
        <v>1</v>
      </c>
      <c r="AC47">
        <f t="shared" si="68"/>
        <v>3</v>
      </c>
      <c r="AD47">
        <f t="shared" si="68"/>
        <v>2</v>
      </c>
      <c r="AE47">
        <f t="shared" si="68"/>
        <v>3</v>
      </c>
      <c r="AF47">
        <f t="shared" si="68"/>
        <v>1</v>
      </c>
      <c r="AG47">
        <f t="shared" si="8"/>
        <v>1</v>
      </c>
      <c r="AH47">
        <f t="shared" si="9"/>
        <v>2</v>
      </c>
      <c r="AI47">
        <f t="shared" si="10"/>
        <v>3</v>
      </c>
      <c r="AJ47">
        <f t="shared" si="11"/>
        <v>3</v>
      </c>
      <c r="AK47">
        <f t="shared" si="11"/>
        <v>3</v>
      </c>
      <c r="AL47">
        <f t="shared" si="12"/>
        <v>3</v>
      </c>
      <c r="AM47">
        <f aca="true" t="shared" si="69" ref="AM47:AS47">IF(AM$30=0,IF(AM17&gt;=AM$59,1,IF(AM17&lt;=AM$58,3,2)),IF(AM17&gt;=AM$59,3,IF(AM17&lt;=AM$58,1,2)))</f>
        <v>3</v>
      </c>
      <c r="AN47">
        <f t="shared" si="69"/>
        <v>1</v>
      </c>
      <c r="AO47">
        <f t="shared" si="69"/>
        <v>3</v>
      </c>
      <c r="AP47">
        <f t="shared" si="69"/>
        <v>3</v>
      </c>
      <c r="AQ47">
        <f t="shared" si="69"/>
        <v>1</v>
      </c>
      <c r="AR47">
        <f t="shared" si="69"/>
        <v>1</v>
      </c>
      <c r="AS47">
        <f t="shared" si="69"/>
        <v>1</v>
      </c>
      <c r="AT47">
        <f aca="true" t="shared" si="70" ref="AT47:BA47">IF(AT$30=0,IF(AT17&gt;=AT$59,1,IF(AT17&lt;=AT$58,3,2)),IF(AT17&gt;=AT$59,3,IF(AT17&lt;=AT$58,1,2)))</f>
        <v>3</v>
      </c>
      <c r="AU47">
        <f t="shared" si="70"/>
        <v>1</v>
      </c>
      <c r="AV47">
        <f t="shared" si="70"/>
        <v>2</v>
      </c>
      <c r="AW47">
        <f t="shared" si="70"/>
        <v>1</v>
      </c>
      <c r="AX47">
        <f t="shared" si="70"/>
        <v>1</v>
      </c>
      <c r="AY47">
        <f t="shared" si="70"/>
        <v>2</v>
      </c>
      <c r="AZ47">
        <f t="shared" si="70"/>
        <v>1</v>
      </c>
      <c r="BA47">
        <f t="shared" si="70"/>
        <v>3</v>
      </c>
      <c r="BB47">
        <v>10000</v>
      </c>
    </row>
    <row r="48" spans="2:54" ht="12.75">
      <c r="B48" s="7" t="str">
        <f t="shared" si="0"/>
        <v>MV3</v>
      </c>
      <c r="C48">
        <f t="shared" si="1"/>
        <v>3</v>
      </c>
      <c r="D48">
        <f t="shared" si="1"/>
        <v>2</v>
      </c>
      <c r="E48">
        <f aca="true" t="shared" si="71" ref="E48:M48">IF(E$30=0,IF(E18&gt;=E$59,1,IF(E18&lt;=E$58,3,2)),IF(E18&gt;=E$59,3,IF(E18&lt;=E$58,1,2)))</f>
        <v>1</v>
      </c>
      <c r="F48">
        <f t="shared" si="71"/>
        <v>2</v>
      </c>
      <c r="G48">
        <f t="shared" si="71"/>
        <v>1</v>
      </c>
      <c r="H48">
        <f t="shared" si="71"/>
        <v>2</v>
      </c>
      <c r="I48">
        <f t="shared" si="71"/>
        <v>1</v>
      </c>
      <c r="J48">
        <f t="shared" si="71"/>
        <v>3</v>
      </c>
      <c r="K48">
        <f t="shared" si="71"/>
        <v>2</v>
      </c>
      <c r="L48">
        <f t="shared" si="71"/>
        <v>2</v>
      </c>
      <c r="M48">
        <f t="shared" si="71"/>
        <v>3</v>
      </c>
      <c r="N48">
        <f aca="true" t="shared" si="72" ref="N48:AF48">IF(N$30=0,IF(N18&gt;=N$59,1,IF(N18&lt;=N$58,3,2)),IF(N18&gt;=N$59,3,IF(N18&lt;=N$58,1,2)))</f>
        <v>3</v>
      </c>
      <c r="O48">
        <f t="shared" si="72"/>
        <v>3</v>
      </c>
      <c r="P48">
        <f t="shared" si="72"/>
        <v>2</v>
      </c>
      <c r="Q48">
        <f t="shared" si="72"/>
        <v>1</v>
      </c>
      <c r="R48">
        <f t="shared" si="72"/>
        <v>3</v>
      </c>
      <c r="S48">
        <f t="shared" si="72"/>
        <v>1</v>
      </c>
      <c r="T48">
        <f t="shared" si="72"/>
        <v>3</v>
      </c>
      <c r="U48">
        <f t="shared" si="72"/>
        <v>2</v>
      </c>
      <c r="V48">
        <f t="shared" si="72"/>
        <v>3</v>
      </c>
      <c r="W48">
        <f t="shared" si="72"/>
        <v>1</v>
      </c>
      <c r="X48">
        <f t="shared" si="72"/>
        <v>2</v>
      </c>
      <c r="Y48">
        <f t="shared" si="72"/>
        <v>3</v>
      </c>
      <c r="Z48">
        <f t="shared" si="72"/>
        <v>3</v>
      </c>
      <c r="AA48">
        <f t="shared" si="72"/>
        <v>3</v>
      </c>
      <c r="AB48">
        <f t="shared" si="72"/>
        <v>1</v>
      </c>
      <c r="AC48">
        <f t="shared" si="72"/>
        <v>1</v>
      </c>
      <c r="AD48">
        <f t="shared" si="72"/>
        <v>1</v>
      </c>
      <c r="AE48">
        <f t="shared" si="72"/>
        <v>1</v>
      </c>
      <c r="AF48">
        <f t="shared" si="72"/>
        <v>2</v>
      </c>
      <c r="AG48">
        <f t="shared" si="8"/>
        <v>2</v>
      </c>
      <c r="AH48">
        <f t="shared" si="9"/>
        <v>2</v>
      </c>
      <c r="AI48">
        <f t="shared" si="10"/>
        <v>3</v>
      </c>
      <c r="AJ48">
        <f t="shared" si="11"/>
        <v>3</v>
      </c>
      <c r="AK48">
        <f t="shared" si="11"/>
        <v>3</v>
      </c>
      <c r="AL48">
        <f t="shared" si="12"/>
        <v>3</v>
      </c>
      <c r="AM48">
        <f aca="true" t="shared" si="73" ref="AM48:AS48">IF(AM$30=0,IF(AM18&gt;=AM$59,1,IF(AM18&lt;=AM$58,3,2)),IF(AM18&gt;=AM$59,3,IF(AM18&lt;=AM$58,1,2)))</f>
        <v>2</v>
      </c>
      <c r="AN48">
        <f t="shared" si="73"/>
        <v>2</v>
      </c>
      <c r="AO48">
        <f t="shared" si="73"/>
        <v>3</v>
      </c>
      <c r="AP48">
        <f t="shared" si="73"/>
        <v>1</v>
      </c>
      <c r="AQ48">
        <f t="shared" si="73"/>
        <v>1</v>
      </c>
      <c r="AR48">
        <f t="shared" si="73"/>
        <v>2</v>
      </c>
      <c r="AS48">
        <f t="shared" si="73"/>
        <v>1</v>
      </c>
      <c r="AT48">
        <f aca="true" t="shared" si="74" ref="AT48:BA48">IF(AT$30=0,IF(AT18&gt;=AT$59,1,IF(AT18&lt;=AT$58,3,2)),IF(AT18&gt;=AT$59,3,IF(AT18&lt;=AT$58,1,2)))</f>
        <v>3</v>
      </c>
      <c r="AU48">
        <f t="shared" si="74"/>
        <v>1</v>
      </c>
      <c r="AV48">
        <f t="shared" si="74"/>
        <v>1</v>
      </c>
      <c r="AW48">
        <f t="shared" si="74"/>
        <v>1</v>
      </c>
      <c r="AX48">
        <f t="shared" si="74"/>
        <v>2</v>
      </c>
      <c r="AY48">
        <f t="shared" si="74"/>
        <v>1</v>
      </c>
      <c r="AZ48">
        <f t="shared" si="74"/>
        <v>1</v>
      </c>
      <c r="BA48">
        <f t="shared" si="74"/>
        <v>1</v>
      </c>
      <c r="BB48">
        <v>10000</v>
      </c>
    </row>
    <row r="49" spans="2:54" ht="12.75">
      <c r="B49" s="7" t="str">
        <f t="shared" si="0"/>
        <v>MS1</v>
      </c>
      <c r="C49">
        <f t="shared" si="1"/>
        <v>3</v>
      </c>
      <c r="D49">
        <f t="shared" si="1"/>
        <v>3</v>
      </c>
      <c r="E49">
        <f aca="true" t="shared" si="75" ref="E49:M49">IF(E$30=0,IF(E19&gt;=E$59,1,IF(E19&lt;=E$58,3,2)),IF(E19&gt;=E$59,3,IF(E19&lt;=E$58,1,2)))</f>
        <v>1</v>
      </c>
      <c r="F49">
        <f t="shared" si="75"/>
        <v>3</v>
      </c>
      <c r="G49">
        <f t="shared" si="75"/>
        <v>1</v>
      </c>
      <c r="H49">
        <f t="shared" si="75"/>
        <v>3</v>
      </c>
      <c r="I49">
        <f t="shared" si="75"/>
        <v>3</v>
      </c>
      <c r="J49">
        <f t="shared" si="75"/>
        <v>3</v>
      </c>
      <c r="K49">
        <f t="shared" si="75"/>
        <v>2</v>
      </c>
      <c r="L49">
        <f t="shared" si="75"/>
        <v>3</v>
      </c>
      <c r="M49">
        <f t="shared" si="75"/>
        <v>3</v>
      </c>
      <c r="N49">
        <f aca="true" t="shared" si="76" ref="N49:AF49">IF(N$30=0,IF(N19&gt;=N$59,1,IF(N19&lt;=N$58,3,2)),IF(N19&gt;=N$59,3,IF(N19&lt;=N$58,1,2)))</f>
        <v>3</v>
      </c>
      <c r="O49">
        <f t="shared" si="76"/>
        <v>3</v>
      </c>
      <c r="P49">
        <f t="shared" si="76"/>
        <v>3</v>
      </c>
      <c r="Q49">
        <f t="shared" si="76"/>
        <v>1</v>
      </c>
      <c r="R49">
        <f t="shared" si="76"/>
        <v>3</v>
      </c>
      <c r="S49">
        <f t="shared" si="76"/>
        <v>3</v>
      </c>
      <c r="T49">
        <f t="shared" si="76"/>
        <v>3</v>
      </c>
      <c r="U49">
        <f t="shared" si="76"/>
        <v>3</v>
      </c>
      <c r="V49">
        <f t="shared" si="76"/>
        <v>3</v>
      </c>
      <c r="W49">
        <f t="shared" si="76"/>
        <v>3</v>
      </c>
      <c r="X49">
        <f t="shared" si="76"/>
        <v>3</v>
      </c>
      <c r="Y49">
        <f t="shared" si="76"/>
        <v>3</v>
      </c>
      <c r="Z49">
        <f t="shared" si="76"/>
        <v>1</v>
      </c>
      <c r="AA49">
        <f t="shared" si="76"/>
        <v>3</v>
      </c>
      <c r="AB49">
        <f t="shared" si="76"/>
        <v>3</v>
      </c>
      <c r="AC49">
        <f t="shared" si="76"/>
        <v>3</v>
      </c>
      <c r="AD49">
        <f t="shared" si="76"/>
        <v>3</v>
      </c>
      <c r="AE49">
        <f t="shared" si="76"/>
        <v>1</v>
      </c>
      <c r="AF49">
        <f t="shared" si="76"/>
        <v>3</v>
      </c>
      <c r="AG49">
        <f t="shared" si="8"/>
        <v>3</v>
      </c>
      <c r="AH49">
        <f t="shared" si="9"/>
        <v>1</v>
      </c>
      <c r="AI49">
        <f t="shared" si="10"/>
        <v>3</v>
      </c>
      <c r="AJ49">
        <f t="shared" si="11"/>
        <v>3</v>
      </c>
      <c r="AK49">
        <f t="shared" si="11"/>
        <v>3</v>
      </c>
      <c r="AL49">
        <f t="shared" si="12"/>
        <v>3</v>
      </c>
      <c r="AM49">
        <f aca="true" t="shared" si="77" ref="AM49:AS49">IF(AM$30=0,IF(AM19&gt;=AM$59,1,IF(AM19&lt;=AM$58,3,2)),IF(AM19&gt;=AM$59,3,IF(AM19&lt;=AM$58,1,2)))</f>
        <v>3</v>
      </c>
      <c r="AN49">
        <f t="shared" si="77"/>
        <v>1</v>
      </c>
      <c r="AO49">
        <f t="shared" si="77"/>
        <v>3</v>
      </c>
      <c r="AP49">
        <f t="shared" si="77"/>
        <v>3</v>
      </c>
      <c r="AQ49">
        <f t="shared" si="77"/>
        <v>2</v>
      </c>
      <c r="AR49">
        <f t="shared" si="77"/>
        <v>2</v>
      </c>
      <c r="AS49">
        <f t="shared" si="77"/>
        <v>3</v>
      </c>
      <c r="AT49">
        <f aca="true" t="shared" si="78" ref="AT49:BA49">IF(AT$30=0,IF(AT19&gt;=AT$59,1,IF(AT19&lt;=AT$58,3,2)),IF(AT19&gt;=AT$59,3,IF(AT19&lt;=AT$58,1,2)))</f>
        <v>1</v>
      </c>
      <c r="AU49">
        <f t="shared" si="78"/>
        <v>3</v>
      </c>
      <c r="AV49">
        <f t="shared" si="78"/>
        <v>3</v>
      </c>
      <c r="AW49">
        <f t="shared" si="78"/>
        <v>3</v>
      </c>
      <c r="AX49">
        <f t="shared" si="78"/>
        <v>3</v>
      </c>
      <c r="AY49">
        <f t="shared" si="78"/>
        <v>3</v>
      </c>
      <c r="AZ49">
        <f t="shared" si="78"/>
        <v>1</v>
      </c>
      <c r="BA49">
        <f t="shared" si="78"/>
        <v>3</v>
      </c>
      <c r="BB49">
        <v>10000</v>
      </c>
    </row>
    <row r="50" spans="2:54" ht="12.75">
      <c r="B50" s="7" t="str">
        <f t="shared" si="0"/>
        <v>MS2</v>
      </c>
      <c r="C50">
        <f t="shared" si="1"/>
        <v>3</v>
      </c>
      <c r="D50">
        <f t="shared" si="1"/>
        <v>3</v>
      </c>
      <c r="E50">
        <f aca="true" t="shared" si="79" ref="E50:M50">IF(E$30=0,IF(E20&gt;=E$59,1,IF(E20&lt;=E$58,3,2)),IF(E20&gt;=E$59,3,IF(E20&lt;=E$58,1,2)))</f>
        <v>3</v>
      </c>
      <c r="F50">
        <f t="shared" si="79"/>
        <v>3</v>
      </c>
      <c r="G50">
        <f t="shared" si="79"/>
        <v>1</v>
      </c>
      <c r="H50">
        <f t="shared" si="79"/>
        <v>1</v>
      </c>
      <c r="I50">
        <f t="shared" si="79"/>
        <v>1</v>
      </c>
      <c r="J50">
        <f t="shared" si="79"/>
        <v>3</v>
      </c>
      <c r="K50">
        <f t="shared" si="79"/>
        <v>3</v>
      </c>
      <c r="L50">
        <f t="shared" si="79"/>
        <v>3</v>
      </c>
      <c r="M50">
        <f t="shared" si="79"/>
        <v>1</v>
      </c>
      <c r="N50">
        <f aca="true" t="shared" si="80" ref="N50:AF50">IF(N$30=0,IF(N20&gt;=N$59,1,IF(N20&lt;=N$58,3,2)),IF(N20&gt;=N$59,3,IF(N20&lt;=N$58,1,2)))</f>
        <v>1</v>
      </c>
      <c r="O50">
        <f t="shared" si="80"/>
        <v>3</v>
      </c>
      <c r="P50">
        <f t="shared" si="80"/>
        <v>1</v>
      </c>
      <c r="Q50">
        <f t="shared" si="80"/>
        <v>1</v>
      </c>
      <c r="R50">
        <f t="shared" si="80"/>
        <v>2</v>
      </c>
      <c r="S50">
        <f t="shared" si="80"/>
        <v>1</v>
      </c>
      <c r="T50">
        <f t="shared" si="80"/>
        <v>3</v>
      </c>
      <c r="U50">
        <f t="shared" si="80"/>
        <v>2</v>
      </c>
      <c r="V50">
        <f t="shared" si="80"/>
        <v>3</v>
      </c>
      <c r="W50">
        <f t="shared" si="80"/>
        <v>1</v>
      </c>
      <c r="X50">
        <f t="shared" si="80"/>
        <v>2</v>
      </c>
      <c r="Y50">
        <f t="shared" si="80"/>
        <v>3</v>
      </c>
      <c r="Z50">
        <f t="shared" si="80"/>
        <v>1</v>
      </c>
      <c r="AA50">
        <f t="shared" si="80"/>
        <v>3</v>
      </c>
      <c r="AB50">
        <f t="shared" si="80"/>
        <v>2</v>
      </c>
      <c r="AC50">
        <f t="shared" si="80"/>
        <v>3</v>
      </c>
      <c r="AD50">
        <f t="shared" si="80"/>
        <v>2</v>
      </c>
      <c r="AE50">
        <f t="shared" si="80"/>
        <v>3</v>
      </c>
      <c r="AF50">
        <f t="shared" si="80"/>
        <v>3</v>
      </c>
      <c r="AG50">
        <f t="shared" si="8"/>
        <v>3</v>
      </c>
      <c r="AH50">
        <f t="shared" si="9"/>
        <v>1</v>
      </c>
      <c r="AI50">
        <f t="shared" si="10"/>
        <v>3</v>
      </c>
      <c r="AJ50">
        <f t="shared" si="11"/>
        <v>3</v>
      </c>
      <c r="AK50">
        <f t="shared" si="11"/>
        <v>3</v>
      </c>
      <c r="AL50">
        <f t="shared" si="12"/>
        <v>3</v>
      </c>
      <c r="AM50">
        <f aca="true" t="shared" si="81" ref="AM50:AS50">IF(AM$30=0,IF(AM20&gt;=AM$59,1,IF(AM20&lt;=AM$58,3,2)),IF(AM20&gt;=AM$59,3,IF(AM20&lt;=AM$58,1,2)))</f>
        <v>2</v>
      </c>
      <c r="AN50">
        <f t="shared" si="81"/>
        <v>1</v>
      </c>
      <c r="AO50">
        <f t="shared" si="81"/>
        <v>3</v>
      </c>
      <c r="AP50">
        <f t="shared" si="81"/>
        <v>2</v>
      </c>
      <c r="AQ50">
        <f t="shared" si="81"/>
        <v>1</v>
      </c>
      <c r="AR50">
        <f t="shared" si="81"/>
        <v>2</v>
      </c>
      <c r="AS50">
        <f t="shared" si="81"/>
        <v>3</v>
      </c>
      <c r="AT50">
        <f aca="true" t="shared" si="82" ref="AT50:BA50">IF(AT$30=0,IF(AT20&gt;=AT$59,1,IF(AT20&lt;=AT$58,3,2)),IF(AT20&gt;=AT$59,3,IF(AT20&lt;=AT$58,1,2)))</f>
        <v>1</v>
      </c>
      <c r="AU50">
        <f t="shared" si="82"/>
        <v>3</v>
      </c>
      <c r="AV50">
        <f t="shared" si="82"/>
        <v>3</v>
      </c>
      <c r="AW50">
        <f t="shared" si="82"/>
        <v>3</v>
      </c>
      <c r="AX50">
        <f t="shared" si="82"/>
        <v>3</v>
      </c>
      <c r="AY50">
        <f t="shared" si="82"/>
        <v>3</v>
      </c>
      <c r="AZ50">
        <f t="shared" si="82"/>
        <v>1</v>
      </c>
      <c r="BA50">
        <f t="shared" si="82"/>
        <v>1</v>
      </c>
      <c r="BB50">
        <v>10000</v>
      </c>
    </row>
    <row r="51" spans="2:54" ht="12.75">
      <c r="B51" s="7" t="str">
        <f t="shared" si="0"/>
        <v>MS3</v>
      </c>
      <c r="C51">
        <f t="shared" si="1"/>
        <v>3</v>
      </c>
      <c r="D51">
        <f t="shared" si="1"/>
        <v>2</v>
      </c>
      <c r="E51">
        <f aca="true" t="shared" si="83" ref="E51:M51">IF(E$30=0,IF(E21&gt;=E$59,1,IF(E21&lt;=E$58,3,2)),IF(E21&gt;=E$59,3,IF(E21&lt;=E$58,1,2)))</f>
        <v>3</v>
      </c>
      <c r="F51">
        <f t="shared" si="83"/>
        <v>3</v>
      </c>
      <c r="G51">
        <f t="shared" si="83"/>
        <v>2</v>
      </c>
      <c r="H51">
        <f t="shared" si="83"/>
        <v>2</v>
      </c>
      <c r="I51">
        <f t="shared" si="83"/>
        <v>3</v>
      </c>
      <c r="J51">
        <f t="shared" si="83"/>
        <v>2</v>
      </c>
      <c r="K51">
        <f t="shared" si="83"/>
        <v>3</v>
      </c>
      <c r="L51">
        <f t="shared" si="83"/>
        <v>2</v>
      </c>
      <c r="M51">
        <f t="shared" si="83"/>
        <v>1</v>
      </c>
      <c r="N51">
        <f aca="true" t="shared" si="84" ref="N51:AF51">IF(N$30=0,IF(N21&gt;=N$59,1,IF(N21&lt;=N$58,3,2)),IF(N21&gt;=N$59,3,IF(N21&lt;=N$58,1,2)))</f>
        <v>3</v>
      </c>
      <c r="O51">
        <f t="shared" si="84"/>
        <v>3</v>
      </c>
      <c r="P51">
        <f t="shared" si="84"/>
        <v>3</v>
      </c>
      <c r="Q51">
        <f t="shared" si="84"/>
        <v>1</v>
      </c>
      <c r="R51">
        <f t="shared" si="84"/>
        <v>3</v>
      </c>
      <c r="S51">
        <f t="shared" si="84"/>
        <v>2</v>
      </c>
      <c r="T51">
        <f t="shared" si="84"/>
        <v>3</v>
      </c>
      <c r="U51">
        <f t="shared" si="84"/>
        <v>3</v>
      </c>
      <c r="V51">
        <f t="shared" si="84"/>
        <v>3</v>
      </c>
      <c r="W51">
        <f t="shared" si="84"/>
        <v>3</v>
      </c>
      <c r="X51">
        <f t="shared" si="84"/>
        <v>3</v>
      </c>
      <c r="Y51">
        <f t="shared" si="84"/>
        <v>3</v>
      </c>
      <c r="Z51">
        <f t="shared" si="84"/>
        <v>1</v>
      </c>
      <c r="AA51">
        <f t="shared" si="84"/>
        <v>3</v>
      </c>
      <c r="AB51">
        <f t="shared" si="84"/>
        <v>3</v>
      </c>
      <c r="AC51">
        <f t="shared" si="84"/>
        <v>3</v>
      </c>
      <c r="AD51">
        <f t="shared" si="84"/>
        <v>3</v>
      </c>
      <c r="AE51">
        <f t="shared" si="84"/>
        <v>1</v>
      </c>
      <c r="AF51">
        <f t="shared" si="84"/>
        <v>3</v>
      </c>
      <c r="AG51">
        <f t="shared" si="8"/>
        <v>3</v>
      </c>
      <c r="AH51">
        <f t="shared" si="9"/>
        <v>1</v>
      </c>
      <c r="AI51">
        <f t="shared" si="10"/>
        <v>3</v>
      </c>
      <c r="AJ51">
        <f t="shared" si="11"/>
        <v>3</v>
      </c>
      <c r="AK51">
        <f t="shared" si="11"/>
        <v>3</v>
      </c>
      <c r="AL51">
        <f t="shared" si="12"/>
        <v>3</v>
      </c>
      <c r="AM51">
        <f aca="true" t="shared" si="85" ref="AM51:AS51">IF(AM$30=0,IF(AM21&gt;=AM$59,1,IF(AM21&lt;=AM$58,3,2)),IF(AM21&gt;=AM$59,3,IF(AM21&lt;=AM$58,1,2)))</f>
        <v>3</v>
      </c>
      <c r="AN51">
        <f t="shared" si="85"/>
        <v>1</v>
      </c>
      <c r="AO51">
        <f t="shared" si="85"/>
        <v>3</v>
      </c>
      <c r="AP51">
        <f t="shared" si="85"/>
        <v>3</v>
      </c>
      <c r="AQ51">
        <f t="shared" si="85"/>
        <v>1</v>
      </c>
      <c r="AR51">
        <f t="shared" si="85"/>
        <v>2</v>
      </c>
      <c r="AS51">
        <f t="shared" si="85"/>
        <v>3</v>
      </c>
      <c r="AT51">
        <f aca="true" t="shared" si="86" ref="AT51:BA51">IF(AT$30=0,IF(AT21&gt;=AT$59,1,IF(AT21&lt;=AT$58,3,2)),IF(AT21&gt;=AT$59,3,IF(AT21&lt;=AT$58,1,2)))</f>
        <v>2</v>
      </c>
      <c r="AU51">
        <f t="shared" si="86"/>
        <v>2</v>
      </c>
      <c r="AV51">
        <f t="shared" si="86"/>
        <v>3</v>
      </c>
      <c r="AW51">
        <f t="shared" si="86"/>
        <v>3</v>
      </c>
      <c r="AX51">
        <f t="shared" si="86"/>
        <v>3</v>
      </c>
      <c r="AY51">
        <f t="shared" si="86"/>
        <v>2</v>
      </c>
      <c r="AZ51">
        <f t="shared" si="86"/>
        <v>3</v>
      </c>
      <c r="BA51">
        <f t="shared" si="86"/>
        <v>1</v>
      </c>
      <c r="BB51">
        <v>10000</v>
      </c>
    </row>
    <row r="52" spans="2:54" ht="12.75">
      <c r="B52" s="7" t="str">
        <f t="shared" si="0"/>
        <v>MS4</v>
      </c>
      <c r="C52">
        <f t="shared" si="1"/>
        <v>3</v>
      </c>
      <c r="D52">
        <f t="shared" si="1"/>
        <v>1</v>
      </c>
      <c r="E52">
        <f aca="true" t="shared" si="87" ref="E52:M52">IF(E$30=0,IF(E22&gt;=E$59,1,IF(E22&lt;=E$58,3,2)),IF(E22&gt;=E$59,3,IF(E22&lt;=E$58,1,2)))</f>
        <v>3</v>
      </c>
      <c r="F52">
        <f t="shared" si="87"/>
        <v>1</v>
      </c>
      <c r="G52">
        <f t="shared" si="87"/>
        <v>2</v>
      </c>
      <c r="H52">
        <f t="shared" si="87"/>
        <v>2</v>
      </c>
      <c r="I52">
        <f t="shared" si="87"/>
        <v>3</v>
      </c>
      <c r="J52">
        <f t="shared" si="87"/>
        <v>1</v>
      </c>
      <c r="K52">
        <f t="shared" si="87"/>
        <v>2</v>
      </c>
      <c r="L52">
        <f t="shared" si="87"/>
        <v>3</v>
      </c>
      <c r="M52">
        <f t="shared" si="87"/>
        <v>1</v>
      </c>
      <c r="N52">
        <f aca="true" t="shared" si="88" ref="N52:AF52">IF(N$30=0,IF(N22&gt;=N$59,1,IF(N22&lt;=N$58,3,2)),IF(N22&gt;=N$59,3,IF(N22&lt;=N$58,1,2)))</f>
        <v>2</v>
      </c>
      <c r="O52">
        <f t="shared" si="88"/>
        <v>3</v>
      </c>
      <c r="P52">
        <f t="shared" si="88"/>
        <v>3</v>
      </c>
      <c r="Q52">
        <f t="shared" si="88"/>
        <v>1</v>
      </c>
      <c r="R52">
        <f t="shared" si="88"/>
        <v>3</v>
      </c>
      <c r="S52">
        <f t="shared" si="88"/>
        <v>1</v>
      </c>
      <c r="T52">
        <f t="shared" si="88"/>
        <v>3</v>
      </c>
      <c r="U52">
        <f t="shared" si="88"/>
        <v>3</v>
      </c>
      <c r="V52">
        <f t="shared" si="88"/>
        <v>3</v>
      </c>
      <c r="W52">
        <f t="shared" si="88"/>
        <v>3</v>
      </c>
      <c r="X52">
        <f t="shared" si="88"/>
        <v>3</v>
      </c>
      <c r="Y52">
        <f t="shared" si="88"/>
        <v>3</v>
      </c>
      <c r="Z52">
        <f t="shared" si="88"/>
        <v>1</v>
      </c>
      <c r="AA52">
        <f t="shared" si="88"/>
        <v>3</v>
      </c>
      <c r="AB52">
        <f t="shared" si="88"/>
        <v>3</v>
      </c>
      <c r="AC52">
        <f t="shared" si="88"/>
        <v>3</v>
      </c>
      <c r="AD52">
        <f t="shared" si="88"/>
        <v>2</v>
      </c>
      <c r="AE52">
        <f t="shared" si="88"/>
        <v>1</v>
      </c>
      <c r="AF52">
        <f t="shared" si="88"/>
        <v>2</v>
      </c>
      <c r="AG52">
        <f t="shared" si="8"/>
        <v>3</v>
      </c>
      <c r="AH52">
        <f t="shared" si="9"/>
        <v>1</v>
      </c>
      <c r="AI52">
        <f t="shared" si="10"/>
        <v>3</v>
      </c>
      <c r="AJ52">
        <f t="shared" si="11"/>
        <v>3</v>
      </c>
      <c r="AK52">
        <f t="shared" si="11"/>
        <v>3</v>
      </c>
      <c r="AL52">
        <f t="shared" si="12"/>
        <v>3</v>
      </c>
      <c r="AM52">
        <f aca="true" t="shared" si="89" ref="AM52:AS52">IF(AM$30=0,IF(AM22&gt;=AM$59,1,IF(AM22&lt;=AM$58,3,2)),IF(AM22&gt;=AM$59,3,IF(AM22&lt;=AM$58,1,2)))</f>
        <v>3</v>
      </c>
      <c r="AN52">
        <f t="shared" si="89"/>
        <v>1</v>
      </c>
      <c r="AO52">
        <f t="shared" si="89"/>
        <v>2</v>
      </c>
      <c r="AP52">
        <f t="shared" si="89"/>
        <v>3</v>
      </c>
      <c r="AQ52">
        <f t="shared" si="89"/>
        <v>1</v>
      </c>
      <c r="AR52">
        <f t="shared" si="89"/>
        <v>2</v>
      </c>
      <c r="AS52">
        <f t="shared" si="89"/>
        <v>2</v>
      </c>
      <c r="AT52">
        <f aca="true" t="shared" si="90" ref="AT52:BA52">IF(AT$30=0,IF(AT22&gt;=AT$59,1,IF(AT22&lt;=AT$58,3,2)),IF(AT22&gt;=AT$59,3,IF(AT22&lt;=AT$58,1,2)))</f>
        <v>3</v>
      </c>
      <c r="AU52">
        <f t="shared" si="90"/>
        <v>2</v>
      </c>
      <c r="AV52">
        <f t="shared" si="90"/>
        <v>3</v>
      </c>
      <c r="AW52">
        <f t="shared" si="90"/>
        <v>3</v>
      </c>
      <c r="AX52">
        <f t="shared" si="90"/>
        <v>2</v>
      </c>
      <c r="AY52">
        <f t="shared" si="90"/>
        <v>2</v>
      </c>
      <c r="AZ52">
        <f t="shared" si="90"/>
        <v>1</v>
      </c>
      <c r="BA52">
        <f t="shared" si="90"/>
        <v>1</v>
      </c>
      <c r="BB52">
        <v>10000</v>
      </c>
    </row>
    <row r="53" spans="2:54" ht="12.75">
      <c r="B53" s="7" t="str">
        <f t="shared" si="0"/>
        <v>MS5</v>
      </c>
      <c r="C53">
        <f t="shared" si="1"/>
        <v>3</v>
      </c>
      <c r="D53">
        <f t="shared" si="1"/>
        <v>1</v>
      </c>
      <c r="E53">
        <f aca="true" t="shared" si="91" ref="E53:M53">IF(E$30=0,IF(E23&gt;=E$59,1,IF(E23&lt;=E$58,3,2)),IF(E23&gt;=E$59,3,IF(E23&lt;=E$58,1,2)))</f>
        <v>3</v>
      </c>
      <c r="F53">
        <f t="shared" si="91"/>
        <v>1</v>
      </c>
      <c r="G53">
        <f t="shared" si="91"/>
        <v>1</v>
      </c>
      <c r="H53">
        <f t="shared" si="91"/>
        <v>2</v>
      </c>
      <c r="I53">
        <f t="shared" si="91"/>
        <v>1</v>
      </c>
      <c r="J53">
        <f t="shared" si="91"/>
        <v>3</v>
      </c>
      <c r="K53">
        <f t="shared" si="91"/>
        <v>1</v>
      </c>
      <c r="L53">
        <f t="shared" si="91"/>
        <v>1</v>
      </c>
      <c r="M53">
        <f t="shared" si="91"/>
        <v>3</v>
      </c>
      <c r="N53">
        <f aca="true" t="shared" si="92" ref="N53:AF53">IF(N$30=0,IF(N23&gt;=N$59,1,IF(N23&lt;=N$58,3,2)),IF(N23&gt;=N$59,3,IF(N23&lt;=N$58,1,2)))</f>
        <v>2</v>
      </c>
      <c r="O53">
        <f t="shared" si="92"/>
        <v>3</v>
      </c>
      <c r="P53">
        <f t="shared" si="92"/>
        <v>2</v>
      </c>
      <c r="Q53">
        <f t="shared" si="92"/>
        <v>1</v>
      </c>
      <c r="R53">
        <f t="shared" si="92"/>
        <v>3</v>
      </c>
      <c r="S53">
        <f t="shared" si="92"/>
        <v>1</v>
      </c>
      <c r="T53">
        <f t="shared" si="92"/>
        <v>3</v>
      </c>
      <c r="U53">
        <f t="shared" si="92"/>
        <v>2</v>
      </c>
      <c r="V53">
        <f t="shared" si="92"/>
        <v>3</v>
      </c>
      <c r="W53">
        <f t="shared" si="92"/>
        <v>3</v>
      </c>
      <c r="X53">
        <f t="shared" si="92"/>
        <v>2</v>
      </c>
      <c r="Y53">
        <f t="shared" si="92"/>
        <v>3</v>
      </c>
      <c r="Z53">
        <f t="shared" si="92"/>
        <v>2</v>
      </c>
      <c r="AA53">
        <f t="shared" si="92"/>
        <v>3</v>
      </c>
      <c r="AB53">
        <f t="shared" si="92"/>
        <v>3</v>
      </c>
      <c r="AC53">
        <f t="shared" si="92"/>
        <v>2</v>
      </c>
      <c r="AD53">
        <f t="shared" si="92"/>
        <v>3</v>
      </c>
      <c r="AE53">
        <f t="shared" si="92"/>
        <v>3</v>
      </c>
      <c r="AF53">
        <f t="shared" si="92"/>
        <v>3</v>
      </c>
      <c r="AG53">
        <f t="shared" si="8"/>
        <v>1</v>
      </c>
      <c r="AH53">
        <f t="shared" si="9"/>
        <v>2</v>
      </c>
      <c r="AI53">
        <f t="shared" si="10"/>
        <v>3</v>
      </c>
      <c r="AJ53">
        <f t="shared" si="11"/>
        <v>3</v>
      </c>
      <c r="AK53">
        <f t="shared" si="11"/>
        <v>3</v>
      </c>
      <c r="AL53">
        <f t="shared" si="12"/>
        <v>3</v>
      </c>
      <c r="AM53">
        <f aca="true" t="shared" si="93" ref="AM53:AS53">IF(AM$30=0,IF(AM23&gt;=AM$59,1,IF(AM23&lt;=AM$58,3,2)),IF(AM23&gt;=AM$59,3,IF(AM23&lt;=AM$58,1,2)))</f>
        <v>2</v>
      </c>
      <c r="AN53">
        <f t="shared" si="93"/>
        <v>3</v>
      </c>
      <c r="AO53">
        <f t="shared" si="93"/>
        <v>2</v>
      </c>
      <c r="AP53">
        <f t="shared" si="93"/>
        <v>3</v>
      </c>
      <c r="AQ53">
        <f t="shared" si="93"/>
        <v>2</v>
      </c>
      <c r="AR53">
        <f t="shared" si="93"/>
        <v>2</v>
      </c>
      <c r="AS53">
        <f t="shared" si="93"/>
        <v>2</v>
      </c>
      <c r="AT53">
        <f aca="true" t="shared" si="94" ref="AT53:BA53">IF(AT$30=0,IF(AT23&gt;=AT$59,1,IF(AT23&lt;=AT$58,3,2)),IF(AT23&gt;=AT$59,3,IF(AT23&lt;=AT$58,1,2)))</f>
        <v>3</v>
      </c>
      <c r="AU53">
        <f t="shared" si="94"/>
        <v>1</v>
      </c>
      <c r="AV53">
        <f t="shared" si="94"/>
        <v>2</v>
      </c>
      <c r="AW53">
        <f t="shared" si="94"/>
        <v>2</v>
      </c>
      <c r="AX53">
        <f t="shared" si="94"/>
        <v>2</v>
      </c>
      <c r="AY53">
        <f t="shared" si="94"/>
        <v>1</v>
      </c>
      <c r="AZ53">
        <f t="shared" si="94"/>
        <v>3</v>
      </c>
      <c r="BA53">
        <f t="shared" si="94"/>
        <v>1</v>
      </c>
      <c r="BB53">
        <v>10000</v>
      </c>
    </row>
    <row r="54" spans="2:54" ht="12.75">
      <c r="B54" s="7" t="str">
        <f t="shared" si="0"/>
        <v>MS6</v>
      </c>
      <c r="C54">
        <f t="shared" si="1"/>
        <v>3</v>
      </c>
      <c r="D54">
        <f t="shared" si="1"/>
        <v>3</v>
      </c>
      <c r="E54">
        <f aca="true" t="shared" si="95" ref="E54:M54">IF(E$30=0,IF(E24&gt;=E$59,1,IF(E24&lt;=E$58,3,2)),IF(E24&gt;=E$59,3,IF(E24&lt;=E$58,1,2)))</f>
        <v>1</v>
      </c>
      <c r="F54">
        <f t="shared" si="95"/>
        <v>1</v>
      </c>
      <c r="G54">
        <f t="shared" si="95"/>
        <v>3</v>
      </c>
      <c r="H54">
        <f t="shared" si="95"/>
        <v>3</v>
      </c>
      <c r="I54">
        <f t="shared" si="95"/>
        <v>1</v>
      </c>
      <c r="J54">
        <f t="shared" si="95"/>
        <v>3</v>
      </c>
      <c r="K54">
        <f t="shared" si="95"/>
        <v>1</v>
      </c>
      <c r="L54">
        <f t="shared" si="95"/>
        <v>1</v>
      </c>
      <c r="M54">
        <f t="shared" si="95"/>
        <v>3</v>
      </c>
      <c r="N54">
        <f aca="true" t="shared" si="96" ref="N54:AF54">IF(N$30=0,IF(N24&gt;=N$59,1,IF(N24&lt;=N$58,3,2)),IF(N24&gt;=N$59,3,IF(N24&lt;=N$58,1,2)))</f>
        <v>2</v>
      </c>
      <c r="O54">
        <f t="shared" si="96"/>
        <v>1</v>
      </c>
      <c r="P54">
        <f t="shared" si="96"/>
        <v>3</v>
      </c>
      <c r="Q54">
        <f t="shared" si="96"/>
        <v>1</v>
      </c>
      <c r="R54">
        <f t="shared" si="96"/>
        <v>1</v>
      </c>
      <c r="S54">
        <f t="shared" si="96"/>
        <v>3</v>
      </c>
      <c r="T54">
        <f t="shared" si="96"/>
        <v>3</v>
      </c>
      <c r="U54">
        <f t="shared" si="96"/>
        <v>2</v>
      </c>
      <c r="V54">
        <f t="shared" si="96"/>
        <v>3</v>
      </c>
      <c r="W54">
        <f t="shared" si="96"/>
        <v>3</v>
      </c>
      <c r="X54">
        <f t="shared" si="96"/>
        <v>1</v>
      </c>
      <c r="Y54">
        <f t="shared" si="96"/>
        <v>1</v>
      </c>
      <c r="Z54">
        <f t="shared" si="96"/>
        <v>3</v>
      </c>
      <c r="AA54">
        <f t="shared" si="96"/>
        <v>1</v>
      </c>
      <c r="AB54">
        <f t="shared" si="96"/>
        <v>3</v>
      </c>
      <c r="AC54">
        <f t="shared" si="96"/>
        <v>2</v>
      </c>
      <c r="AD54">
        <f t="shared" si="96"/>
        <v>3</v>
      </c>
      <c r="AE54">
        <f t="shared" si="96"/>
        <v>1</v>
      </c>
      <c r="AF54">
        <f t="shared" si="96"/>
        <v>1</v>
      </c>
      <c r="AG54">
        <f t="shared" si="8"/>
        <v>2</v>
      </c>
      <c r="AH54">
        <f t="shared" si="9"/>
        <v>2</v>
      </c>
      <c r="AI54">
        <f t="shared" si="10"/>
        <v>3</v>
      </c>
      <c r="AJ54">
        <f t="shared" si="11"/>
        <v>3</v>
      </c>
      <c r="AK54">
        <f t="shared" si="11"/>
        <v>3</v>
      </c>
      <c r="AL54">
        <f t="shared" si="12"/>
        <v>3</v>
      </c>
      <c r="AM54">
        <f aca="true" t="shared" si="97" ref="AM54:AS54">IF(AM$30=0,IF(AM24&gt;=AM$59,1,IF(AM24&lt;=AM$58,3,2)),IF(AM24&gt;=AM$59,3,IF(AM24&lt;=AM$58,1,2)))</f>
        <v>2</v>
      </c>
      <c r="AN54">
        <f t="shared" si="97"/>
        <v>2</v>
      </c>
      <c r="AO54">
        <f t="shared" si="97"/>
        <v>2</v>
      </c>
      <c r="AP54">
        <f t="shared" si="97"/>
        <v>1</v>
      </c>
      <c r="AQ54">
        <f t="shared" si="97"/>
        <v>2</v>
      </c>
      <c r="AR54">
        <f t="shared" si="97"/>
        <v>3</v>
      </c>
      <c r="AS54">
        <f t="shared" si="97"/>
        <v>1</v>
      </c>
      <c r="AT54">
        <f aca="true" t="shared" si="98" ref="AT54:BA54">IF(AT$30=0,IF(AT24&gt;=AT$59,1,IF(AT24&lt;=AT$58,3,2)),IF(AT24&gt;=AT$59,3,IF(AT24&lt;=AT$58,1,2)))</f>
        <v>3</v>
      </c>
      <c r="AU54">
        <f t="shared" si="98"/>
        <v>1</v>
      </c>
      <c r="AV54">
        <f t="shared" si="98"/>
        <v>2</v>
      </c>
      <c r="AW54">
        <f t="shared" si="98"/>
        <v>2</v>
      </c>
      <c r="AX54">
        <f t="shared" si="98"/>
        <v>2</v>
      </c>
      <c r="AY54">
        <f t="shared" si="98"/>
        <v>1</v>
      </c>
      <c r="AZ54">
        <f t="shared" si="98"/>
        <v>1</v>
      </c>
      <c r="BA54">
        <f t="shared" si="98"/>
        <v>1</v>
      </c>
      <c r="BB54">
        <v>10000</v>
      </c>
    </row>
    <row r="55" spans="2:54" ht="12.75">
      <c r="B55" s="7" t="str">
        <f t="shared" si="0"/>
        <v>MS7</v>
      </c>
      <c r="C55">
        <f t="shared" si="1"/>
        <v>1</v>
      </c>
      <c r="D55">
        <f t="shared" si="1"/>
        <v>1</v>
      </c>
      <c r="E55">
        <f aca="true" t="shared" si="99" ref="E55:M55">IF(E$30=0,IF(E25&gt;=E$59,1,IF(E25&lt;=E$58,3,2)),IF(E25&gt;=E$59,3,IF(E25&lt;=E$58,1,2)))</f>
        <v>1</v>
      </c>
      <c r="F55">
        <f t="shared" si="99"/>
        <v>1</v>
      </c>
      <c r="G55">
        <f t="shared" si="99"/>
        <v>3</v>
      </c>
      <c r="H55">
        <f t="shared" si="99"/>
        <v>2</v>
      </c>
      <c r="I55">
        <f t="shared" si="99"/>
        <v>1</v>
      </c>
      <c r="J55">
        <f t="shared" si="99"/>
        <v>1</v>
      </c>
      <c r="K55">
        <f t="shared" si="99"/>
        <v>2</v>
      </c>
      <c r="L55">
        <f t="shared" si="99"/>
        <v>1</v>
      </c>
      <c r="M55">
        <f t="shared" si="99"/>
        <v>1</v>
      </c>
      <c r="N55">
        <f aca="true" t="shared" si="100" ref="N55:AF55">IF(N$30=0,IF(N25&gt;=N$59,1,IF(N25&lt;=N$58,3,2)),IF(N25&gt;=N$59,3,IF(N25&lt;=N$58,1,2)))</f>
        <v>1</v>
      </c>
      <c r="O55">
        <f t="shared" si="100"/>
        <v>1</v>
      </c>
      <c r="P55">
        <f t="shared" si="100"/>
        <v>2</v>
      </c>
      <c r="Q55">
        <f t="shared" si="100"/>
        <v>1</v>
      </c>
      <c r="R55">
        <f t="shared" si="100"/>
        <v>1</v>
      </c>
      <c r="S55">
        <f t="shared" si="100"/>
        <v>1</v>
      </c>
      <c r="T55">
        <f t="shared" si="100"/>
        <v>1</v>
      </c>
      <c r="U55">
        <f t="shared" si="100"/>
        <v>2</v>
      </c>
      <c r="V55">
        <f t="shared" si="100"/>
        <v>1</v>
      </c>
      <c r="W55">
        <f t="shared" si="100"/>
        <v>1</v>
      </c>
      <c r="X55">
        <f t="shared" si="100"/>
        <v>1</v>
      </c>
      <c r="Y55">
        <f t="shared" si="100"/>
        <v>3</v>
      </c>
      <c r="Z55">
        <f t="shared" si="100"/>
        <v>3</v>
      </c>
      <c r="AA55">
        <f t="shared" si="100"/>
        <v>3</v>
      </c>
      <c r="AB55">
        <f t="shared" si="100"/>
        <v>2</v>
      </c>
      <c r="AC55">
        <f t="shared" si="100"/>
        <v>1</v>
      </c>
      <c r="AD55">
        <f t="shared" si="100"/>
        <v>1</v>
      </c>
      <c r="AE55">
        <f t="shared" si="100"/>
        <v>3</v>
      </c>
      <c r="AF55">
        <f t="shared" si="100"/>
        <v>3</v>
      </c>
      <c r="AG55">
        <f t="shared" si="8"/>
        <v>1</v>
      </c>
      <c r="AH55">
        <f t="shared" si="9"/>
        <v>2</v>
      </c>
      <c r="AI55">
        <f t="shared" si="10"/>
        <v>3</v>
      </c>
      <c r="AJ55">
        <f t="shared" si="11"/>
        <v>3</v>
      </c>
      <c r="AK55">
        <f t="shared" si="11"/>
        <v>3</v>
      </c>
      <c r="AL55">
        <f t="shared" si="12"/>
        <v>3</v>
      </c>
      <c r="AM55">
        <f aca="true" t="shared" si="101" ref="AM55:AS55">IF(AM$30=0,IF(AM25&gt;=AM$59,1,IF(AM25&lt;=AM$58,3,2)),IF(AM25&gt;=AM$59,3,IF(AM25&lt;=AM$58,1,2)))</f>
        <v>1</v>
      </c>
      <c r="AN55">
        <f t="shared" si="101"/>
        <v>3</v>
      </c>
      <c r="AO55">
        <f t="shared" si="101"/>
        <v>2</v>
      </c>
      <c r="AP55">
        <f t="shared" si="101"/>
        <v>2</v>
      </c>
      <c r="AQ55">
        <f t="shared" si="101"/>
        <v>3</v>
      </c>
      <c r="AR55">
        <f t="shared" si="101"/>
        <v>3</v>
      </c>
      <c r="AS55">
        <f t="shared" si="101"/>
        <v>2</v>
      </c>
      <c r="AT55">
        <f aca="true" t="shared" si="102" ref="AT55:BA55">IF(AT$30=0,IF(AT25&gt;=AT$59,1,IF(AT25&lt;=AT$58,3,2)),IF(AT25&gt;=AT$59,3,IF(AT25&lt;=AT$58,1,2)))</f>
        <v>3</v>
      </c>
      <c r="AU55">
        <f t="shared" si="102"/>
        <v>2</v>
      </c>
      <c r="AV55">
        <f t="shared" si="102"/>
        <v>2</v>
      </c>
      <c r="AW55">
        <f t="shared" si="102"/>
        <v>2</v>
      </c>
      <c r="AX55">
        <f t="shared" si="102"/>
        <v>3</v>
      </c>
      <c r="AY55">
        <f t="shared" si="102"/>
        <v>2</v>
      </c>
      <c r="AZ55">
        <f t="shared" si="102"/>
        <v>3</v>
      </c>
      <c r="BA55">
        <f t="shared" si="102"/>
        <v>1</v>
      </c>
      <c r="BB55">
        <v>10000</v>
      </c>
    </row>
    <row r="56" spans="2:54" ht="12.75">
      <c r="B56" s="7" t="str">
        <f t="shared" si="0"/>
        <v>MS8</v>
      </c>
      <c r="C56">
        <f t="shared" si="1"/>
        <v>2</v>
      </c>
      <c r="D56">
        <f t="shared" si="1"/>
        <v>3</v>
      </c>
      <c r="E56">
        <f aca="true" t="shared" si="103" ref="E56:M56">IF(E$30=0,IF(E26&gt;=E$59,1,IF(E26&lt;=E$58,3,2)),IF(E26&gt;=E$59,3,IF(E26&lt;=E$58,1,2)))</f>
        <v>1</v>
      </c>
      <c r="F56">
        <f t="shared" si="103"/>
        <v>1</v>
      </c>
      <c r="G56">
        <f t="shared" si="103"/>
        <v>3</v>
      </c>
      <c r="H56">
        <f t="shared" si="103"/>
        <v>3</v>
      </c>
      <c r="I56">
        <f t="shared" si="103"/>
        <v>1</v>
      </c>
      <c r="J56">
        <f t="shared" si="103"/>
        <v>3</v>
      </c>
      <c r="K56">
        <f t="shared" si="103"/>
        <v>2</v>
      </c>
      <c r="L56">
        <f t="shared" si="103"/>
        <v>1</v>
      </c>
      <c r="M56">
        <f t="shared" si="103"/>
        <v>1</v>
      </c>
      <c r="N56">
        <f aca="true" t="shared" si="104" ref="N56:AF56">IF(N$30=0,IF(N26&gt;=N$59,1,IF(N26&lt;=N$58,3,2)),IF(N26&gt;=N$59,3,IF(N26&lt;=N$58,1,2)))</f>
        <v>1</v>
      </c>
      <c r="O56">
        <f t="shared" si="104"/>
        <v>3</v>
      </c>
      <c r="P56">
        <f t="shared" si="104"/>
        <v>2</v>
      </c>
      <c r="Q56">
        <f t="shared" si="104"/>
        <v>1</v>
      </c>
      <c r="R56">
        <f t="shared" si="104"/>
        <v>3</v>
      </c>
      <c r="S56">
        <f t="shared" si="104"/>
        <v>3</v>
      </c>
      <c r="T56">
        <f t="shared" si="104"/>
        <v>1</v>
      </c>
      <c r="U56">
        <f t="shared" si="104"/>
        <v>2</v>
      </c>
      <c r="V56">
        <f t="shared" si="104"/>
        <v>3</v>
      </c>
      <c r="W56">
        <f t="shared" si="104"/>
        <v>3</v>
      </c>
      <c r="X56">
        <f t="shared" si="104"/>
        <v>2</v>
      </c>
      <c r="Y56">
        <f t="shared" si="104"/>
        <v>3</v>
      </c>
      <c r="Z56">
        <f t="shared" si="104"/>
        <v>3</v>
      </c>
      <c r="AA56">
        <f t="shared" si="104"/>
        <v>3</v>
      </c>
      <c r="AB56">
        <f t="shared" si="104"/>
        <v>2</v>
      </c>
      <c r="AC56">
        <f t="shared" si="104"/>
        <v>1</v>
      </c>
      <c r="AD56">
        <f t="shared" si="104"/>
        <v>1</v>
      </c>
      <c r="AE56">
        <f t="shared" si="104"/>
        <v>1</v>
      </c>
      <c r="AF56">
        <f t="shared" si="104"/>
        <v>2</v>
      </c>
      <c r="AG56">
        <f t="shared" si="8"/>
        <v>1</v>
      </c>
      <c r="AH56">
        <f t="shared" si="9"/>
        <v>1</v>
      </c>
      <c r="AI56">
        <f t="shared" si="10"/>
        <v>3</v>
      </c>
      <c r="AJ56">
        <f t="shared" si="11"/>
        <v>3</v>
      </c>
      <c r="AK56">
        <f t="shared" si="11"/>
        <v>3</v>
      </c>
      <c r="AL56">
        <f t="shared" si="12"/>
        <v>3</v>
      </c>
      <c r="AM56">
        <f aca="true" t="shared" si="105" ref="AM56:AS56">IF(AM$30=0,IF(AM26&gt;=AM$59,1,IF(AM26&lt;=AM$58,3,2)),IF(AM26&gt;=AM$59,3,IF(AM26&lt;=AM$58,1,2)))</f>
        <v>1</v>
      </c>
      <c r="AN56">
        <f t="shared" si="105"/>
        <v>2</v>
      </c>
      <c r="AO56">
        <f t="shared" si="105"/>
        <v>1</v>
      </c>
      <c r="AP56">
        <f t="shared" si="105"/>
        <v>3</v>
      </c>
      <c r="AQ56">
        <f t="shared" si="105"/>
        <v>3</v>
      </c>
      <c r="AR56">
        <f t="shared" si="105"/>
        <v>3</v>
      </c>
      <c r="AS56">
        <f t="shared" si="105"/>
        <v>2</v>
      </c>
      <c r="AT56">
        <f aca="true" t="shared" si="106" ref="AT56:BA56">IF(AT$30=0,IF(AT26&gt;=AT$59,1,IF(AT26&lt;=AT$58,3,2)),IF(AT26&gt;=AT$59,3,IF(AT26&lt;=AT$58,1,2)))</f>
        <v>3</v>
      </c>
      <c r="AU56">
        <f t="shared" si="106"/>
        <v>2</v>
      </c>
      <c r="AV56">
        <f t="shared" si="106"/>
        <v>3</v>
      </c>
      <c r="AW56">
        <f t="shared" si="106"/>
        <v>3</v>
      </c>
      <c r="AX56">
        <f t="shared" si="106"/>
        <v>3</v>
      </c>
      <c r="AY56">
        <f t="shared" si="106"/>
        <v>2</v>
      </c>
      <c r="AZ56">
        <f t="shared" si="106"/>
        <v>3</v>
      </c>
      <c r="BA56">
        <f t="shared" si="106"/>
        <v>1</v>
      </c>
      <c r="BB56">
        <v>10000</v>
      </c>
    </row>
    <row r="58" spans="2:53" ht="12.75">
      <c r="B58" s="7" t="s">
        <v>113</v>
      </c>
      <c r="C58">
        <f aca="true" t="shared" si="107" ref="C58:S58">QUARTILE(C2:C26,1)</f>
        <v>1</v>
      </c>
      <c r="D58">
        <f t="shared" si="107"/>
        <v>1774</v>
      </c>
      <c r="E58">
        <f t="shared" si="107"/>
        <v>0</v>
      </c>
      <c r="F58">
        <f t="shared" si="107"/>
        <v>1.75</v>
      </c>
      <c r="G58">
        <f t="shared" si="107"/>
        <v>2</v>
      </c>
      <c r="H58">
        <f t="shared" si="107"/>
        <v>1910</v>
      </c>
      <c r="I58">
        <f t="shared" si="107"/>
        <v>3</v>
      </c>
      <c r="J58">
        <f t="shared" si="107"/>
        <v>20</v>
      </c>
      <c r="K58">
        <f t="shared" si="107"/>
        <v>4</v>
      </c>
      <c r="L58">
        <f t="shared" si="107"/>
        <v>4</v>
      </c>
      <c r="M58">
        <f t="shared" si="107"/>
        <v>1951</v>
      </c>
      <c r="N58">
        <f t="shared" si="107"/>
        <v>22</v>
      </c>
      <c r="O58">
        <f t="shared" si="107"/>
        <v>1</v>
      </c>
      <c r="P58">
        <f t="shared" si="107"/>
        <v>0</v>
      </c>
      <c r="Q58">
        <f t="shared" si="107"/>
        <v>0</v>
      </c>
      <c r="R58">
        <f t="shared" si="107"/>
        <v>0</v>
      </c>
      <c r="S58">
        <f t="shared" si="107"/>
        <v>2</v>
      </c>
      <c r="T58">
        <f aca="true" t="shared" si="108" ref="T58:AL58">QUARTILE(T2:T26,1)</f>
        <v>3</v>
      </c>
      <c r="U58">
        <f t="shared" si="108"/>
        <v>0</v>
      </c>
      <c r="V58">
        <f t="shared" si="108"/>
        <v>0</v>
      </c>
      <c r="W58">
        <f t="shared" si="108"/>
        <v>0</v>
      </c>
      <c r="X58">
        <f t="shared" si="108"/>
        <v>1</v>
      </c>
      <c r="Y58">
        <f t="shared" si="108"/>
        <v>0</v>
      </c>
      <c r="Z58">
        <f t="shared" si="108"/>
        <v>0.293</v>
      </c>
      <c r="AA58">
        <f t="shared" si="108"/>
        <v>2</v>
      </c>
      <c r="AB58">
        <f t="shared" si="108"/>
        <v>1</v>
      </c>
      <c r="AC58">
        <f t="shared" si="108"/>
        <v>3.5</v>
      </c>
      <c r="AD58">
        <f t="shared" si="108"/>
        <v>10</v>
      </c>
      <c r="AE58">
        <f t="shared" si="108"/>
        <v>3</v>
      </c>
      <c r="AF58">
        <f t="shared" si="108"/>
        <v>1</v>
      </c>
      <c r="AG58">
        <f t="shared" si="108"/>
        <v>20</v>
      </c>
      <c r="AH58">
        <f t="shared" si="108"/>
        <v>20</v>
      </c>
      <c r="AI58">
        <f t="shared" si="108"/>
        <v>0</v>
      </c>
      <c r="AJ58">
        <f t="shared" si="108"/>
        <v>0</v>
      </c>
      <c r="AK58">
        <f t="shared" si="108"/>
        <v>0</v>
      </c>
      <c r="AL58">
        <f t="shared" si="108"/>
        <v>0</v>
      </c>
      <c r="AM58">
        <f aca="true" t="shared" si="109" ref="AM58:BF58">QUARTILE(AM2:AM26,1)</f>
        <v>0.5409</v>
      </c>
      <c r="AN58">
        <f t="shared" si="109"/>
        <v>110</v>
      </c>
      <c r="AO58">
        <f t="shared" si="109"/>
        <v>71.5</v>
      </c>
      <c r="AP58">
        <f t="shared" si="109"/>
        <v>1</v>
      </c>
      <c r="AQ58">
        <f t="shared" si="109"/>
        <v>1.463</v>
      </c>
      <c r="AR58">
        <f t="shared" si="109"/>
        <v>1.376</v>
      </c>
      <c r="AS58">
        <f t="shared" si="109"/>
        <v>1.379</v>
      </c>
      <c r="AT58">
        <f t="shared" si="109"/>
        <v>0.656</v>
      </c>
      <c r="AU58">
        <f t="shared" si="109"/>
        <v>1.342</v>
      </c>
      <c r="AV58">
        <f t="shared" si="109"/>
        <v>0.695</v>
      </c>
      <c r="AW58">
        <f t="shared" si="109"/>
        <v>0.633</v>
      </c>
      <c r="AX58">
        <f t="shared" si="109"/>
        <v>0.797</v>
      </c>
      <c r="AY58">
        <f t="shared" si="109"/>
        <v>1.146</v>
      </c>
      <c r="AZ58">
        <f t="shared" si="109"/>
        <v>0</v>
      </c>
      <c r="BA58">
        <f t="shared" si="109"/>
        <v>0</v>
      </c>
    </row>
    <row r="59" spans="2:53" ht="12.75">
      <c r="B59" s="7" t="s">
        <v>113</v>
      </c>
      <c r="C59">
        <f aca="true" t="shared" si="110" ref="C59:S59">QUARTILE(C2:C26,3)</f>
        <v>3</v>
      </c>
      <c r="D59">
        <f t="shared" si="110"/>
        <v>1790</v>
      </c>
      <c r="E59">
        <f t="shared" si="110"/>
        <v>1</v>
      </c>
      <c r="F59">
        <f t="shared" si="110"/>
        <v>2.5</v>
      </c>
      <c r="G59">
        <f t="shared" si="110"/>
        <v>4</v>
      </c>
      <c r="H59">
        <f t="shared" si="110"/>
        <v>2222</v>
      </c>
      <c r="I59">
        <f t="shared" si="110"/>
        <v>4</v>
      </c>
      <c r="J59">
        <f t="shared" si="110"/>
        <v>28</v>
      </c>
      <c r="K59">
        <f t="shared" si="110"/>
        <v>9</v>
      </c>
      <c r="L59">
        <f t="shared" si="110"/>
        <v>10</v>
      </c>
      <c r="M59">
        <f t="shared" si="110"/>
        <v>1952</v>
      </c>
      <c r="N59">
        <f t="shared" si="110"/>
        <v>26</v>
      </c>
      <c r="O59">
        <f t="shared" si="110"/>
        <v>4</v>
      </c>
      <c r="P59">
        <f t="shared" si="110"/>
        <v>58</v>
      </c>
      <c r="Q59">
        <f t="shared" si="110"/>
        <v>0</v>
      </c>
      <c r="R59">
        <f t="shared" si="110"/>
        <v>99</v>
      </c>
      <c r="S59">
        <f t="shared" si="110"/>
        <v>3</v>
      </c>
      <c r="T59">
        <f aca="true" t="shared" si="111" ref="T59:AL59">QUARTILE(T2:T26,3)</f>
        <v>4</v>
      </c>
      <c r="U59">
        <f t="shared" si="111"/>
        <v>2</v>
      </c>
      <c r="V59">
        <f t="shared" si="111"/>
        <v>1</v>
      </c>
      <c r="W59">
        <f t="shared" si="111"/>
        <v>2</v>
      </c>
      <c r="X59">
        <f t="shared" si="111"/>
        <v>4</v>
      </c>
      <c r="Y59">
        <f t="shared" si="111"/>
        <v>1</v>
      </c>
      <c r="Z59">
        <f t="shared" si="111"/>
        <v>1.244</v>
      </c>
      <c r="AA59">
        <f t="shared" si="111"/>
        <v>3</v>
      </c>
      <c r="AB59">
        <f t="shared" si="111"/>
        <v>2.5</v>
      </c>
      <c r="AC59">
        <f t="shared" si="111"/>
        <v>5.5</v>
      </c>
      <c r="AD59">
        <f t="shared" si="111"/>
        <v>75</v>
      </c>
      <c r="AE59">
        <f t="shared" si="111"/>
        <v>3.5</v>
      </c>
      <c r="AF59">
        <f t="shared" si="111"/>
        <v>3</v>
      </c>
      <c r="AG59">
        <f t="shared" si="111"/>
        <v>70</v>
      </c>
      <c r="AH59">
        <f t="shared" si="111"/>
        <v>60</v>
      </c>
      <c r="AI59">
        <f t="shared" si="111"/>
        <v>0</v>
      </c>
      <c r="AJ59">
        <f t="shared" si="111"/>
        <v>0</v>
      </c>
      <c r="AK59">
        <f t="shared" si="111"/>
        <v>0</v>
      </c>
      <c r="AL59">
        <f t="shared" si="111"/>
        <v>0</v>
      </c>
      <c r="AM59">
        <f aca="true" t="shared" si="112" ref="AM59:BF59">QUARTILE(AM2:AM26,3)</f>
        <v>2.8779</v>
      </c>
      <c r="AN59">
        <f t="shared" si="112"/>
        <v>387.5</v>
      </c>
      <c r="AO59">
        <f t="shared" si="112"/>
        <v>97.889</v>
      </c>
      <c r="AP59">
        <f t="shared" si="112"/>
        <v>5</v>
      </c>
      <c r="AQ59">
        <f t="shared" si="112"/>
        <v>2.704</v>
      </c>
      <c r="AR59">
        <f t="shared" si="112"/>
        <v>2.696</v>
      </c>
      <c r="AS59">
        <f t="shared" si="112"/>
        <v>2.846</v>
      </c>
      <c r="AT59">
        <f t="shared" si="112"/>
        <v>1.267</v>
      </c>
      <c r="AU59">
        <f t="shared" si="112"/>
        <v>2.756</v>
      </c>
      <c r="AV59">
        <f t="shared" si="112"/>
        <v>2.149</v>
      </c>
      <c r="AW59">
        <f t="shared" si="112"/>
        <v>1.854</v>
      </c>
      <c r="AX59">
        <f t="shared" si="112"/>
        <v>2.4</v>
      </c>
      <c r="AY59">
        <f t="shared" si="112"/>
        <v>2.665</v>
      </c>
      <c r="AZ59">
        <f t="shared" si="112"/>
        <v>1</v>
      </c>
      <c r="BA59">
        <f t="shared" si="112"/>
        <v>1</v>
      </c>
    </row>
    <row r="61" spans="2:53" ht="12.75">
      <c r="B61" s="7">
        <v>1</v>
      </c>
      <c r="C61">
        <f>COUNTIF(C$32:C$56,$B61)</f>
        <v>10</v>
      </c>
      <c r="D61">
        <f aca="true" t="shared" si="113" ref="D61:BA63">COUNTIF(D$32:D$56,$B61)</f>
        <v>9</v>
      </c>
      <c r="E61">
        <f t="shared" si="113"/>
        <v>17</v>
      </c>
      <c r="F61">
        <f t="shared" si="113"/>
        <v>8</v>
      </c>
      <c r="G61">
        <f t="shared" si="113"/>
        <v>9</v>
      </c>
      <c r="H61">
        <f t="shared" si="113"/>
        <v>9</v>
      </c>
      <c r="I61">
        <f t="shared" si="113"/>
        <v>16</v>
      </c>
      <c r="J61">
        <f t="shared" si="113"/>
        <v>7</v>
      </c>
      <c r="K61">
        <f t="shared" si="113"/>
        <v>7</v>
      </c>
      <c r="L61">
        <f t="shared" si="113"/>
        <v>7</v>
      </c>
      <c r="M61">
        <f t="shared" si="113"/>
        <v>13</v>
      </c>
      <c r="N61">
        <f t="shared" si="113"/>
        <v>7</v>
      </c>
      <c r="O61">
        <f t="shared" si="113"/>
        <v>7</v>
      </c>
      <c r="P61">
        <f t="shared" si="113"/>
        <v>7</v>
      </c>
      <c r="Q61">
        <f t="shared" si="113"/>
        <v>25</v>
      </c>
      <c r="R61">
        <f t="shared" si="113"/>
        <v>7</v>
      </c>
      <c r="S61">
        <f t="shared" si="113"/>
        <v>13</v>
      </c>
      <c r="T61">
        <f t="shared" si="113"/>
        <v>8</v>
      </c>
      <c r="U61">
        <f t="shared" si="113"/>
        <v>8</v>
      </c>
      <c r="V61">
        <f t="shared" si="113"/>
        <v>7</v>
      </c>
      <c r="W61">
        <f t="shared" si="113"/>
        <v>10</v>
      </c>
      <c r="X61">
        <f t="shared" si="113"/>
        <v>8</v>
      </c>
      <c r="Y61">
        <f t="shared" si="113"/>
        <v>9</v>
      </c>
      <c r="Z61">
        <f t="shared" si="113"/>
        <v>7</v>
      </c>
      <c r="AA61">
        <f t="shared" si="113"/>
        <v>11</v>
      </c>
      <c r="AB61">
        <f t="shared" si="113"/>
        <v>11</v>
      </c>
      <c r="AC61">
        <f t="shared" si="113"/>
        <v>7</v>
      </c>
      <c r="AD61">
        <f t="shared" si="113"/>
        <v>7</v>
      </c>
      <c r="AE61">
        <f t="shared" si="113"/>
        <v>17</v>
      </c>
      <c r="AF61">
        <f t="shared" si="113"/>
        <v>7</v>
      </c>
      <c r="AG61">
        <f t="shared" si="113"/>
        <v>11</v>
      </c>
      <c r="AH61">
        <f t="shared" si="113"/>
        <v>7</v>
      </c>
      <c r="AI61">
        <f t="shared" si="113"/>
        <v>0</v>
      </c>
      <c r="AJ61">
        <f t="shared" si="113"/>
        <v>0</v>
      </c>
      <c r="AK61">
        <f t="shared" si="113"/>
        <v>0</v>
      </c>
      <c r="AL61">
        <f t="shared" si="113"/>
        <v>0</v>
      </c>
      <c r="AM61">
        <f t="shared" si="113"/>
        <v>7</v>
      </c>
      <c r="AN61">
        <f t="shared" si="113"/>
        <v>7</v>
      </c>
      <c r="AO61">
        <f t="shared" si="113"/>
        <v>7</v>
      </c>
      <c r="AP61">
        <f t="shared" si="113"/>
        <v>7</v>
      </c>
      <c r="AQ61">
        <f t="shared" si="113"/>
        <v>7</v>
      </c>
      <c r="AR61">
        <f t="shared" si="113"/>
        <v>7</v>
      </c>
      <c r="AS61">
        <f t="shared" si="113"/>
        <v>7</v>
      </c>
      <c r="AT61">
        <f t="shared" si="113"/>
        <v>7</v>
      </c>
      <c r="AU61">
        <f t="shared" si="113"/>
        <v>7</v>
      </c>
      <c r="AV61">
        <f t="shared" si="113"/>
        <v>7</v>
      </c>
      <c r="AW61">
        <f t="shared" si="113"/>
        <v>7</v>
      </c>
      <c r="AX61">
        <f t="shared" si="113"/>
        <v>7</v>
      </c>
      <c r="AY61">
        <f t="shared" si="113"/>
        <v>7</v>
      </c>
      <c r="AZ61">
        <f t="shared" si="113"/>
        <v>13</v>
      </c>
      <c r="BA61">
        <f t="shared" si="113"/>
        <v>10</v>
      </c>
    </row>
    <row r="62" spans="2:53" ht="12.75">
      <c r="B62" s="7">
        <v>2</v>
      </c>
      <c r="C62">
        <f aca="true" t="shared" si="114" ref="C62:R63">COUNTIF(C$32:C$56,$B62)</f>
        <v>2</v>
      </c>
      <c r="D62">
        <f t="shared" si="114"/>
        <v>4</v>
      </c>
      <c r="E62">
        <f t="shared" si="114"/>
        <v>0</v>
      </c>
      <c r="F62">
        <f t="shared" si="114"/>
        <v>7</v>
      </c>
      <c r="G62">
        <f t="shared" si="114"/>
        <v>6</v>
      </c>
      <c r="H62">
        <f t="shared" si="114"/>
        <v>9</v>
      </c>
      <c r="I62">
        <f t="shared" si="114"/>
        <v>0</v>
      </c>
      <c r="J62">
        <f t="shared" si="114"/>
        <v>8</v>
      </c>
      <c r="K62">
        <f t="shared" si="114"/>
        <v>11</v>
      </c>
      <c r="L62">
        <f t="shared" si="114"/>
        <v>10</v>
      </c>
      <c r="M62">
        <f t="shared" si="114"/>
        <v>0</v>
      </c>
      <c r="N62">
        <f t="shared" si="114"/>
        <v>9</v>
      </c>
      <c r="O62">
        <f t="shared" si="114"/>
        <v>2</v>
      </c>
      <c r="P62">
        <f t="shared" si="114"/>
        <v>10</v>
      </c>
      <c r="Q62">
        <f t="shared" si="114"/>
        <v>0</v>
      </c>
      <c r="R62">
        <f t="shared" si="114"/>
        <v>7</v>
      </c>
      <c r="S62">
        <f t="shared" si="113"/>
        <v>4</v>
      </c>
      <c r="T62">
        <f t="shared" si="113"/>
        <v>0</v>
      </c>
      <c r="U62">
        <f t="shared" si="113"/>
        <v>10</v>
      </c>
      <c r="V62">
        <f t="shared" si="113"/>
        <v>0</v>
      </c>
      <c r="W62">
        <f t="shared" si="113"/>
        <v>2</v>
      </c>
      <c r="X62">
        <f t="shared" si="113"/>
        <v>10</v>
      </c>
      <c r="Y62">
        <f t="shared" si="113"/>
        <v>0</v>
      </c>
      <c r="Z62">
        <f t="shared" si="113"/>
        <v>11</v>
      </c>
      <c r="AA62">
        <f t="shared" si="113"/>
        <v>0</v>
      </c>
      <c r="AB62">
        <f t="shared" si="113"/>
        <v>7</v>
      </c>
      <c r="AC62">
        <f t="shared" si="113"/>
        <v>9</v>
      </c>
      <c r="AD62">
        <f t="shared" si="113"/>
        <v>10</v>
      </c>
      <c r="AE62">
        <f t="shared" si="113"/>
        <v>0</v>
      </c>
      <c r="AF62">
        <f t="shared" si="113"/>
        <v>7</v>
      </c>
      <c r="AG62">
        <f t="shared" si="113"/>
        <v>7</v>
      </c>
      <c r="AH62">
        <f t="shared" si="113"/>
        <v>10</v>
      </c>
      <c r="AI62">
        <f t="shared" si="113"/>
        <v>0</v>
      </c>
      <c r="AJ62">
        <f t="shared" si="113"/>
        <v>0</v>
      </c>
      <c r="AK62">
        <f t="shared" si="113"/>
        <v>0</v>
      </c>
      <c r="AL62">
        <f t="shared" si="113"/>
        <v>0</v>
      </c>
      <c r="AM62">
        <f t="shared" si="113"/>
        <v>11</v>
      </c>
      <c r="AN62">
        <f t="shared" si="113"/>
        <v>11</v>
      </c>
      <c r="AO62">
        <f t="shared" si="113"/>
        <v>11</v>
      </c>
      <c r="AP62">
        <f t="shared" si="113"/>
        <v>7</v>
      </c>
      <c r="AQ62">
        <f t="shared" si="113"/>
        <v>11</v>
      </c>
      <c r="AR62">
        <f t="shared" si="113"/>
        <v>11</v>
      </c>
      <c r="AS62">
        <f t="shared" si="113"/>
        <v>11</v>
      </c>
      <c r="AT62">
        <f t="shared" si="113"/>
        <v>11</v>
      </c>
      <c r="AU62">
        <f t="shared" si="113"/>
        <v>11</v>
      </c>
      <c r="AV62">
        <f t="shared" si="113"/>
        <v>11</v>
      </c>
      <c r="AW62">
        <f t="shared" si="113"/>
        <v>11</v>
      </c>
      <c r="AX62">
        <f t="shared" si="113"/>
        <v>11</v>
      </c>
      <c r="AY62">
        <f t="shared" si="113"/>
        <v>11</v>
      </c>
      <c r="AZ62">
        <f t="shared" si="113"/>
        <v>0</v>
      </c>
      <c r="BA62">
        <f t="shared" si="113"/>
        <v>0</v>
      </c>
    </row>
    <row r="63" spans="2:53" ht="12.75">
      <c r="B63" s="7">
        <v>3</v>
      </c>
      <c r="C63">
        <f t="shared" si="114"/>
        <v>13</v>
      </c>
      <c r="D63">
        <f t="shared" si="113"/>
        <v>12</v>
      </c>
      <c r="E63">
        <f t="shared" si="113"/>
        <v>8</v>
      </c>
      <c r="F63">
        <f t="shared" si="113"/>
        <v>10</v>
      </c>
      <c r="G63">
        <f t="shared" si="113"/>
        <v>10</v>
      </c>
      <c r="H63">
        <f t="shared" si="113"/>
        <v>7</v>
      </c>
      <c r="I63">
        <f t="shared" si="113"/>
        <v>9</v>
      </c>
      <c r="J63">
        <f t="shared" si="113"/>
        <v>10</v>
      </c>
      <c r="K63">
        <f t="shared" si="113"/>
        <v>7</v>
      </c>
      <c r="L63">
        <f t="shared" si="113"/>
        <v>8</v>
      </c>
      <c r="M63">
        <f t="shared" si="113"/>
        <v>12</v>
      </c>
      <c r="N63">
        <f t="shared" si="113"/>
        <v>9</v>
      </c>
      <c r="O63">
        <f t="shared" si="113"/>
        <v>16</v>
      </c>
      <c r="P63">
        <f t="shared" si="113"/>
        <v>8</v>
      </c>
      <c r="Q63">
        <f t="shared" si="113"/>
        <v>0</v>
      </c>
      <c r="R63">
        <f t="shared" si="113"/>
        <v>11</v>
      </c>
      <c r="S63">
        <f t="shared" si="113"/>
        <v>8</v>
      </c>
      <c r="T63">
        <f t="shared" si="113"/>
        <v>17</v>
      </c>
      <c r="U63">
        <f t="shared" si="113"/>
        <v>7</v>
      </c>
      <c r="V63">
        <f t="shared" si="113"/>
        <v>18</v>
      </c>
      <c r="W63">
        <f t="shared" si="113"/>
        <v>13</v>
      </c>
      <c r="X63">
        <f t="shared" si="113"/>
        <v>7</v>
      </c>
      <c r="Y63">
        <f t="shared" si="113"/>
        <v>16</v>
      </c>
      <c r="Z63">
        <f t="shared" si="113"/>
        <v>7</v>
      </c>
      <c r="AA63">
        <f t="shared" si="113"/>
        <v>14</v>
      </c>
      <c r="AB63">
        <f t="shared" si="113"/>
        <v>7</v>
      </c>
      <c r="AC63">
        <f t="shared" si="113"/>
        <v>9</v>
      </c>
      <c r="AD63">
        <f t="shared" si="113"/>
        <v>8</v>
      </c>
      <c r="AE63">
        <f t="shared" si="113"/>
        <v>8</v>
      </c>
      <c r="AF63">
        <f t="shared" si="113"/>
        <v>11</v>
      </c>
      <c r="AG63">
        <f t="shared" si="113"/>
        <v>7</v>
      </c>
      <c r="AH63">
        <f t="shared" si="113"/>
        <v>8</v>
      </c>
      <c r="AI63">
        <f t="shared" si="113"/>
        <v>25</v>
      </c>
      <c r="AJ63">
        <f t="shared" si="113"/>
        <v>25</v>
      </c>
      <c r="AK63">
        <f t="shared" si="113"/>
        <v>25</v>
      </c>
      <c r="AL63">
        <f t="shared" si="113"/>
        <v>25</v>
      </c>
      <c r="AM63">
        <f t="shared" si="113"/>
        <v>7</v>
      </c>
      <c r="AN63">
        <f t="shared" si="113"/>
        <v>7</v>
      </c>
      <c r="AO63">
        <f t="shared" si="113"/>
        <v>7</v>
      </c>
      <c r="AP63">
        <f t="shared" si="113"/>
        <v>11</v>
      </c>
      <c r="AQ63">
        <f t="shared" si="113"/>
        <v>7</v>
      </c>
      <c r="AR63">
        <f t="shared" si="113"/>
        <v>7</v>
      </c>
      <c r="AS63">
        <f t="shared" si="113"/>
        <v>7</v>
      </c>
      <c r="AT63">
        <f t="shared" si="113"/>
        <v>7</v>
      </c>
      <c r="AU63">
        <f t="shared" si="113"/>
        <v>7</v>
      </c>
      <c r="AV63">
        <f t="shared" si="113"/>
        <v>7</v>
      </c>
      <c r="AW63">
        <f t="shared" si="113"/>
        <v>7</v>
      </c>
      <c r="AX63">
        <f t="shared" si="113"/>
        <v>7</v>
      </c>
      <c r="AY63">
        <f t="shared" si="113"/>
        <v>7</v>
      </c>
      <c r="AZ63">
        <f t="shared" si="113"/>
        <v>12</v>
      </c>
      <c r="BA63">
        <f t="shared" si="113"/>
        <v>15</v>
      </c>
    </row>
    <row r="67" spans="1:2" ht="17.25">
      <c r="A67" s="73" t="s">
        <v>116</v>
      </c>
      <c r="B67"/>
    </row>
    <row r="68" spans="1:2" ht="12.75">
      <c r="A68"/>
      <c r="B68"/>
    </row>
    <row r="69" spans="1:2" ht="38.25">
      <c r="A69" s="74" t="s">
        <v>117</v>
      </c>
      <c r="B69" s="75" t="s">
        <v>118</v>
      </c>
    </row>
    <row r="70" spans="1:2" ht="25.5">
      <c r="A70" s="74" t="s">
        <v>119</v>
      </c>
      <c r="B70" s="75" t="s">
        <v>239</v>
      </c>
    </row>
    <row r="71" spans="1:2" ht="38.25">
      <c r="A71" s="74" t="s">
        <v>120</v>
      </c>
      <c r="B71" s="75">
        <v>25</v>
      </c>
    </row>
    <row r="72" spans="1:2" ht="25.5">
      <c r="A72" s="74" t="s">
        <v>121</v>
      </c>
      <c r="B72" s="75">
        <v>51</v>
      </c>
    </row>
    <row r="73" spans="1:2" ht="12.75">
      <c r="A73" s="74" t="s">
        <v>122</v>
      </c>
      <c r="B73" s="75">
        <v>3</v>
      </c>
    </row>
    <row r="74" spans="1:2" ht="12.75">
      <c r="A74" s="74" t="s">
        <v>123</v>
      </c>
      <c r="B74" s="75">
        <v>0</v>
      </c>
    </row>
    <row r="75" spans="1:2" ht="25.5">
      <c r="A75" s="74" t="s">
        <v>124</v>
      </c>
      <c r="B75" s="75" t="s">
        <v>125</v>
      </c>
    </row>
    <row r="76" spans="1:2" ht="12.75">
      <c r="A76"/>
      <c r="B76"/>
    </row>
    <row r="77" spans="1:53" ht="12.75">
      <c r="A77" s="76" t="s">
        <v>126</v>
      </c>
      <c r="B77" s="108" t="s">
        <v>127</v>
      </c>
      <c r="C77" s="108" t="s">
        <v>128</v>
      </c>
      <c r="D77" s="108" t="s">
        <v>129</v>
      </c>
      <c r="E77" s="108" t="s">
        <v>130</v>
      </c>
      <c r="F77" s="108" t="s">
        <v>131</v>
      </c>
      <c r="G77" s="108" t="s">
        <v>132</v>
      </c>
      <c r="H77" s="108" t="s">
        <v>133</v>
      </c>
      <c r="I77" s="108" t="s">
        <v>134</v>
      </c>
      <c r="J77" s="108" t="s">
        <v>135</v>
      </c>
      <c r="K77" s="108" t="s">
        <v>136</v>
      </c>
      <c r="L77" s="108" t="s">
        <v>137</v>
      </c>
      <c r="M77" s="108" t="s">
        <v>138</v>
      </c>
      <c r="N77" s="108" t="s">
        <v>139</v>
      </c>
      <c r="O77" s="108" t="s">
        <v>140</v>
      </c>
      <c r="P77" s="108" t="s">
        <v>141</v>
      </c>
      <c r="Q77" s="108" t="s">
        <v>142</v>
      </c>
      <c r="R77" s="108" t="s">
        <v>143</v>
      </c>
      <c r="S77" s="108" t="s">
        <v>144</v>
      </c>
      <c r="T77" s="108" t="s">
        <v>145</v>
      </c>
      <c r="U77" s="108" t="s">
        <v>146</v>
      </c>
      <c r="V77" s="108" t="s">
        <v>147</v>
      </c>
      <c r="W77" s="108" t="s">
        <v>148</v>
      </c>
      <c r="X77" s="108" t="s">
        <v>149</v>
      </c>
      <c r="Y77" s="108" t="s">
        <v>150</v>
      </c>
      <c r="Z77" s="108" t="s">
        <v>151</v>
      </c>
      <c r="AA77" s="108" t="s">
        <v>152</v>
      </c>
      <c r="AB77" s="108" t="s">
        <v>153</v>
      </c>
      <c r="AC77" s="108" t="s">
        <v>154</v>
      </c>
      <c r="AD77" s="108" t="s">
        <v>155</v>
      </c>
      <c r="AE77" s="108" t="s">
        <v>156</v>
      </c>
      <c r="AF77" s="108" t="s">
        <v>157</v>
      </c>
      <c r="AG77" s="108" t="s">
        <v>158</v>
      </c>
      <c r="AH77" s="108" t="s">
        <v>159</v>
      </c>
      <c r="AI77" s="108" t="s">
        <v>160</v>
      </c>
      <c r="AJ77" s="108" t="s">
        <v>161</v>
      </c>
      <c r="AK77" s="108" t="s">
        <v>162</v>
      </c>
      <c r="AL77" s="108" t="s">
        <v>163</v>
      </c>
      <c r="AM77" s="108" t="s">
        <v>164</v>
      </c>
      <c r="AN77" s="108" t="s">
        <v>165</v>
      </c>
      <c r="AO77" s="108" t="s">
        <v>166</v>
      </c>
      <c r="AP77" s="108" t="s">
        <v>167</v>
      </c>
      <c r="AQ77" s="108" t="s">
        <v>168</v>
      </c>
      <c r="AR77" s="108" t="s">
        <v>169</v>
      </c>
      <c r="AS77" s="108" t="s">
        <v>170</v>
      </c>
      <c r="AT77" s="108" t="s">
        <v>171</v>
      </c>
      <c r="AU77" s="108" t="s">
        <v>172</v>
      </c>
      <c r="AV77" s="108" t="s">
        <v>173</v>
      </c>
      <c r="AW77" s="108" t="s">
        <v>174</v>
      </c>
      <c r="AX77" s="108" t="s">
        <v>175</v>
      </c>
      <c r="AY77" s="108" t="s">
        <v>176</v>
      </c>
      <c r="AZ77" s="108" t="s">
        <v>177</v>
      </c>
      <c r="BA77" s="108" t="s">
        <v>241</v>
      </c>
    </row>
    <row r="78" spans="1:53" ht="25.5">
      <c r="A78" s="77" t="s">
        <v>240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</row>
    <row r="79" spans="1:53" ht="12.75">
      <c r="A79" s="74" t="s">
        <v>178</v>
      </c>
      <c r="B79" s="78">
        <v>3</v>
      </c>
      <c r="C79" s="78">
        <v>3</v>
      </c>
      <c r="D79" s="78">
        <v>1</v>
      </c>
      <c r="E79" s="78">
        <v>3</v>
      </c>
      <c r="F79" s="78">
        <v>1</v>
      </c>
      <c r="G79" s="78">
        <v>1</v>
      </c>
      <c r="H79" s="78">
        <v>3</v>
      </c>
      <c r="I79" s="78">
        <v>2</v>
      </c>
      <c r="J79" s="78">
        <v>2</v>
      </c>
      <c r="K79" s="78">
        <v>3</v>
      </c>
      <c r="L79" s="78">
        <v>3</v>
      </c>
      <c r="M79" s="78">
        <v>3</v>
      </c>
      <c r="N79" s="78">
        <v>3</v>
      </c>
      <c r="O79" s="78">
        <v>3</v>
      </c>
      <c r="P79" s="78">
        <v>1</v>
      </c>
      <c r="Q79" s="78">
        <v>3</v>
      </c>
      <c r="R79" s="78">
        <v>3</v>
      </c>
      <c r="S79" s="78">
        <v>3</v>
      </c>
      <c r="T79" s="78">
        <v>3</v>
      </c>
      <c r="U79" s="78">
        <v>3</v>
      </c>
      <c r="V79" s="78">
        <v>3</v>
      </c>
      <c r="W79" s="78">
        <v>3</v>
      </c>
      <c r="X79" s="78">
        <v>3</v>
      </c>
      <c r="Y79" s="78">
        <v>2</v>
      </c>
      <c r="Z79" s="78">
        <v>1</v>
      </c>
      <c r="AA79" s="78">
        <v>3</v>
      </c>
      <c r="AB79" s="78">
        <v>3</v>
      </c>
      <c r="AC79" s="78">
        <v>3</v>
      </c>
      <c r="AD79" s="78">
        <v>1</v>
      </c>
      <c r="AE79" s="78">
        <v>3</v>
      </c>
      <c r="AF79" s="78">
        <v>3</v>
      </c>
      <c r="AG79" s="78">
        <v>2</v>
      </c>
      <c r="AH79" s="78">
        <v>3</v>
      </c>
      <c r="AI79" s="78">
        <v>3</v>
      </c>
      <c r="AJ79" s="78">
        <v>3</v>
      </c>
      <c r="AK79" s="78">
        <v>3</v>
      </c>
      <c r="AL79" s="78">
        <v>2</v>
      </c>
      <c r="AM79" s="78">
        <v>3</v>
      </c>
      <c r="AN79" s="78">
        <v>3</v>
      </c>
      <c r="AO79" s="78">
        <v>3</v>
      </c>
      <c r="AP79" s="78">
        <v>3</v>
      </c>
      <c r="AQ79" s="78">
        <v>2</v>
      </c>
      <c r="AR79" s="78">
        <v>3</v>
      </c>
      <c r="AS79" s="78">
        <v>1</v>
      </c>
      <c r="AT79" s="78">
        <v>3</v>
      </c>
      <c r="AU79" s="78">
        <v>3</v>
      </c>
      <c r="AV79" s="78">
        <v>2</v>
      </c>
      <c r="AW79" s="78">
        <v>2</v>
      </c>
      <c r="AX79" s="78">
        <v>3</v>
      </c>
      <c r="AY79" s="78">
        <v>3</v>
      </c>
      <c r="AZ79" s="78">
        <v>1</v>
      </c>
      <c r="BA79" s="78">
        <v>10000</v>
      </c>
    </row>
    <row r="80" spans="1:53" ht="12.75">
      <c r="A80" s="74" t="s">
        <v>179</v>
      </c>
      <c r="B80" s="78">
        <v>3</v>
      </c>
      <c r="C80" s="78">
        <v>3</v>
      </c>
      <c r="D80" s="78">
        <v>1</v>
      </c>
      <c r="E80" s="78">
        <v>3</v>
      </c>
      <c r="F80" s="78">
        <v>1</v>
      </c>
      <c r="G80" s="78">
        <v>3</v>
      </c>
      <c r="H80" s="78">
        <v>3</v>
      </c>
      <c r="I80" s="78">
        <v>3</v>
      </c>
      <c r="J80" s="78">
        <v>3</v>
      </c>
      <c r="K80" s="78">
        <v>3</v>
      </c>
      <c r="L80" s="78">
        <v>3</v>
      </c>
      <c r="M80" s="78">
        <v>3</v>
      </c>
      <c r="N80" s="78">
        <v>3</v>
      </c>
      <c r="O80" s="78">
        <v>3</v>
      </c>
      <c r="P80" s="78">
        <v>1</v>
      </c>
      <c r="Q80" s="78">
        <v>3</v>
      </c>
      <c r="R80" s="78">
        <v>3</v>
      </c>
      <c r="S80" s="78">
        <v>3</v>
      </c>
      <c r="T80" s="78">
        <v>3</v>
      </c>
      <c r="U80" s="78">
        <v>3</v>
      </c>
      <c r="V80" s="78">
        <v>3</v>
      </c>
      <c r="W80" s="78">
        <v>3</v>
      </c>
      <c r="X80" s="78">
        <v>3</v>
      </c>
      <c r="Y80" s="78">
        <v>2</v>
      </c>
      <c r="Z80" s="78">
        <v>1</v>
      </c>
      <c r="AA80" s="78">
        <v>1</v>
      </c>
      <c r="AB80" s="78">
        <v>3</v>
      </c>
      <c r="AC80" s="78">
        <v>3</v>
      </c>
      <c r="AD80" s="78">
        <v>1</v>
      </c>
      <c r="AE80" s="78">
        <v>3</v>
      </c>
      <c r="AF80" s="78">
        <v>3</v>
      </c>
      <c r="AG80" s="78">
        <v>1</v>
      </c>
      <c r="AH80" s="78">
        <v>3</v>
      </c>
      <c r="AI80" s="78">
        <v>3</v>
      </c>
      <c r="AJ80" s="78">
        <v>3</v>
      </c>
      <c r="AK80" s="78">
        <v>3</v>
      </c>
      <c r="AL80" s="78">
        <v>3</v>
      </c>
      <c r="AM80" s="78">
        <v>1</v>
      </c>
      <c r="AN80" s="78">
        <v>2</v>
      </c>
      <c r="AO80" s="78">
        <v>3</v>
      </c>
      <c r="AP80" s="78">
        <v>3</v>
      </c>
      <c r="AQ80" s="78">
        <v>2</v>
      </c>
      <c r="AR80" s="78">
        <v>3</v>
      </c>
      <c r="AS80" s="78">
        <v>1</v>
      </c>
      <c r="AT80" s="78">
        <v>3</v>
      </c>
      <c r="AU80" s="78">
        <v>2</v>
      </c>
      <c r="AV80" s="78">
        <v>2</v>
      </c>
      <c r="AW80" s="78">
        <v>2</v>
      </c>
      <c r="AX80" s="78">
        <v>3</v>
      </c>
      <c r="AY80" s="78">
        <v>3</v>
      </c>
      <c r="AZ80" s="78">
        <v>3</v>
      </c>
      <c r="BA80" s="78">
        <v>10000</v>
      </c>
    </row>
    <row r="81" spans="1:53" ht="12.75">
      <c r="A81" s="74" t="s">
        <v>180</v>
      </c>
      <c r="B81" s="78">
        <v>3</v>
      </c>
      <c r="C81" s="78">
        <v>3</v>
      </c>
      <c r="D81" s="78">
        <v>3</v>
      </c>
      <c r="E81" s="78">
        <v>2</v>
      </c>
      <c r="F81" s="78">
        <v>3</v>
      </c>
      <c r="G81" s="78">
        <v>2</v>
      </c>
      <c r="H81" s="78">
        <v>1</v>
      </c>
      <c r="I81" s="78">
        <v>1</v>
      </c>
      <c r="J81" s="78">
        <v>2</v>
      </c>
      <c r="K81" s="78">
        <v>2</v>
      </c>
      <c r="L81" s="78">
        <v>3</v>
      </c>
      <c r="M81" s="78">
        <v>2</v>
      </c>
      <c r="N81" s="78">
        <v>3</v>
      </c>
      <c r="O81" s="78">
        <v>3</v>
      </c>
      <c r="P81" s="78">
        <v>1</v>
      </c>
      <c r="Q81" s="78">
        <v>3</v>
      </c>
      <c r="R81" s="78">
        <v>3</v>
      </c>
      <c r="S81" s="78">
        <v>3</v>
      </c>
      <c r="T81" s="78">
        <v>3</v>
      </c>
      <c r="U81" s="78">
        <v>3</v>
      </c>
      <c r="V81" s="78">
        <v>3</v>
      </c>
      <c r="W81" s="78">
        <v>3</v>
      </c>
      <c r="X81" s="78">
        <v>3</v>
      </c>
      <c r="Y81" s="78">
        <v>2</v>
      </c>
      <c r="Z81" s="78">
        <v>3</v>
      </c>
      <c r="AA81" s="78">
        <v>2</v>
      </c>
      <c r="AB81" s="78">
        <v>3</v>
      </c>
      <c r="AC81" s="78">
        <v>3</v>
      </c>
      <c r="AD81" s="78">
        <v>1</v>
      </c>
      <c r="AE81" s="78">
        <v>3</v>
      </c>
      <c r="AF81" s="78">
        <v>3</v>
      </c>
      <c r="AG81" s="78">
        <v>1</v>
      </c>
      <c r="AH81" s="78">
        <v>3</v>
      </c>
      <c r="AI81" s="78">
        <v>3</v>
      </c>
      <c r="AJ81" s="78">
        <v>3</v>
      </c>
      <c r="AK81" s="78">
        <v>3</v>
      </c>
      <c r="AL81" s="78">
        <v>3</v>
      </c>
      <c r="AM81" s="78">
        <v>1</v>
      </c>
      <c r="AN81" s="78">
        <v>2</v>
      </c>
      <c r="AO81" s="78">
        <v>3</v>
      </c>
      <c r="AP81" s="78">
        <v>2</v>
      </c>
      <c r="AQ81" s="78">
        <v>2</v>
      </c>
      <c r="AR81" s="78">
        <v>3</v>
      </c>
      <c r="AS81" s="78">
        <v>1</v>
      </c>
      <c r="AT81" s="78">
        <v>3</v>
      </c>
      <c r="AU81" s="78">
        <v>2</v>
      </c>
      <c r="AV81" s="78">
        <v>2</v>
      </c>
      <c r="AW81" s="78">
        <v>2</v>
      </c>
      <c r="AX81" s="78">
        <v>3</v>
      </c>
      <c r="AY81" s="78">
        <v>3</v>
      </c>
      <c r="AZ81" s="78">
        <v>1</v>
      </c>
      <c r="BA81" s="78">
        <v>10000</v>
      </c>
    </row>
    <row r="82" spans="1:53" ht="12.75">
      <c r="A82" s="74" t="s">
        <v>181</v>
      </c>
      <c r="B82" s="78">
        <v>3</v>
      </c>
      <c r="C82" s="78">
        <v>3</v>
      </c>
      <c r="D82" s="78">
        <v>3</v>
      </c>
      <c r="E82" s="78">
        <v>3</v>
      </c>
      <c r="F82" s="78">
        <v>2</v>
      </c>
      <c r="G82" s="78">
        <v>1</v>
      </c>
      <c r="H82" s="78">
        <v>1</v>
      </c>
      <c r="I82" s="78">
        <v>1</v>
      </c>
      <c r="J82" s="78">
        <v>3</v>
      </c>
      <c r="K82" s="78">
        <v>2</v>
      </c>
      <c r="L82" s="78">
        <v>1</v>
      </c>
      <c r="M82" s="78">
        <v>2</v>
      </c>
      <c r="N82" s="78">
        <v>3</v>
      </c>
      <c r="O82" s="78">
        <v>2</v>
      </c>
      <c r="P82" s="78">
        <v>1</v>
      </c>
      <c r="Q82" s="78">
        <v>2</v>
      </c>
      <c r="R82" s="78">
        <v>2</v>
      </c>
      <c r="S82" s="78">
        <v>3</v>
      </c>
      <c r="T82" s="78">
        <v>1</v>
      </c>
      <c r="U82" s="78">
        <v>3</v>
      </c>
      <c r="V82" s="78">
        <v>3</v>
      </c>
      <c r="W82" s="78">
        <v>2</v>
      </c>
      <c r="X82" s="78">
        <v>3</v>
      </c>
      <c r="Y82" s="78">
        <v>2</v>
      </c>
      <c r="Z82" s="78">
        <v>1</v>
      </c>
      <c r="AA82" s="78">
        <v>1</v>
      </c>
      <c r="AB82" s="78">
        <v>2</v>
      </c>
      <c r="AC82" s="78">
        <v>2</v>
      </c>
      <c r="AD82" s="78">
        <v>1</v>
      </c>
      <c r="AE82" s="78">
        <v>3</v>
      </c>
      <c r="AF82" s="78">
        <v>1</v>
      </c>
      <c r="AG82" s="78">
        <v>3</v>
      </c>
      <c r="AH82" s="78">
        <v>3</v>
      </c>
      <c r="AI82" s="78">
        <v>3</v>
      </c>
      <c r="AJ82" s="78">
        <v>3</v>
      </c>
      <c r="AK82" s="78">
        <v>3</v>
      </c>
      <c r="AL82" s="78">
        <v>2</v>
      </c>
      <c r="AM82" s="78">
        <v>2</v>
      </c>
      <c r="AN82" s="78">
        <v>2</v>
      </c>
      <c r="AO82" s="78">
        <v>2</v>
      </c>
      <c r="AP82" s="78">
        <v>2</v>
      </c>
      <c r="AQ82" s="78">
        <v>1</v>
      </c>
      <c r="AR82" s="78">
        <v>3</v>
      </c>
      <c r="AS82" s="78">
        <v>2</v>
      </c>
      <c r="AT82" s="78">
        <v>3</v>
      </c>
      <c r="AU82" s="78">
        <v>2</v>
      </c>
      <c r="AV82" s="78">
        <v>2</v>
      </c>
      <c r="AW82" s="78">
        <v>2</v>
      </c>
      <c r="AX82" s="78">
        <v>3</v>
      </c>
      <c r="AY82" s="78">
        <v>3</v>
      </c>
      <c r="AZ82" s="78">
        <v>3</v>
      </c>
      <c r="BA82" s="78">
        <v>10000</v>
      </c>
    </row>
    <row r="83" spans="1:53" ht="12.75">
      <c r="A83" s="74" t="s">
        <v>182</v>
      </c>
      <c r="B83" s="78">
        <v>1</v>
      </c>
      <c r="C83" s="78">
        <v>3</v>
      </c>
      <c r="D83" s="78">
        <v>1</v>
      </c>
      <c r="E83" s="78">
        <v>3</v>
      </c>
      <c r="F83" s="78">
        <v>1</v>
      </c>
      <c r="G83" s="78">
        <v>2</v>
      </c>
      <c r="H83" s="78">
        <v>3</v>
      </c>
      <c r="I83" s="78">
        <v>2</v>
      </c>
      <c r="J83" s="78">
        <v>3</v>
      </c>
      <c r="K83" s="78">
        <v>2</v>
      </c>
      <c r="L83" s="78">
        <v>1</v>
      </c>
      <c r="M83" s="78">
        <v>1</v>
      </c>
      <c r="N83" s="78">
        <v>1</v>
      </c>
      <c r="O83" s="78">
        <v>1</v>
      </c>
      <c r="P83" s="78">
        <v>1</v>
      </c>
      <c r="Q83" s="78">
        <v>2</v>
      </c>
      <c r="R83" s="78">
        <v>2</v>
      </c>
      <c r="S83" s="78">
        <v>1</v>
      </c>
      <c r="T83" s="78">
        <v>1</v>
      </c>
      <c r="U83" s="78">
        <v>1</v>
      </c>
      <c r="V83" s="78">
        <v>1</v>
      </c>
      <c r="W83" s="78">
        <v>1</v>
      </c>
      <c r="X83" s="78">
        <v>1</v>
      </c>
      <c r="Y83" s="78">
        <v>2</v>
      </c>
      <c r="Z83" s="78">
        <v>3</v>
      </c>
      <c r="AA83" s="78">
        <v>1</v>
      </c>
      <c r="AB83" s="78">
        <v>1</v>
      </c>
      <c r="AC83" s="78">
        <v>2</v>
      </c>
      <c r="AD83" s="78">
        <v>1</v>
      </c>
      <c r="AE83" s="78">
        <v>1</v>
      </c>
      <c r="AF83" s="78">
        <v>2</v>
      </c>
      <c r="AG83" s="78">
        <v>3</v>
      </c>
      <c r="AH83" s="78">
        <v>3</v>
      </c>
      <c r="AI83" s="78">
        <v>3</v>
      </c>
      <c r="AJ83" s="78">
        <v>3</v>
      </c>
      <c r="AK83" s="78">
        <v>3</v>
      </c>
      <c r="AL83" s="78">
        <v>1</v>
      </c>
      <c r="AM83" s="78">
        <v>3</v>
      </c>
      <c r="AN83" s="78">
        <v>2</v>
      </c>
      <c r="AO83" s="78">
        <v>1</v>
      </c>
      <c r="AP83" s="78">
        <v>2</v>
      </c>
      <c r="AQ83" s="78">
        <v>1</v>
      </c>
      <c r="AR83" s="78">
        <v>2</v>
      </c>
      <c r="AS83" s="78">
        <v>2</v>
      </c>
      <c r="AT83" s="78">
        <v>3</v>
      </c>
      <c r="AU83" s="78">
        <v>2</v>
      </c>
      <c r="AV83" s="78">
        <v>2</v>
      </c>
      <c r="AW83" s="78">
        <v>2</v>
      </c>
      <c r="AX83" s="78">
        <v>3</v>
      </c>
      <c r="AY83" s="78">
        <v>3</v>
      </c>
      <c r="AZ83" s="78">
        <v>3</v>
      </c>
      <c r="BA83" s="78">
        <v>10000</v>
      </c>
    </row>
    <row r="84" spans="1:53" ht="12.75">
      <c r="A84" s="74" t="s">
        <v>183</v>
      </c>
      <c r="B84" s="78">
        <v>1</v>
      </c>
      <c r="C84" s="78">
        <v>3</v>
      </c>
      <c r="D84" s="78">
        <v>1</v>
      </c>
      <c r="E84" s="78">
        <v>1</v>
      </c>
      <c r="F84" s="78">
        <v>2</v>
      </c>
      <c r="G84" s="78">
        <v>3</v>
      </c>
      <c r="H84" s="78">
        <v>1</v>
      </c>
      <c r="I84" s="78">
        <v>3</v>
      </c>
      <c r="J84" s="78">
        <v>2</v>
      </c>
      <c r="K84" s="78">
        <v>2</v>
      </c>
      <c r="L84" s="78">
        <v>3</v>
      </c>
      <c r="M84" s="78">
        <v>1</v>
      </c>
      <c r="N84" s="78">
        <v>1</v>
      </c>
      <c r="O84" s="78">
        <v>1</v>
      </c>
      <c r="P84" s="78">
        <v>1</v>
      </c>
      <c r="Q84" s="78">
        <v>1</v>
      </c>
      <c r="R84" s="78">
        <v>1</v>
      </c>
      <c r="S84" s="78">
        <v>1</v>
      </c>
      <c r="T84" s="78">
        <v>1</v>
      </c>
      <c r="U84" s="78">
        <v>1</v>
      </c>
      <c r="V84" s="78">
        <v>1</v>
      </c>
      <c r="W84" s="78">
        <v>1</v>
      </c>
      <c r="X84" s="78">
        <v>1</v>
      </c>
      <c r="Y84" s="78">
        <v>2</v>
      </c>
      <c r="Z84" s="78">
        <v>3</v>
      </c>
      <c r="AA84" s="78">
        <v>1</v>
      </c>
      <c r="AB84" s="78">
        <v>1</v>
      </c>
      <c r="AC84" s="78">
        <v>1</v>
      </c>
      <c r="AD84" s="78">
        <v>1</v>
      </c>
      <c r="AE84" s="78">
        <v>1</v>
      </c>
      <c r="AF84" s="78">
        <v>2</v>
      </c>
      <c r="AG84" s="78">
        <v>3</v>
      </c>
      <c r="AH84" s="78">
        <v>3</v>
      </c>
      <c r="AI84" s="78">
        <v>3</v>
      </c>
      <c r="AJ84" s="78">
        <v>3</v>
      </c>
      <c r="AK84" s="78">
        <v>3</v>
      </c>
      <c r="AL84" s="78">
        <v>1</v>
      </c>
      <c r="AM84" s="78">
        <v>2</v>
      </c>
      <c r="AN84" s="78">
        <v>2</v>
      </c>
      <c r="AO84" s="78">
        <v>1</v>
      </c>
      <c r="AP84" s="78">
        <v>2</v>
      </c>
      <c r="AQ84" s="78">
        <v>1</v>
      </c>
      <c r="AR84" s="78">
        <v>2</v>
      </c>
      <c r="AS84" s="78">
        <v>2</v>
      </c>
      <c r="AT84" s="78">
        <v>2</v>
      </c>
      <c r="AU84" s="78">
        <v>1</v>
      </c>
      <c r="AV84" s="78">
        <v>2</v>
      </c>
      <c r="AW84" s="78">
        <v>1</v>
      </c>
      <c r="AX84" s="78">
        <v>2</v>
      </c>
      <c r="AY84" s="78">
        <v>1</v>
      </c>
      <c r="AZ84" s="78">
        <v>3</v>
      </c>
      <c r="BA84" s="78">
        <v>10000</v>
      </c>
    </row>
    <row r="85" spans="1:53" ht="12.75">
      <c r="A85" s="74" t="s">
        <v>184</v>
      </c>
      <c r="B85" s="78">
        <v>1</v>
      </c>
      <c r="C85" s="78">
        <v>2</v>
      </c>
      <c r="D85" s="78">
        <v>3</v>
      </c>
      <c r="E85" s="78">
        <v>2</v>
      </c>
      <c r="F85" s="78">
        <v>3</v>
      </c>
      <c r="G85" s="78">
        <v>1</v>
      </c>
      <c r="H85" s="78">
        <v>1</v>
      </c>
      <c r="I85" s="78">
        <v>2</v>
      </c>
      <c r="J85" s="78">
        <v>2</v>
      </c>
      <c r="K85" s="78">
        <v>2</v>
      </c>
      <c r="L85" s="78">
        <v>1</v>
      </c>
      <c r="M85" s="78">
        <v>2</v>
      </c>
      <c r="N85" s="78">
        <v>1</v>
      </c>
      <c r="O85" s="78">
        <v>1</v>
      </c>
      <c r="P85" s="78">
        <v>1</v>
      </c>
      <c r="Q85" s="78">
        <v>1</v>
      </c>
      <c r="R85" s="78">
        <v>1</v>
      </c>
      <c r="S85" s="78">
        <v>1</v>
      </c>
      <c r="T85" s="78">
        <v>1</v>
      </c>
      <c r="U85" s="78">
        <v>1</v>
      </c>
      <c r="V85" s="78">
        <v>1</v>
      </c>
      <c r="W85" s="78">
        <v>1</v>
      </c>
      <c r="X85" s="78">
        <v>1</v>
      </c>
      <c r="Y85" s="78">
        <v>2</v>
      </c>
      <c r="Z85" s="78">
        <v>1</v>
      </c>
      <c r="AA85" s="78">
        <v>1</v>
      </c>
      <c r="AB85" s="78">
        <v>3</v>
      </c>
      <c r="AC85" s="78">
        <v>3</v>
      </c>
      <c r="AD85" s="78">
        <v>1</v>
      </c>
      <c r="AE85" s="78">
        <v>2</v>
      </c>
      <c r="AF85" s="78">
        <v>1</v>
      </c>
      <c r="AG85" s="78">
        <v>2</v>
      </c>
      <c r="AH85" s="78">
        <v>3</v>
      </c>
      <c r="AI85" s="78">
        <v>3</v>
      </c>
      <c r="AJ85" s="78">
        <v>3</v>
      </c>
      <c r="AK85" s="78">
        <v>3</v>
      </c>
      <c r="AL85" s="78">
        <v>2</v>
      </c>
      <c r="AM85" s="78">
        <v>2</v>
      </c>
      <c r="AN85" s="78">
        <v>2</v>
      </c>
      <c r="AO85" s="78">
        <v>1</v>
      </c>
      <c r="AP85" s="78">
        <v>2</v>
      </c>
      <c r="AQ85" s="78">
        <v>1</v>
      </c>
      <c r="AR85" s="78">
        <v>2</v>
      </c>
      <c r="AS85" s="78">
        <v>2</v>
      </c>
      <c r="AT85" s="78">
        <v>2</v>
      </c>
      <c r="AU85" s="78">
        <v>1</v>
      </c>
      <c r="AV85" s="78">
        <v>1</v>
      </c>
      <c r="AW85" s="78">
        <v>1</v>
      </c>
      <c r="AX85" s="78">
        <v>2</v>
      </c>
      <c r="AY85" s="78">
        <v>1</v>
      </c>
      <c r="AZ85" s="78">
        <v>3</v>
      </c>
      <c r="BA85" s="78">
        <v>10000</v>
      </c>
    </row>
    <row r="86" spans="1:53" ht="12.75">
      <c r="A86" s="74" t="s">
        <v>185</v>
      </c>
      <c r="B86" s="78">
        <v>1</v>
      </c>
      <c r="C86" s="78">
        <v>1</v>
      </c>
      <c r="D86" s="78">
        <v>1</v>
      </c>
      <c r="E86" s="78">
        <v>3</v>
      </c>
      <c r="F86" s="78">
        <v>3</v>
      </c>
      <c r="G86" s="78">
        <v>1</v>
      </c>
      <c r="H86" s="78">
        <v>1</v>
      </c>
      <c r="I86" s="78">
        <v>2</v>
      </c>
      <c r="J86" s="78">
        <v>2</v>
      </c>
      <c r="K86" s="78">
        <v>2</v>
      </c>
      <c r="L86" s="78">
        <v>1</v>
      </c>
      <c r="M86" s="78">
        <v>3</v>
      </c>
      <c r="N86" s="78">
        <v>3</v>
      </c>
      <c r="O86" s="78">
        <v>1</v>
      </c>
      <c r="P86" s="78">
        <v>1</v>
      </c>
      <c r="Q86" s="78">
        <v>2</v>
      </c>
      <c r="R86" s="78">
        <v>1</v>
      </c>
      <c r="S86" s="78">
        <v>1</v>
      </c>
      <c r="T86" s="78">
        <v>2</v>
      </c>
      <c r="U86" s="78">
        <v>3</v>
      </c>
      <c r="V86" s="78">
        <v>3</v>
      </c>
      <c r="W86" s="78">
        <v>2</v>
      </c>
      <c r="X86" s="78">
        <v>3</v>
      </c>
      <c r="Y86" s="78">
        <v>3</v>
      </c>
      <c r="Z86" s="78">
        <v>3</v>
      </c>
      <c r="AA86" s="78">
        <v>2</v>
      </c>
      <c r="AB86" s="78">
        <v>2</v>
      </c>
      <c r="AC86" s="78">
        <v>2</v>
      </c>
      <c r="AD86" s="78">
        <v>3</v>
      </c>
      <c r="AE86" s="78">
        <v>2</v>
      </c>
      <c r="AF86" s="78">
        <v>1</v>
      </c>
      <c r="AG86" s="78">
        <v>3</v>
      </c>
      <c r="AH86" s="78">
        <v>3</v>
      </c>
      <c r="AI86" s="78">
        <v>3</v>
      </c>
      <c r="AJ86" s="78">
        <v>3</v>
      </c>
      <c r="AK86" s="78">
        <v>3</v>
      </c>
      <c r="AL86" s="78">
        <v>2</v>
      </c>
      <c r="AM86" s="78">
        <v>2</v>
      </c>
      <c r="AN86" s="78">
        <v>2</v>
      </c>
      <c r="AO86" s="78">
        <v>2</v>
      </c>
      <c r="AP86" s="78">
        <v>1</v>
      </c>
      <c r="AQ86" s="78">
        <v>1</v>
      </c>
      <c r="AR86" s="78">
        <v>2</v>
      </c>
      <c r="AS86" s="78">
        <v>1</v>
      </c>
      <c r="AT86" s="78">
        <v>2</v>
      </c>
      <c r="AU86" s="78">
        <v>1</v>
      </c>
      <c r="AV86" s="78">
        <v>1</v>
      </c>
      <c r="AW86" s="78">
        <v>1</v>
      </c>
      <c r="AX86" s="78">
        <v>2</v>
      </c>
      <c r="AY86" s="78">
        <v>1</v>
      </c>
      <c r="AZ86" s="78">
        <v>3</v>
      </c>
      <c r="BA86" s="78">
        <v>10000</v>
      </c>
    </row>
    <row r="87" spans="1:53" ht="12.75">
      <c r="A87" s="74" t="s">
        <v>186</v>
      </c>
      <c r="B87" s="78">
        <v>1</v>
      </c>
      <c r="C87" s="78">
        <v>1</v>
      </c>
      <c r="D87" s="78">
        <v>1</v>
      </c>
      <c r="E87" s="78">
        <v>1</v>
      </c>
      <c r="F87" s="78">
        <v>3</v>
      </c>
      <c r="G87" s="78">
        <v>1</v>
      </c>
      <c r="H87" s="78">
        <v>1</v>
      </c>
      <c r="I87" s="78">
        <v>1</v>
      </c>
      <c r="J87" s="78">
        <v>1</v>
      </c>
      <c r="K87" s="78">
        <v>1</v>
      </c>
      <c r="L87" s="78">
        <v>1</v>
      </c>
      <c r="M87" s="78">
        <v>2</v>
      </c>
      <c r="N87" s="78">
        <v>1</v>
      </c>
      <c r="O87" s="78">
        <v>2</v>
      </c>
      <c r="P87" s="78">
        <v>1</v>
      </c>
      <c r="Q87" s="78">
        <v>1</v>
      </c>
      <c r="R87" s="78">
        <v>1</v>
      </c>
      <c r="S87" s="78">
        <v>1</v>
      </c>
      <c r="T87" s="78">
        <v>1</v>
      </c>
      <c r="U87" s="78">
        <v>1</v>
      </c>
      <c r="V87" s="78">
        <v>1</v>
      </c>
      <c r="W87" s="78">
        <v>1</v>
      </c>
      <c r="X87" s="78">
        <v>1</v>
      </c>
      <c r="Y87" s="78">
        <v>2</v>
      </c>
      <c r="Z87" s="78">
        <v>1</v>
      </c>
      <c r="AA87" s="78">
        <v>1</v>
      </c>
      <c r="AB87" s="78">
        <v>1</v>
      </c>
      <c r="AC87" s="78">
        <v>1</v>
      </c>
      <c r="AD87" s="78">
        <v>1</v>
      </c>
      <c r="AE87" s="78">
        <v>2</v>
      </c>
      <c r="AF87" s="78">
        <v>1</v>
      </c>
      <c r="AG87" s="78">
        <v>3</v>
      </c>
      <c r="AH87" s="78">
        <v>3</v>
      </c>
      <c r="AI87" s="78">
        <v>3</v>
      </c>
      <c r="AJ87" s="78">
        <v>3</v>
      </c>
      <c r="AK87" s="78">
        <v>3</v>
      </c>
      <c r="AL87" s="78">
        <v>1</v>
      </c>
      <c r="AM87" s="78">
        <v>3</v>
      </c>
      <c r="AN87" s="78">
        <v>1</v>
      </c>
      <c r="AO87" s="78">
        <v>1</v>
      </c>
      <c r="AP87" s="78">
        <v>2</v>
      </c>
      <c r="AQ87" s="78">
        <v>2</v>
      </c>
      <c r="AR87" s="78">
        <v>1</v>
      </c>
      <c r="AS87" s="78">
        <v>2</v>
      </c>
      <c r="AT87" s="78">
        <v>1</v>
      </c>
      <c r="AU87" s="78">
        <v>1</v>
      </c>
      <c r="AV87" s="78">
        <v>1</v>
      </c>
      <c r="AW87" s="78">
        <v>1</v>
      </c>
      <c r="AX87" s="78">
        <v>1</v>
      </c>
      <c r="AY87" s="78">
        <v>3</v>
      </c>
      <c r="AZ87" s="78">
        <v>3</v>
      </c>
      <c r="BA87" s="78">
        <v>10000</v>
      </c>
    </row>
    <row r="88" spans="1:53" ht="12.75">
      <c r="A88" s="74" t="s">
        <v>187</v>
      </c>
      <c r="B88" s="78">
        <v>1</v>
      </c>
      <c r="C88" s="78">
        <v>1</v>
      </c>
      <c r="D88" s="78">
        <v>1</v>
      </c>
      <c r="E88" s="78">
        <v>2</v>
      </c>
      <c r="F88" s="78">
        <v>3</v>
      </c>
      <c r="G88" s="78">
        <v>2</v>
      </c>
      <c r="H88" s="78">
        <v>1</v>
      </c>
      <c r="I88" s="78">
        <v>1</v>
      </c>
      <c r="J88" s="78">
        <v>1</v>
      </c>
      <c r="K88" s="78">
        <v>2</v>
      </c>
      <c r="L88" s="78">
        <v>1</v>
      </c>
      <c r="M88" s="78">
        <v>2</v>
      </c>
      <c r="N88" s="78">
        <v>2</v>
      </c>
      <c r="O88" s="78">
        <v>1</v>
      </c>
      <c r="P88" s="78">
        <v>1</v>
      </c>
      <c r="Q88" s="78">
        <v>1</v>
      </c>
      <c r="R88" s="78">
        <v>1</v>
      </c>
      <c r="S88" s="78">
        <v>3</v>
      </c>
      <c r="T88" s="78">
        <v>1</v>
      </c>
      <c r="U88" s="78">
        <v>1</v>
      </c>
      <c r="V88" s="78">
        <v>1</v>
      </c>
      <c r="W88" s="78">
        <v>1</v>
      </c>
      <c r="X88" s="78">
        <v>1</v>
      </c>
      <c r="Y88" s="78">
        <v>3</v>
      </c>
      <c r="Z88" s="78">
        <v>1</v>
      </c>
      <c r="AA88" s="78">
        <v>1</v>
      </c>
      <c r="AB88" s="78">
        <v>2</v>
      </c>
      <c r="AC88" s="78">
        <v>2</v>
      </c>
      <c r="AD88" s="78">
        <v>3</v>
      </c>
      <c r="AE88" s="78">
        <v>2</v>
      </c>
      <c r="AF88" s="78">
        <v>1</v>
      </c>
      <c r="AG88" s="78">
        <v>2</v>
      </c>
      <c r="AH88" s="78">
        <v>3</v>
      </c>
      <c r="AI88" s="78">
        <v>3</v>
      </c>
      <c r="AJ88" s="78">
        <v>3</v>
      </c>
      <c r="AK88" s="78">
        <v>3</v>
      </c>
      <c r="AL88" s="78">
        <v>2</v>
      </c>
      <c r="AM88" s="78">
        <v>2</v>
      </c>
      <c r="AN88" s="78">
        <v>1</v>
      </c>
      <c r="AO88" s="78">
        <v>2</v>
      </c>
      <c r="AP88" s="78">
        <v>2</v>
      </c>
      <c r="AQ88" s="78">
        <v>2</v>
      </c>
      <c r="AR88" s="78">
        <v>1</v>
      </c>
      <c r="AS88" s="78">
        <v>2</v>
      </c>
      <c r="AT88" s="78">
        <v>1</v>
      </c>
      <c r="AU88" s="78">
        <v>1</v>
      </c>
      <c r="AV88" s="78">
        <v>1</v>
      </c>
      <c r="AW88" s="78">
        <v>1</v>
      </c>
      <c r="AX88" s="78">
        <v>1</v>
      </c>
      <c r="AY88" s="78">
        <v>1</v>
      </c>
      <c r="AZ88" s="78">
        <v>3</v>
      </c>
      <c r="BA88" s="78">
        <v>10000</v>
      </c>
    </row>
    <row r="89" spans="1:53" ht="12.75">
      <c r="A89" s="74" t="s">
        <v>188</v>
      </c>
      <c r="B89" s="78">
        <v>1</v>
      </c>
      <c r="C89" s="78">
        <v>1</v>
      </c>
      <c r="D89" s="78">
        <v>1</v>
      </c>
      <c r="E89" s="78">
        <v>2</v>
      </c>
      <c r="F89" s="78">
        <v>3</v>
      </c>
      <c r="G89" s="78">
        <v>1</v>
      </c>
      <c r="H89" s="78">
        <v>1</v>
      </c>
      <c r="I89" s="78">
        <v>2</v>
      </c>
      <c r="J89" s="78">
        <v>1</v>
      </c>
      <c r="K89" s="78">
        <v>1</v>
      </c>
      <c r="L89" s="78">
        <v>1</v>
      </c>
      <c r="M89" s="78">
        <v>2</v>
      </c>
      <c r="N89" s="78">
        <v>1</v>
      </c>
      <c r="O89" s="78">
        <v>2</v>
      </c>
      <c r="P89" s="78">
        <v>1</v>
      </c>
      <c r="Q89" s="78">
        <v>1</v>
      </c>
      <c r="R89" s="78">
        <v>1</v>
      </c>
      <c r="S89" s="78">
        <v>3</v>
      </c>
      <c r="T89" s="78">
        <v>1</v>
      </c>
      <c r="U89" s="78">
        <v>1</v>
      </c>
      <c r="V89" s="78">
        <v>1</v>
      </c>
      <c r="W89" s="78">
        <v>1</v>
      </c>
      <c r="X89" s="78">
        <v>1</v>
      </c>
      <c r="Y89" s="78">
        <v>3</v>
      </c>
      <c r="Z89" s="78">
        <v>1</v>
      </c>
      <c r="AA89" s="78">
        <v>1</v>
      </c>
      <c r="AB89" s="78">
        <v>2</v>
      </c>
      <c r="AC89" s="78">
        <v>2</v>
      </c>
      <c r="AD89" s="78">
        <v>3</v>
      </c>
      <c r="AE89" s="78">
        <v>1</v>
      </c>
      <c r="AF89" s="78">
        <v>2</v>
      </c>
      <c r="AG89" s="78">
        <v>2</v>
      </c>
      <c r="AH89" s="78">
        <v>3</v>
      </c>
      <c r="AI89" s="78">
        <v>3</v>
      </c>
      <c r="AJ89" s="78">
        <v>3</v>
      </c>
      <c r="AK89" s="78">
        <v>3</v>
      </c>
      <c r="AL89" s="78">
        <v>1</v>
      </c>
      <c r="AM89" s="78">
        <v>3</v>
      </c>
      <c r="AN89" s="78">
        <v>1</v>
      </c>
      <c r="AO89" s="78">
        <v>1</v>
      </c>
      <c r="AP89" s="78">
        <v>2</v>
      </c>
      <c r="AQ89" s="78">
        <v>3</v>
      </c>
      <c r="AR89" s="78">
        <v>1</v>
      </c>
      <c r="AS89" s="78">
        <v>2</v>
      </c>
      <c r="AT89" s="78">
        <v>1</v>
      </c>
      <c r="AU89" s="78">
        <v>1</v>
      </c>
      <c r="AV89" s="78">
        <v>2</v>
      </c>
      <c r="AW89" s="78">
        <v>2</v>
      </c>
      <c r="AX89" s="78">
        <v>1</v>
      </c>
      <c r="AY89" s="78">
        <v>1</v>
      </c>
      <c r="AZ89" s="78">
        <v>3</v>
      </c>
      <c r="BA89" s="78">
        <v>10000</v>
      </c>
    </row>
    <row r="90" spans="1:53" ht="12.75">
      <c r="A90" s="74" t="s">
        <v>189</v>
      </c>
      <c r="B90" s="78">
        <v>1</v>
      </c>
      <c r="C90" s="78">
        <v>1</v>
      </c>
      <c r="D90" s="78">
        <v>1</v>
      </c>
      <c r="E90" s="78">
        <v>2</v>
      </c>
      <c r="F90" s="78">
        <v>2</v>
      </c>
      <c r="G90" s="78">
        <v>3</v>
      </c>
      <c r="H90" s="78">
        <v>1</v>
      </c>
      <c r="I90" s="78">
        <v>2</v>
      </c>
      <c r="J90" s="78">
        <v>1</v>
      </c>
      <c r="K90" s="78">
        <v>1</v>
      </c>
      <c r="L90" s="78">
        <v>1</v>
      </c>
      <c r="M90" s="78">
        <v>1</v>
      </c>
      <c r="N90" s="78">
        <v>2</v>
      </c>
      <c r="O90" s="78">
        <v>2</v>
      </c>
      <c r="P90" s="78">
        <v>1</v>
      </c>
      <c r="Q90" s="78">
        <v>2</v>
      </c>
      <c r="R90" s="78">
        <v>3</v>
      </c>
      <c r="S90" s="78">
        <v>3</v>
      </c>
      <c r="T90" s="78">
        <v>1</v>
      </c>
      <c r="U90" s="78">
        <v>3</v>
      </c>
      <c r="V90" s="78">
        <v>3</v>
      </c>
      <c r="W90" s="78">
        <v>2</v>
      </c>
      <c r="X90" s="78">
        <v>1</v>
      </c>
      <c r="Y90" s="78">
        <v>2</v>
      </c>
      <c r="Z90" s="78">
        <v>1</v>
      </c>
      <c r="AA90" s="78">
        <v>2</v>
      </c>
      <c r="AB90" s="78">
        <v>1</v>
      </c>
      <c r="AC90" s="78">
        <v>1</v>
      </c>
      <c r="AD90" s="78">
        <v>3</v>
      </c>
      <c r="AE90" s="78">
        <v>1</v>
      </c>
      <c r="AF90" s="78">
        <v>2</v>
      </c>
      <c r="AG90" s="78">
        <v>3</v>
      </c>
      <c r="AH90" s="78">
        <v>3</v>
      </c>
      <c r="AI90" s="78">
        <v>3</v>
      </c>
      <c r="AJ90" s="78">
        <v>3</v>
      </c>
      <c r="AK90" s="78">
        <v>3</v>
      </c>
      <c r="AL90" s="78">
        <v>2</v>
      </c>
      <c r="AM90" s="78">
        <v>2</v>
      </c>
      <c r="AN90" s="78">
        <v>1</v>
      </c>
      <c r="AO90" s="78">
        <v>2</v>
      </c>
      <c r="AP90" s="78">
        <v>3</v>
      </c>
      <c r="AQ90" s="78">
        <v>3</v>
      </c>
      <c r="AR90" s="78">
        <v>1</v>
      </c>
      <c r="AS90" s="78">
        <v>2</v>
      </c>
      <c r="AT90" s="78">
        <v>2</v>
      </c>
      <c r="AU90" s="78">
        <v>2</v>
      </c>
      <c r="AV90" s="78">
        <v>2</v>
      </c>
      <c r="AW90" s="78">
        <v>2</v>
      </c>
      <c r="AX90" s="78">
        <v>1</v>
      </c>
      <c r="AY90" s="78">
        <v>1</v>
      </c>
      <c r="AZ90" s="78">
        <v>3</v>
      </c>
      <c r="BA90" s="78">
        <v>10000</v>
      </c>
    </row>
    <row r="91" spans="1:53" ht="12.75">
      <c r="A91" s="74" t="s">
        <v>190</v>
      </c>
      <c r="B91" s="78">
        <v>2</v>
      </c>
      <c r="C91" s="78">
        <v>1</v>
      </c>
      <c r="D91" s="78">
        <v>1</v>
      </c>
      <c r="E91" s="78">
        <v>2</v>
      </c>
      <c r="F91" s="78">
        <v>2</v>
      </c>
      <c r="G91" s="78">
        <v>3</v>
      </c>
      <c r="H91" s="78">
        <v>1</v>
      </c>
      <c r="I91" s="78">
        <v>1</v>
      </c>
      <c r="J91" s="78">
        <v>1</v>
      </c>
      <c r="K91" s="78">
        <v>2</v>
      </c>
      <c r="L91" s="78">
        <v>3</v>
      </c>
      <c r="M91" s="78">
        <v>1</v>
      </c>
      <c r="N91" s="78">
        <v>3</v>
      </c>
      <c r="O91" s="78">
        <v>2</v>
      </c>
      <c r="P91" s="78">
        <v>1</v>
      </c>
      <c r="Q91" s="78">
        <v>2</v>
      </c>
      <c r="R91" s="78">
        <v>1</v>
      </c>
      <c r="S91" s="78">
        <v>3</v>
      </c>
      <c r="T91" s="78">
        <v>2</v>
      </c>
      <c r="U91" s="78">
        <v>3</v>
      </c>
      <c r="V91" s="78">
        <v>2</v>
      </c>
      <c r="W91" s="78">
        <v>2</v>
      </c>
      <c r="X91" s="78">
        <v>1</v>
      </c>
      <c r="Y91" s="78">
        <v>1</v>
      </c>
      <c r="Z91" s="78">
        <v>1</v>
      </c>
      <c r="AA91" s="78">
        <v>2</v>
      </c>
      <c r="AB91" s="78">
        <v>2</v>
      </c>
      <c r="AC91" s="78">
        <v>1</v>
      </c>
      <c r="AD91" s="78">
        <v>1</v>
      </c>
      <c r="AE91" s="78">
        <v>3</v>
      </c>
      <c r="AF91" s="78">
        <v>1</v>
      </c>
      <c r="AG91" s="78">
        <v>3</v>
      </c>
      <c r="AH91" s="78">
        <v>3</v>
      </c>
      <c r="AI91" s="78">
        <v>3</v>
      </c>
      <c r="AJ91" s="78">
        <v>3</v>
      </c>
      <c r="AK91" s="78">
        <v>3</v>
      </c>
      <c r="AL91" s="78">
        <v>3</v>
      </c>
      <c r="AM91" s="78">
        <v>2</v>
      </c>
      <c r="AN91" s="78">
        <v>1</v>
      </c>
      <c r="AO91" s="78">
        <v>3</v>
      </c>
      <c r="AP91" s="78">
        <v>3</v>
      </c>
      <c r="AQ91" s="78">
        <v>3</v>
      </c>
      <c r="AR91" s="78">
        <v>2</v>
      </c>
      <c r="AS91" s="78">
        <v>2</v>
      </c>
      <c r="AT91" s="78">
        <v>2</v>
      </c>
      <c r="AU91" s="78">
        <v>2</v>
      </c>
      <c r="AV91" s="78">
        <v>3</v>
      </c>
      <c r="AW91" s="78">
        <v>3</v>
      </c>
      <c r="AX91" s="78">
        <v>2</v>
      </c>
      <c r="AY91" s="78">
        <v>3</v>
      </c>
      <c r="AZ91" s="78">
        <v>3</v>
      </c>
      <c r="BA91" s="78">
        <v>10000</v>
      </c>
    </row>
    <row r="92" spans="1:53" ht="12.75">
      <c r="A92" s="74" t="s">
        <v>191</v>
      </c>
      <c r="B92" s="78">
        <v>3</v>
      </c>
      <c r="C92" s="78">
        <v>2</v>
      </c>
      <c r="D92" s="78">
        <v>1</v>
      </c>
      <c r="E92" s="78">
        <v>1</v>
      </c>
      <c r="F92" s="78">
        <v>1</v>
      </c>
      <c r="G92" s="78">
        <v>1</v>
      </c>
      <c r="H92" s="78">
        <v>3</v>
      </c>
      <c r="I92" s="78">
        <v>2</v>
      </c>
      <c r="J92" s="78">
        <v>2</v>
      </c>
      <c r="K92" s="78">
        <v>3</v>
      </c>
      <c r="L92" s="78">
        <v>3</v>
      </c>
      <c r="M92" s="78">
        <v>3</v>
      </c>
      <c r="N92" s="78">
        <v>3</v>
      </c>
      <c r="O92" s="78">
        <v>3</v>
      </c>
      <c r="P92" s="78">
        <v>1</v>
      </c>
      <c r="Q92" s="78">
        <v>3</v>
      </c>
      <c r="R92" s="78">
        <v>3</v>
      </c>
      <c r="S92" s="78">
        <v>3</v>
      </c>
      <c r="T92" s="78">
        <v>3</v>
      </c>
      <c r="U92" s="78">
        <v>3</v>
      </c>
      <c r="V92" s="78">
        <v>3</v>
      </c>
      <c r="W92" s="78">
        <v>3</v>
      </c>
      <c r="X92" s="78">
        <v>3</v>
      </c>
      <c r="Y92" s="78">
        <v>1</v>
      </c>
      <c r="Z92" s="78">
        <v>1</v>
      </c>
      <c r="AA92" s="78">
        <v>3</v>
      </c>
      <c r="AB92" s="78">
        <v>2</v>
      </c>
      <c r="AC92" s="78">
        <v>2</v>
      </c>
      <c r="AD92" s="78">
        <v>1</v>
      </c>
      <c r="AE92" s="78">
        <v>3</v>
      </c>
      <c r="AF92" s="78">
        <v>2</v>
      </c>
      <c r="AG92" s="78">
        <v>3</v>
      </c>
      <c r="AH92" s="78">
        <v>3</v>
      </c>
      <c r="AI92" s="78">
        <v>3</v>
      </c>
      <c r="AJ92" s="78">
        <v>3</v>
      </c>
      <c r="AK92" s="78">
        <v>3</v>
      </c>
      <c r="AL92" s="78">
        <v>1</v>
      </c>
      <c r="AM92" s="78">
        <v>3</v>
      </c>
      <c r="AN92" s="78">
        <v>1</v>
      </c>
      <c r="AO92" s="78">
        <v>3</v>
      </c>
      <c r="AP92" s="78">
        <v>3</v>
      </c>
      <c r="AQ92" s="78">
        <v>3</v>
      </c>
      <c r="AR92" s="78">
        <v>2</v>
      </c>
      <c r="AS92" s="78">
        <v>1</v>
      </c>
      <c r="AT92" s="78">
        <v>2</v>
      </c>
      <c r="AU92" s="78">
        <v>3</v>
      </c>
      <c r="AV92" s="78">
        <v>3</v>
      </c>
      <c r="AW92" s="78">
        <v>3</v>
      </c>
      <c r="AX92" s="78">
        <v>2</v>
      </c>
      <c r="AY92" s="78">
        <v>3</v>
      </c>
      <c r="AZ92" s="78">
        <v>3</v>
      </c>
      <c r="BA92" s="78">
        <v>10000</v>
      </c>
    </row>
    <row r="93" spans="1:53" ht="12.75">
      <c r="A93" s="74" t="s">
        <v>192</v>
      </c>
      <c r="B93" s="78">
        <v>1</v>
      </c>
      <c r="C93" s="78">
        <v>3</v>
      </c>
      <c r="D93" s="78">
        <v>3</v>
      </c>
      <c r="E93" s="78">
        <v>3</v>
      </c>
      <c r="F93" s="78">
        <v>3</v>
      </c>
      <c r="G93" s="78">
        <v>2</v>
      </c>
      <c r="H93" s="78">
        <v>3</v>
      </c>
      <c r="I93" s="78">
        <v>3</v>
      </c>
      <c r="J93" s="78">
        <v>3</v>
      </c>
      <c r="K93" s="78">
        <v>3</v>
      </c>
      <c r="L93" s="78">
        <v>3</v>
      </c>
      <c r="M93" s="78">
        <v>3</v>
      </c>
      <c r="N93" s="78">
        <v>3</v>
      </c>
      <c r="O93" s="78">
        <v>1</v>
      </c>
      <c r="P93" s="78">
        <v>1</v>
      </c>
      <c r="Q93" s="78">
        <v>2</v>
      </c>
      <c r="R93" s="78">
        <v>2</v>
      </c>
      <c r="S93" s="78">
        <v>1</v>
      </c>
      <c r="T93" s="78">
        <v>2</v>
      </c>
      <c r="U93" s="78">
        <v>3</v>
      </c>
      <c r="V93" s="78">
        <v>1</v>
      </c>
      <c r="W93" s="78">
        <v>2</v>
      </c>
      <c r="X93" s="78">
        <v>3</v>
      </c>
      <c r="Y93" s="78">
        <v>1</v>
      </c>
      <c r="Z93" s="78">
        <v>3</v>
      </c>
      <c r="AA93" s="78">
        <v>1</v>
      </c>
      <c r="AB93" s="78">
        <v>2</v>
      </c>
      <c r="AC93" s="78">
        <v>2</v>
      </c>
      <c r="AD93" s="78">
        <v>1</v>
      </c>
      <c r="AE93" s="78">
        <v>1</v>
      </c>
      <c r="AF93" s="78">
        <v>1</v>
      </c>
      <c r="AG93" s="78">
        <v>2</v>
      </c>
      <c r="AH93" s="78">
        <v>3</v>
      </c>
      <c r="AI93" s="78">
        <v>3</v>
      </c>
      <c r="AJ93" s="78">
        <v>3</v>
      </c>
      <c r="AK93" s="78">
        <v>3</v>
      </c>
      <c r="AL93" s="78">
        <v>2</v>
      </c>
      <c r="AM93" s="78">
        <v>2</v>
      </c>
      <c r="AN93" s="78">
        <v>3</v>
      </c>
      <c r="AO93" s="78">
        <v>2</v>
      </c>
      <c r="AP93" s="78">
        <v>1</v>
      </c>
      <c r="AQ93" s="78">
        <v>1</v>
      </c>
      <c r="AR93" s="78">
        <v>2</v>
      </c>
      <c r="AS93" s="78">
        <v>2</v>
      </c>
      <c r="AT93" s="78">
        <v>2</v>
      </c>
      <c r="AU93" s="78">
        <v>2</v>
      </c>
      <c r="AV93" s="78">
        <v>1</v>
      </c>
      <c r="AW93" s="78">
        <v>1</v>
      </c>
      <c r="AX93" s="78">
        <v>2</v>
      </c>
      <c r="AY93" s="78">
        <v>1</v>
      </c>
      <c r="AZ93" s="78">
        <v>3</v>
      </c>
      <c r="BA93" s="78">
        <v>10000</v>
      </c>
    </row>
    <row r="94" spans="1:53" ht="12.75">
      <c r="A94" s="74" t="s">
        <v>193</v>
      </c>
      <c r="B94" s="78">
        <v>3</v>
      </c>
      <c r="C94" s="78">
        <v>3</v>
      </c>
      <c r="D94" s="78">
        <v>1</v>
      </c>
      <c r="E94" s="78">
        <v>3</v>
      </c>
      <c r="F94" s="78">
        <v>1</v>
      </c>
      <c r="G94" s="78">
        <v>1</v>
      </c>
      <c r="H94" s="78">
        <v>3</v>
      </c>
      <c r="I94" s="78">
        <v>3</v>
      </c>
      <c r="J94" s="78">
        <v>3</v>
      </c>
      <c r="K94" s="78">
        <v>3</v>
      </c>
      <c r="L94" s="78">
        <v>3</v>
      </c>
      <c r="M94" s="78">
        <v>3</v>
      </c>
      <c r="N94" s="78">
        <v>3</v>
      </c>
      <c r="O94" s="78">
        <v>2</v>
      </c>
      <c r="P94" s="78">
        <v>1</v>
      </c>
      <c r="Q94" s="78">
        <v>3</v>
      </c>
      <c r="R94" s="78">
        <v>1</v>
      </c>
      <c r="S94" s="78">
        <v>3</v>
      </c>
      <c r="T94" s="78">
        <v>2</v>
      </c>
      <c r="U94" s="78">
        <v>3</v>
      </c>
      <c r="V94" s="78">
        <v>2</v>
      </c>
      <c r="W94" s="78">
        <v>2</v>
      </c>
      <c r="X94" s="78">
        <v>3</v>
      </c>
      <c r="Y94" s="78">
        <v>2</v>
      </c>
      <c r="Z94" s="78">
        <v>3</v>
      </c>
      <c r="AA94" s="78">
        <v>1</v>
      </c>
      <c r="AB94" s="78">
        <v>3</v>
      </c>
      <c r="AC94" s="78">
        <v>2</v>
      </c>
      <c r="AD94" s="78">
        <v>3</v>
      </c>
      <c r="AE94" s="78">
        <v>1</v>
      </c>
      <c r="AF94" s="78">
        <v>1</v>
      </c>
      <c r="AG94" s="78">
        <v>2</v>
      </c>
      <c r="AH94" s="78">
        <v>3</v>
      </c>
      <c r="AI94" s="78">
        <v>3</v>
      </c>
      <c r="AJ94" s="78">
        <v>3</v>
      </c>
      <c r="AK94" s="78">
        <v>3</v>
      </c>
      <c r="AL94" s="78">
        <v>3</v>
      </c>
      <c r="AM94" s="78">
        <v>1</v>
      </c>
      <c r="AN94" s="78">
        <v>3</v>
      </c>
      <c r="AO94" s="78">
        <v>3</v>
      </c>
      <c r="AP94" s="78">
        <v>1</v>
      </c>
      <c r="AQ94" s="78">
        <v>1</v>
      </c>
      <c r="AR94" s="78">
        <v>1</v>
      </c>
      <c r="AS94" s="78">
        <v>3</v>
      </c>
      <c r="AT94" s="78">
        <v>1</v>
      </c>
      <c r="AU94" s="78">
        <v>2</v>
      </c>
      <c r="AV94" s="78">
        <v>1</v>
      </c>
      <c r="AW94" s="78">
        <v>1</v>
      </c>
      <c r="AX94" s="78">
        <v>2</v>
      </c>
      <c r="AY94" s="78">
        <v>1</v>
      </c>
      <c r="AZ94" s="78">
        <v>3</v>
      </c>
      <c r="BA94" s="78">
        <v>10000</v>
      </c>
    </row>
    <row r="95" spans="1:53" ht="12.75">
      <c r="A95" s="74" t="s">
        <v>194</v>
      </c>
      <c r="B95" s="78">
        <v>3</v>
      </c>
      <c r="C95" s="78">
        <v>2</v>
      </c>
      <c r="D95" s="78">
        <v>1</v>
      </c>
      <c r="E95" s="78">
        <v>2</v>
      </c>
      <c r="F95" s="78">
        <v>1</v>
      </c>
      <c r="G95" s="78">
        <v>2</v>
      </c>
      <c r="H95" s="78">
        <v>1</v>
      </c>
      <c r="I95" s="78">
        <v>3</v>
      </c>
      <c r="J95" s="78">
        <v>2</v>
      </c>
      <c r="K95" s="78">
        <v>2</v>
      </c>
      <c r="L95" s="78">
        <v>3</v>
      </c>
      <c r="M95" s="78">
        <v>3</v>
      </c>
      <c r="N95" s="78">
        <v>3</v>
      </c>
      <c r="O95" s="78">
        <v>2</v>
      </c>
      <c r="P95" s="78">
        <v>1</v>
      </c>
      <c r="Q95" s="78">
        <v>3</v>
      </c>
      <c r="R95" s="78">
        <v>1</v>
      </c>
      <c r="S95" s="78">
        <v>3</v>
      </c>
      <c r="T95" s="78">
        <v>2</v>
      </c>
      <c r="U95" s="78">
        <v>3</v>
      </c>
      <c r="V95" s="78">
        <v>1</v>
      </c>
      <c r="W95" s="78">
        <v>2</v>
      </c>
      <c r="X95" s="78">
        <v>3</v>
      </c>
      <c r="Y95" s="78">
        <v>3</v>
      </c>
      <c r="Z95" s="78">
        <v>3</v>
      </c>
      <c r="AA95" s="78">
        <v>1</v>
      </c>
      <c r="AB95" s="78">
        <v>1</v>
      </c>
      <c r="AC95" s="78">
        <v>1</v>
      </c>
      <c r="AD95" s="78">
        <v>1</v>
      </c>
      <c r="AE95" s="78">
        <v>2</v>
      </c>
      <c r="AF95" s="78">
        <v>2</v>
      </c>
      <c r="AG95" s="78">
        <v>2</v>
      </c>
      <c r="AH95" s="78">
        <v>3</v>
      </c>
      <c r="AI95" s="78">
        <v>3</v>
      </c>
      <c r="AJ95" s="78">
        <v>3</v>
      </c>
      <c r="AK95" s="78">
        <v>3</v>
      </c>
      <c r="AL95" s="78">
        <v>2</v>
      </c>
      <c r="AM95" s="78">
        <v>2</v>
      </c>
      <c r="AN95" s="78">
        <v>3</v>
      </c>
      <c r="AO95" s="78">
        <v>1</v>
      </c>
      <c r="AP95" s="78">
        <v>1</v>
      </c>
      <c r="AQ95" s="78">
        <v>2</v>
      </c>
      <c r="AR95" s="78">
        <v>1</v>
      </c>
      <c r="AS95" s="78">
        <v>3</v>
      </c>
      <c r="AT95" s="78">
        <v>1</v>
      </c>
      <c r="AU95" s="78">
        <v>1</v>
      </c>
      <c r="AV95" s="78">
        <v>1</v>
      </c>
      <c r="AW95" s="78">
        <v>2</v>
      </c>
      <c r="AX95" s="78">
        <v>1</v>
      </c>
      <c r="AY95" s="78">
        <v>1</v>
      </c>
      <c r="AZ95" s="78">
        <v>1</v>
      </c>
      <c r="BA95" s="78">
        <v>10000</v>
      </c>
    </row>
    <row r="96" spans="1:53" ht="12.75">
      <c r="A96" s="74" t="s">
        <v>195</v>
      </c>
      <c r="B96" s="78">
        <v>3</v>
      </c>
      <c r="C96" s="78">
        <v>3</v>
      </c>
      <c r="D96" s="78">
        <v>1</v>
      </c>
      <c r="E96" s="78">
        <v>3</v>
      </c>
      <c r="F96" s="78">
        <v>1</v>
      </c>
      <c r="G96" s="78">
        <v>3</v>
      </c>
      <c r="H96" s="78">
        <v>3</v>
      </c>
      <c r="I96" s="78">
        <v>3</v>
      </c>
      <c r="J96" s="78">
        <v>2</v>
      </c>
      <c r="K96" s="78">
        <v>3</v>
      </c>
      <c r="L96" s="78">
        <v>3</v>
      </c>
      <c r="M96" s="78">
        <v>3</v>
      </c>
      <c r="N96" s="78">
        <v>3</v>
      </c>
      <c r="O96" s="78">
        <v>3</v>
      </c>
      <c r="P96" s="78">
        <v>1</v>
      </c>
      <c r="Q96" s="78">
        <v>3</v>
      </c>
      <c r="R96" s="78">
        <v>3</v>
      </c>
      <c r="S96" s="78">
        <v>3</v>
      </c>
      <c r="T96" s="78">
        <v>3</v>
      </c>
      <c r="U96" s="78">
        <v>3</v>
      </c>
      <c r="V96" s="78">
        <v>3</v>
      </c>
      <c r="W96" s="78">
        <v>3</v>
      </c>
      <c r="X96" s="78">
        <v>3</v>
      </c>
      <c r="Y96" s="78">
        <v>1</v>
      </c>
      <c r="Z96" s="78">
        <v>3</v>
      </c>
      <c r="AA96" s="78">
        <v>3</v>
      </c>
      <c r="AB96" s="78">
        <v>3</v>
      </c>
      <c r="AC96" s="78">
        <v>3</v>
      </c>
      <c r="AD96" s="78">
        <v>1</v>
      </c>
      <c r="AE96" s="78">
        <v>3</v>
      </c>
      <c r="AF96" s="78">
        <v>3</v>
      </c>
      <c r="AG96" s="78">
        <v>1</v>
      </c>
      <c r="AH96" s="78">
        <v>3</v>
      </c>
      <c r="AI96" s="78">
        <v>3</v>
      </c>
      <c r="AJ96" s="78">
        <v>3</v>
      </c>
      <c r="AK96" s="78">
        <v>3</v>
      </c>
      <c r="AL96" s="78">
        <v>3</v>
      </c>
      <c r="AM96" s="78">
        <v>1</v>
      </c>
      <c r="AN96" s="78">
        <v>3</v>
      </c>
      <c r="AO96" s="78">
        <v>3</v>
      </c>
      <c r="AP96" s="78">
        <v>2</v>
      </c>
      <c r="AQ96" s="78">
        <v>2</v>
      </c>
      <c r="AR96" s="78">
        <v>3</v>
      </c>
      <c r="AS96" s="78">
        <v>1</v>
      </c>
      <c r="AT96" s="78">
        <v>3</v>
      </c>
      <c r="AU96" s="78">
        <v>3</v>
      </c>
      <c r="AV96" s="78">
        <v>3</v>
      </c>
      <c r="AW96" s="78">
        <v>3</v>
      </c>
      <c r="AX96" s="78">
        <v>3</v>
      </c>
      <c r="AY96" s="78">
        <v>1</v>
      </c>
      <c r="AZ96" s="78">
        <v>3</v>
      </c>
      <c r="BA96" s="78">
        <v>10000</v>
      </c>
    </row>
    <row r="97" spans="1:53" ht="12.75">
      <c r="A97" s="74" t="s">
        <v>196</v>
      </c>
      <c r="B97" s="78">
        <v>3</v>
      </c>
      <c r="C97" s="78">
        <v>3</v>
      </c>
      <c r="D97" s="78">
        <v>3</v>
      </c>
      <c r="E97" s="78">
        <v>3</v>
      </c>
      <c r="F97" s="78">
        <v>1</v>
      </c>
      <c r="G97" s="78">
        <v>1</v>
      </c>
      <c r="H97" s="78">
        <v>1</v>
      </c>
      <c r="I97" s="78">
        <v>3</v>
      </c>
      <c r="J97" s="78">
        <v>3</v>
      </c>
      <c r="K97" s="78">
        <v>3</v>
      </c>
      <c r="L97" s="78">
        <v>1</v>
      </c>
      <c r="M97" s="78">
        <v>1</v>
      </c>
      <c r="N97" s="78">
        <v>3</v>
      </c>
      <c r="O97" s="78">
        <v>1</v>
      </c>
      <c r="P97" s="78">
        <v>1</v>
      </c>
      <c r="Q97" s="78">
        <v>2</v>
      </c>
      <c r="R97" s="78">
        <v>1</v>
      </c>
      <c r="S97" s="78">
        <v>3</v>
      </c>
      <c r="T97" s="78">
        <v>2</v>
      </c>
      <c r="U97" s="78">
        <v>3</v>
      </c>
      <c r="V97" s="78">
        <v>1</v>
      </c>
      <c r="W97" s="78">
        <v>2</v>
      </c>
      <c r="X97" s="78">
        <v>3</v>
      </c>
      <c r="Y97" s="78">
        <v>1</v>
      </c>
      <c r="Z97" s="78">
        <v>3</v>
      </c>
      <c r="AA97" s="78">
        <v>2</v>
      </c>
      <c r="AB97" s="78">
        <v>3</v>
      </c>
      <c r="AC97" s="78">
        <v>2</v>
      </c>
      <c r="AD97" s="78">
        <v>3</v>
      </c>
      <c r="AE97" s="78">
        <v>3</v>
      </c>
      <c r="AF97" s="78">
        <v>3</v>
      </c>
      <c r="AG97" s="78">
        <v>1</v>
      </c>
      <c r="AH97" s="78">
        <v>3</v>
      </c>
      <c r="AI97" s="78">
        <v>3</v>
      </c>
      <c r="AJ97" s="78">
        <v>3</v>
      </c>
      <c r="AK97" s="78">
        <v>3</v>
      </c>
      <c r="AL97" s="78">
        <v>2</v>
      </c>
      <c r="AM97" s="78">
        <v>1</v>
      </c>
      <c r="AN97" s="78">
        <v>3</v>
      </c>
      <c r="AO97" s="78">
        <v>2</v>
      </c>
      <c r="AP97" s="78">
        <v>1</v>
      </c>
      <c r="AQ97" s="78">
        <v>2</v>
      </c>
      <c r="AR97" s="78">
        <v>3</v>
      </c>
      <c r="AS97" s="78">
        <v>1</v>
      </c>
      <c r="AT97" s="78">
        <v>3</v>
      </c>
      <c r="AU97" s="78">
        <v>3</v>
      </c>
      <c r="AV97" s="78">
        <v>3</v>
      </c>
      <c r="AW97" s="78">
        <v>3</v>
      </c>
      <c r="AX97" s="78">
        <v>3</v>
      </c>
      <c r="AY97" s="78">
        <v>1</v>
      </c>
      <c r="AZ97" s="78">
        <v>1</v>
      </c>
      <c r="BA97" s="78">
        <v>10000</v>
      </c>
    </row>
    <row r="98" spans="1:53" ht="12.75">
      <c r="A98" s="74" t="s">
        <v>197</v>
      </c>
      <c r="B98" s="78">
        <v>3</v>
      </c>
      <c r="C98" s="78">
        <v>2</v>
      </c>
      <c r="D98" s="78">
        <v>3</v>
      </c>
      <c r="E98" s="78">
        <v>3</v>
      </c>
      <c r="F98" s="78">
        <v>2</v>
      </c>
      <c r="G98" s="78">
        <v>2</v>
      </c>
      <c r="H98" s="78">
        <v>3</v>
      </c>
      <c r="I98" s="78">
        <v>2</v>
      </c>
      <c r="J98" s="78">
        <v>3</v>
      </c>
      <c r="K98" s="78">
        <v>2</v>
      </c>
      <c r="L98" s="78">
        <v>1</v>
      </c>
      <c r="M98" s="78">
        <v>3</v>
      </c>
      <c r="N98" s="78">
        <v>3</v>
      </c>
      <c r="O98" s="78">
        <v>3</v>
      </c>
      <c r="P98" s="78">
        <v>1</v>
      </c>
      <c r="Q98" s="78">
        <v>3</v>
      </c>
      <c r="R98" s="78">
        <v>2</v>
      </c>
      <c r="S98" s="78">
        <v>3</v>
      </c>
      <c r="T98" s="78">
        <v>3</v>
      </c>
      <c r="U98" s="78">
        <v>3</v>
      </c>
      <c r="V98" s="78">
        <v>3</v>
      </c>
      <c r="W98" s="78">
        <v>3</v>
      </c>
      <c r="X98" s="78">
        <v>3</v>
      </c>
      <c r="Y98" s="78">
        <v>1</v>
      </c>
      <c r="Z98" s="78">
        <v>3</v>
      </c>
      <c r="AA98" s="78">
        <v>3</v>
      </c>
      <c r="AB98" s="78">
        <v>3</v>
      </c>
      <c r="AC98" s="78">
        <v>3</v>
      </c>
      <c r="AD98" s="78">
        <v>1</v>
      </c>
      <c r="AE98" s="78">
        <v>3</v>
      </c>
      <c r="AF98" s="78">
        <v>3</v>
      </c>
      <c r="AG98" s="78">
        <v>1</v>
      </c>
      <c r="AH98" s="78">
        <v>3</v>
      </c>
      <c r="AI98" s="78">
        <v>3</v>
      </c>
      <c r="AJ98" s="78">
        <v>3</v>
      </c>
      <c r="AK98" s="78">
        <v>3</v>
      </c>
      <c r="AL98" s="78">
        <v>3</v>
      </c>
      <c r="AM98" s="78">
        <v>1</v>
      </c>
      <c r="AN98" s="78">
        <v>3</v>
      </c>
      <c r="AO98" s="78">
        <v>3</v>
      </c>
      <c r="AP98" s="78">
        <v>1</v>
      </c>
      <c r="AQ98" s="78">
        <v>2</v>
      </c>
      <c r="AR98" s="78">
        <v>3</v>
      </c>
      <c r="AS98" s="78">
        <v>2</v>
      </c>
      <c r="AT98" s="78">
        <v>2</v>
      </c>
      <c r="AU98" s="78">
        <v>3</v>
      </c>
      <c r="AV98" s="78">
        <v>3</v>
      </c>
      <c r="AW98" s="78">
        <v>3</v>
      </c>
      <c r="AX98" s="78">
        <v>2</v>
      </c>
      <c r="AY98" s="78">
        <v>3</v>
      </c>
      <c r="AZ98" s="78">
        <v>1</v>
      </c>
      <c r="BA98" s="78">
        <v>10000</v>
      </c>
    </row>
    <row r="99" spans="1:53" ht="12.75">
      <c r="A99" s="74" t="s">
        <v>198</v>
      </c>
      <c r="B99" s="78">
        <v>3</v>
      </c>
      <c r="C99" s="78">
        <v>1</v>
      </c>
      <c r="D99" s="78">
        <v>3</v>
      </c>
      <c r="E99" s="78">
        <v>1</v>
      </c>
      <c r="F99" s="78">
        <v>2</v>
      </c>
      <c r="G99" s="78">
        <v>2</v>
      </c>
      <c r="H99" s="78">
        <v>3</v>
      </c>
      <c r="I99" s="78">
        <v>1</v>
      </c>
      <c r="J99" s="78">
        <v>2</v>
      </c>
      <c r="K99" s="78">
        <v>3</v>
      </c>
      <c r="L99" s="78">
        <v>1</v>
      </c>
      <c r="M99" s="78">
        <v>2</v>
      </c>
      <c r="N99" s="78">
        <v>3</v>
      </c>
      <c r="O99" s="78">
        <v>3</v>
      </c>
      <c r="P99" s="78">
        <v>1</v>
      </c>
      <c r="Q99" s="78">
        <v>3</v>
      </c>
      <c r="R99" s="78">
        <v>1</v>
      </c>
      <c r="S99" s="78">
        <v>3</v>
      </c>
      <c r="T99" s="78">
        <v>3</v>
      </c>
      <c r="U99" s="78">
        <v>3</v>
      </c>
      <c r="V99" s="78">
        <v>3</v>
      </c>
      <c r="W99" s="78">
        <v>3</v>
      </c>
      <c r="X99" s="78">
        <v>3</v>
      </c>
      <c r="Y99" s="78">
        <v>1</v>
      </c>
      <c r="Z99" s="78">
        <v>3</v>
      </c>
      <c r="AA99" s="78">
        <v>3</v>
      </c>
      <c r="AB99" s="78">
        <v>3</v>
      </c>
      <c r="AC99" s="78">
        <v>2</v>
      </c>
      <c r="AD99" s="78">
        <v>1</v>
      </c>
      <c r="AE99" s="78">
        <v>2</v>
      </c>
      <c r="AF99" s="78">
        <v>3</v>
      </c>
      <c r="AG99" s="78">
        <v>1</v>
      </c>
      <c r="AH99" s="78">
        <v>3</v>
      </c>
      <c r="AI99" s="78">
        <v>3</v>
      </c>
      <c r="AJ99" s="78">
        <v>3</v>
      </c>
      <c r="AK99" s="78">
        <v>3</v>
      </c>
      <c r="AL99" s="78">
        <v>3</v>
      </c>
      <c r="AM99" s="78">
        <v>1</v>
      </c>
      <c r="AN99" s="78">
        <v>2</v>
      </c>
      <c r="AO99" s="78">
        <v>3</v>
      </c>
      <c r="AP99" s="78">
        <v>1</v>
      </c>
      <c r="AQ99" s="78">
        <v>2</v>
      </c>
      <c r="AR99" s="78">
        <v>2</v>
      </c>
      <c r="AS99" s="78">
        <v>3</v>
      </c>
      <c r="AT99" s="78">
        <v>2</v>
      </c>
      <c r="AU99" s="78">
        <v>3</v>
      </c>
      <c r="AV99" s="78">
        <v>3</v>
      </c>
      <c r="AW99" s="78">
        <v>2</v>
      </c>
      <c r="AX99" s="78">
        <v>2</v>
      </c>
      <c r="AY99" s="78">
        <v>1</v>
      </c>
      <c r="AZ99" s="78">
        <v>1</v>
      </c>
      <c r="BA99" s="78">
        <v>10000</v>
      </c>
    </row>
    <row r="100" spans="1:53" ht="12.75">
      <c r="A100" s="74" t="s">
        <v>199</v>
      </c>
      <c r="B100" s="78">
        <v>3</v>
      </c>
      <c r="C100" s="78">
        <v>1</v>
      </c>
      <c r="D100" s="78">
        <v>3</v>
      </c>
      <c r="E100" s="78">
        <v>1</v>
      </c>
      <c r="F100" s="78">
        <v>1</v>
      </c>
      <c r="G100" s="78">
        <v>2</v>
      </c>
      <c r="H100" s="78">
        <v>1</v>
      </c>
      <c r="I100" s="78">
        <v>3</v>
      </c>
      <c r="J100" s="78">
        <v>1</v>
      </c>
      <c r="K100" s="78">
        <v>1</v>
      </c>
      <c r="L100" s="78">
        <v>3</v>
      </c>
      <c r="M100" s="78">
        <v>2</v>
      </c>
      <c r="N100" s="78">
        <v>3</v>
      </c>
      <c r="O100" s="78">
        <v>2</v>
      </c>
      <c r="P100" s="78">
        <v>1</v>
      </c>
      <c r="Q100" s="78">
        <v>3</v>
      </c>
      <c r="R100" s="78">
        <v>1</v>
      </c>
      <c r="S100" s="78">
        <v>3</v>
      </c>
      <c r="T100" s="78">
        <v>2</v>
      </c>
      <c r="U100" s="78">
        <v>3</v>
      </c>
      <c r="V100" s="78">
        <v>3</v>
      </c>
      <c r="W100" s="78">
        <v>2</v>
      </c>
      <c r="X100" s="78">
        <v>3</v>
      </c>
      <c r="Y100" s="78">
        <v>2</v>
      </c>
      <c r="Z100" s="78">
        <v>3</v>
      </c>
      <c r="AA100" s="78">
        <v>3</v>
      </c>
      <c r="AB100" s="78">
        <v>2</v>
      </c>
      <c r="AC100" s="78">
        <v>3</v>
      </c>
      <c r="AD100" s="78">
        <v>3</v>
      </c>
      <c r="AE100" s="78">
        <v>3</v>
      </c>
      <c r="AF100" s="78">
        <v>1</v>
      </c>
      <c r="AG100" s="78">
        <v>2</v>
      </c>
      <c r="AH100" s="78">
        <v>3</v>
      </c>
      <c r="AI100" s="78">
        <v>3</v>
      </c>
      <c r="AJ100" s="78">
        <v>3</v>
      </c>
      <c r="AK100" s="78">
        <v>3</v>
      </c>
      <c r="AL100" s="78">
        <v>2</v>
      </c>
      <c r="AM100" s="78">
        <v>3</v>
      </c>
      <c r="AN100" s="78">
        <v>2</v>
      </c>
      <c r="AO100" s="78">
        <v>3</v>
      </c>
      <c r="AP100" s="78">
        <v>2</v>
      </c>
      <c r="AQ100" s="78">
        <v>2</v>
      </c>
      <c r="AR100" s="78">
        <v>2</v>
      </c>
      <c r="AS100" s="78">
        <v>3</v>
      </c>
      <c r="AT100" s="78">
        <v>1</v>
      </c>
      <c r="AU100" s="78">
        <v>2</v>
      </c>
      <c r="AV100" s="78">
        <v>2</v>
      </c>
      <c r="AW100" s="78">
        <v>2</v>
      </c>
      <c r="AX100" s="78">
        <v>1</v>
      </c>
      <c r="AY100" s="78">
        <v>3</v>
      </c>
      <c r="AZ100" s="78">
        <v>1</v>
      </c>
      <c r="BA100" s="78">
        <v>10000</v>
      </c>
    </row>
    <row r="101" spans="1:53" ht="12.75">
      <c r="A101" s="74" t="s">
        <v>200</v>
      </c>
      <c r="B101" s="78">
        <v>3</v>
      </c>
      <c r="C101" s="78">
        <v>3</v>
      </c>
      <c r="D101" s="78">
        <v>1</v>
      </c>
      <c r="E101" s="78">
        <v>1</v>
      </c>
      <c r="F101" s="78">
        <v>3</v>
      </c>
      <c r="G101" s="78">
        <v>3</v>
      </c>
      <c r="H101" s="78">
        <v>1</v>
      </c>
      <c r="I101" s="78">
        <v>3</v>
      </c>
      <c r="J101" s="78">
        <v>1</v>
      </c>
      <c r="K101" s="78">
        <v>1</v>
      </c>
      <c r="L101" s="78">
        <v>3</v>
      </c>
      <c r="M101" s="78">
        <v>2</v>
      </c>
      <c r="N101" s="78">
        <v>1</v>
      </c>
      <c r="O101" s="78">
        <v>3</v>
      </c>
      <c r="P101" s="78">
        <v>1</v>
      </c>
      <c r="Q101" s="78">
        <v>1</v>
      </c>
      <c r="R101" s="78">
        <v>3</v>
      </c>
      <c r="S101" s="78">
        <v>3</v>
      </c>
      <c r="T101" s="78">
        <v>2</v>
      </c>
      <c r="U101" s="78">
        <v>3</v>
      </c>
      <c r="V101" s="78">
        <v>3</v>
      </c>
      <c r="W101" s="78">
        <v>1</v>
      </c>
      <c r="X101" s="78">
        <v>1</v>
      </c>
      <c r="Y101" s="78">
        <v>3</v>
      </c>
      <c r="Z101" s="78">
        <v>1</v>
      </c>
      <c r="AA101" s="78">
        <v>3</v>
      </c>
      <c r="AB101" s="78">
        <v>2</v>
      </c>
      <c r="AC101" s="78">
        <v>3</v>
      </c>
      <c r="AD101" s="78">
        <v>1</v>
      </c>
      <c r="AE101" s="78">
        <v>1</v>
      </c>
      <c r="AF101" s="78">
        <v>2</v>
      </c>
      <c r="AG101" s="78">
        <v>2</v>
      </c>
      <c r="AH101" s="78">
        <v>3</v>
      </c>
      <c r="AI101" s="78">
        <v>3</v>
      </c>
      <c r="AJ101" s="78">
        <v>3</v>
      </c>
      <c r="AK101" s="78">
        <v>3</v>
      </c>
      <c r="AL101" s="78">
        <v>2</v>
      </c>
      <c r="AM101" s="78">
        <v>2</v>
      </c>
      <c r="AN101" s="78">
        <v>2</v>
      </c>
      <c r="AO101" s="78">
        <v>1</v>
      </c>
      <c r="AP101" s="78">
        <v>2</v>
      </c>
      <c r="AQ101" s="78">
        <v>3</v>
      </c>
      <c r="AR101" s="78">
        <v>1</v>
      </c>
      <c r="AS101" s="78">
        <v>3</v>
      </c>
      <c r="AT101" s="78">
        <v>1</v>
      </c>
      <c r="AU101" s="78">
        <v>2</v>
      </c>
      <c r="AV101" s="78">
        <v>2</v>
      </c>
      <c r="AW101" s="78">
        <v>2</v>
      </c>
      <c r="AX101" s="78">
        <v>1</v>
      </c>
      <c r="AY101" s="78">
        <v>1</v>
      </c>
      <c r="AZ101" s="78">
        <v>1</v>
      </c>
      <c r="BA101" s="78">
        <v>10000</v>
      </c>
    </row>
    <row r="102" spans="1:53" ht="12.75">
      <c r="A102" s="74" t="s">
        <v>201</v>
      </c>
      <c r="B102" s="78">
        <v>1</v>
      </c>
      <c r="C102" s="78">
        <v>1</v>
      </c>
      <c r="D102" s="78">
        <v>1</v>
      </c>
      <c r="E102" s="78">
        <v>1</v>
      </c>
      <c r="F102" s="78">
        <v>3</v>
      </c>
      <c r="G102" s="78">
        <v>2</v>
      </c>
      <c r="H102" s="78">
        <v>1</v>
      </c>
      <c r="I102" s="78">
        <v>1</v>
      </c>
      <c r="J102" s="78">
        <v>2</v>
      </c>
      <c r="K102" s="78">
        <v>1</v>
      </c>
      <c r="L102" s="78">
        <v>1</v>
      </c>
      <c r="M102" s="78">
        <v>1</v>
      </c>
      <c r="N102" s="78">
        <v>1</v>
      </c>
      <c r="O102" s="78">
        <v>2</v>
      </c>
      <c r="P102" s="78">
        <v>1</v>
      </c>
      <c r="Q102" s="78">
        <v>1</v>
      </c>
      <c r="R102" s="78">
        <v>1</v>
      </c>
      <c r="S102" s="78">
        <v>1</v>
      </c>
      <c r="T102" s="78">
        <v>2</v>
      </c>
      <c r="U102" s="78">
        <v>1</v>
      </c>
      <c r="V102" s="78">
        <v>1</v>
      </c>
      <c r="W102" s="78">
        <v>1</v>
      </c>
      <c r="X102" s="78">
        <v>3</v>
      </c>
      <c r="Y102" s="78">
        <v>3</v>
      </c>
      <c r="Z102" s="78">
        <v>3</v>
      </c>
      <c r="AA102" s="78">
        <v>2</v>
      </c>
      <c r="AB102" s="78">
        <v>1</v>
      </c>
      <c r="AC102" s="78">
        <v>1</v>
      </c>
      <c r="AD102" s="78">
        <v>3</v>
      </c>
      <c r="AE102" s="78">
        <v>3</v>
      </c>
      <c r="AF102" s="78">
        <v>1</v>
      </c>
      <c r="AG102" s="78">
        <v>2</v>
      </c>
      <c r="AH102" s="78">
        <v>3</v>
      </c>
      <c r="AI102" s="78">
        <v>3</v>
      </c>
      <c r="AJ102" s="78">
        <v>3</v>
      </c>
      <c r="AK102" s="78">
        <v>3</v>
      </c>
      <c r="AL102" s="78">
        <v>1</v>
      </c>
      <c r="AM102" s="78">
        <v>3</v>
      </c>
      <c r="AN102" s="78">
        <v>2</v>
      </c>
      <c r="AO102" s="78">
        <v>2</v>
      </c>
      <c r="AP102" s="78">
        <v>3</v>
      </c>
      <c r="AQ102" s="78">
        <v>3</v>
      </c>
      <c r="AR102" s="78">
        <v>2</v>
      </c>
      <c r="AS102" s="78">
        <v>3</v>
      </c>
      <c r="AT102" s="78">
        <v>2</v>
      </c>
      <c r="AU102" s="78">
        <v>2</v>
      </c>
      <c r="AV102" s="78">
        <v>2</v>
      </c>
      <c r="AW102" s="78">
        <v>3</v>
      </c>
      <c r="AX102" s="78">
        <v>2</v>
      </c>
      <c r="AY102" s="78">
        <v>3</v>
      </c>
      <c r="AZ102" s="78">
        <v>1</v>
      </c>
      <c r="BA102" s="78">
        <v>10000</v>
      </c>
    </row>
    <row r="103" spans="1:53" ht="12.75">
      <c r="A103" s="74" t="s">
        <v>202</v>
      </c>
      <c r="B103" s="78">
        <v>2</v>
      </c>
      <c r="C103" s="78">
        <v>3</v>
      </c>
      <c r="D103" s="78">
        <v>1</v>
      </c>
      <c r="E103" s="78">
        <v>1</v>
      </c>
      <c r="F103" s="78">
        <v>3</v>
      </c>
      <c r="G103" s="78">
        <v>3</v>
      </c>
      <c r="H103" s="78">
        <v>1</v>
      </c>
      <c r="I103" s="78">
        <v>3</v>
      </c>
      <c r="J103" s="78">
        <v>2</v>
      </c>
      <c r="K103" s="78">
        <v>1</v>
      </c>
      <c r="L103" s="78">
        <v>1</v>
      </c>
      <c r="M103" s="78">
        <v>1</v>
      </c>
      <c r="N103" s="78">
        <v>3</v>
      </c>
      <c r="O103" s="78">
        <v>2</v>
      </c>
      <c r="P103" s="78">
        <v>1</v>
      </c>
      <c r="Q103" s="78">
        <v>3</v>
      </c>
      <c r="R103" s="78">
        <v>3</v>
      </c>
      <c r="S103" s="78">
        <v>1</v>
      </c>
      <c r="T103" s="78">
        <v>2</v>
      </c>
      <c r="U103" s="78">
        <v>3</v>
      </c>
      <c r="V103" s="78">
        <v>3</v>
      </c>
      <c r="W103" s="78">
        <v>2</v>
      </c>
      <c r="X103" s="78">
        <v>3</v>
      </c>
      <c r="Y103" s="78">
        <v>3</v>
      </c>
      <c r="Z103" s="78">
        <v>3</v>
      </c>
      <c r="AA103" s="78">
        <v>2</v>
      </c>
      <c r="AB103" s="78">
        <v>1</v>
      </c>
      <c r="AC103" s="78">
        <v>1</v>
      </c>
      <c r="AD103" s="78">
        <v>1</v>
      </c>
      <c r="AE103" s="78">
        <v>2</v>
      </c>
      <c r="AF103" s="78">
        <v>1</v>
      </c>
      <c r="AG103" s="78">
        <v>1</v>
      </c>
      <c r="AH103" s="78">
        <v>3</v>
      </c>
      <c r="AI103" s="78">
        <v>3</v>
      </c>
      <c r="AJ103" s="78">
        <v>3</v>
      </c>
      <c r="AK103" s="78">
        <v>3</v>
      </c>
      <c r="AL103" s="78">
        <v>1</v>
      </c>
      <c r="AM103" s="78">
        <v>2</v>
      </c>
      <c r="AN103" s="78">
        <v>1</v>
      </c>
      <c r="AO103" s="78">
        <v>3</v>
      </c>
      <c r="AP103" s="78">
        <v>3</v>
      </c>
      <c r="AQ103" s="78">
        <v>3</v>
      </c>
      <c r="AR103" s="78">
        <v>2</v>
      </c>
      <c r="AS103" s="78">
        <v>3</v>
      </c>
      <c r="AT103" s="78">
        <v>2</v>
      </c>
      <c r="AU103" s="78">
        <v>3</v>
      </c>
      <c r="AV103" s="78">
        <v>3</v>
      </c>
      <c r="AW103" s="78">
        <v>3</v>
      </c>
      <c r="AX103" s="78">
        <v>2</v>
      </c>
      <c r="AY103" s="78">
        <v>3</v>
      </c>
      <c r="AZ103" s="78">
        <v>1</v>
      </c>
      <c r="BA103" s="78">
        <v>10000</v>
      </c>
    </row>
    <row r="104" spans="1:2" ht="12.75">
      <c r="A104"/>
      <c r="B104"/>
    </row>
    <row r="105" spans="1:52" ht="12.75">
      <c r="A105" s="76" t="s">
        <v>203</v>
      </c>
      <c r="B105" s="108" t="s">
        <v>127</v>
      </c>
      <c r="C105" s="108" t="s">
        <v>128</v>
      </c>
      <c r="D105" s="108" t="s">
        <v>129</v>
      </c>
      <c r="E105" s="108" t="s">
        <v>130</v>
      </c>
      <c r="F105" s="108" t="s">
        <v>131</v>
      </c>
      <c r="G105" s="108" t="s">
        <v>132</v>
      </c>
      <c r="H105" s="108" t="s">
        <v>133</v>
      </c>
      <c r="I105" s="108" t="s">
        <v>134</v>
      </c>
      <c r="J105" s="108" t="s">
        <v>135</v>
      </c>
      <c r="K105" s="108" t="s">
        <v>136</v>
      </c>
      <c r="L105" s="108" t="s">
        <v>137</v>
      </c>
      <c r="M105" s="108" t="s">
        <v>138</v>
      </c>
      <c r="N105" s="108" t="s">
        <v>139</v>
      </c>
      <c r="O105" s="108" t="s">
        <v>140</v>
      </c>
      <c r="P105" s="108" t="s">
        <v>141</v>
      </c>
      <c r="Q105" s="108" t="s">
        <v>142</v>
      </c>
      <c r="R105" s="108" t="s">
        <v>143</v>
      </c>
      <c r="S105" s="108" t="s">
        <v>144</v>
      </c>
      <c r="T105" s="108" t="s">
        <v>145</v>
      </c>
      <c r="U105" s="108" t="s">
        <v>146</v>
      </c>
      <c r="V105" s="108" t="s">
        <v>147</v>
      </c>
      <c r="W105" s="108" t="s">
        <v>148</v>
      </c>
      <c r="X105" s="108" t="s">
        <v>149</v>
      </c>
      <c r="Y105" s="108" t="s">
        <v>150</v>
      </c>
      <c r="Z105" s="108" t="s">
        <v>151</v>
      </c>
      <c r="AA105" s="108" t="s">
        <v>152</v>
      </c>
      <c r="AB105" s="108" t="s">
        <v>153</v>
      </c>
      <c r="AC105" s="108" t="s">
        <v>154</v>
      </c>
      <c r="AD105" s="108" t="s">
        <v>155</v>
      </c>
      <c r="AE105" s="108" t="s">
        <v>156</v>
      </c>
      <c r="AF105" s="108" t="s">
        <v>157</v>
      </c>
      <c r="AG105" s="108" t="s">
        <v>158</v>
      </c>
      <c r="AH105" s="108" t="s">
        <v>159</v>
      </c>
      <c r="AI105" s="108" t="s">
        <v>160</v>
      </c>
      <c r="AJ105" s="108" t="s">
        <v>161</v>
      </c>
      <c r="AK105" s="108" t="s">
        <v>162</v>
      </c>
      <c r="AL105" s="108" t="s">
        <v>163</v>
      </c>
      <c r="AM105" s="108" t="s">
        <v>164</v>
      </c>
      <c r="AN105" s="108" t="s">
        <v>165</v>
      </c>
      <c r="AO105" s="108" t="s">
        <v>166</v>
      </c>
      <c r="AP105" s="108" t="s">
        <v>167</v>
      </c>
      <c r="AQ105" s="108" t="s">
        <v>168</v>
      </c>
      <c r="AR105" s="108" t="s">
        <v>169</v>
      </c>
      <c r="AS105" s="108" t="s">
        <v>170</v>
      </c>
      <c r="AT105" s="108" t="s">
        <v>171</v>
      </c>
      <c r="AU105" s="108" t="s">
        <v>172</v>
      </c>
      <c r="AV105" s="108" t="s">
        <v>173</v>
      </c>
      <c r="AW105" s="108" t="s">
        <v>174</v>
      </c>
      <c r="AX105" s="108" t="s">
        <v>175</v>
      </c>
      <c r="AY105" s="108" t="s">
        <v>176</v>
      </c>
      <c r="AZ105" s="108" t="s">
        <v>177</v>
      </c>
    </row>
    <row r="106" spans="1:52" ht="25.5">
      <c r="A106" s="77" t="s">
        <v>240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</row>
    <row r="107" spans="1:52" ht="76.5">
      <c r="A107" s="74" t="s">
        <v>204</v>
      </c>
      <c r="B107" s="78" t="s">
        <v>242</v>
      </c>
      <c r="C107" s="78" t="s">
        <v>243</v>
      </c>
      <c r="D107" s="78" t="s">
        <v>243</v>
      </c>
      <c r="E107" s="78" t="s">
        <v>244</v>
      </c>
      <c r="F107" s="78" t="s">
        <v>245</v>
      </c>
      <c r="G107" s="78" t="s">
        <v>246</v>
      </c>
      <c r="H107" s="78" t="s">
        <v>243</v>
      </c>
      <c r="I107" s="78" t="s">
        <v>247</v>
      </c>
      <c r="J107" s="78" t="s">
        <v>243</v>
      </c>
      <c r="K107" s="78" t="s">
        <v>248</v>
      </c>
      <c r="L107" s="78" t="s">
        <v>249</v>
      </c>
      <c r="M107" s="78" t="s">
        <v>243</v>
      </c>
      <c r="N107" s="78" t="s">
        <v>250</v>
      </c>
      <c r="O107" s="78" t="s">
        <v>243</v>
      </c>
      <c r="P107" s="78" t="s">
        <v>243</v>
      </c>
      <c r="Q107" s="78" t="s">
        <v>243</v>
      </c>
      <c r="R107" s="78" t="s">
        <v>243</v>
      </c>
      <c r="S107" s="78" t="s">
        <v>243</v>
      </c>
      <c r="T107" s="78" t="s">
        <v>243</v>
      </c>
      <c r="U107" s="78" t="s">
        <v>243</v>
      </c>
      <c r="V107" s="78" t="s">
        <v>243</v>
      </c>
      <c r="W107" s="78" t="s">
        <v>243</v>
      </c>
      <c r="X107" s="78" t="s">
        <v>243</v>
      </c>
      <c r="Y107" s="78" t="s">
        <v>251</v>
      </c>
      <c r="Z107" s="78" t="s">
        <v>252</v>
      </c>
      <c r="AA107" s="78" t="s">
        <v>243</v>
      </c>
      <c r="AB107" s="78" t="s">
        <v>253</v>
      </c>
      <c r="AC107" s="78" t="s">
        <v>252</v>
      </c>
      <c r="AD107" s="78" t="s">
        <v>254</v>
      </c>
      <c r="AE107" s="78" t="s">
        <v>255</v>
      </c>
      <c r="AF107" s="78" t="s">
        <v>256</v>
      </c>
      <c r="AG107" s="78" t="s">
        <v>257</v>
      </c>
      <c r="AH107" s="78" t="s">
        <v>243</v>
      </c>
      <c r="AI107" s="78" t="s">
        <v>243</v>
      </c>
      <c r="AJ107" s="78" t="s">
        <v>243</v>
      </c>
      <c r="AK107" s="78" t="s">
        <v>243</v>
      </c>
      <c r="AL107" s="78" t="s">
        <v>243</v>
      </c>
      <c r="AM107" s="78" t="s">
        <v>258</v>
      </c>
      <c r="AN107" s="78" t="s">
        <v>259</v>
      </c>
      <c r="AO107" s="78" t="s">
        <v>243</v>
      </c>
      <c r="AP107" s="78" t="s">
        <v>243</v>
      </c>
      <c r="AQ107" s="78" t="s">
        <v>243</v>
      </c>
      <c r="AR107" s="78" t="s">
        <v>243</v>
      </c>
      <c r="AS107" s="78" t="s">
        <v>260</v>
      </c>
      <c r="AT107" s="78" t="s">
        <v>243</v>
      </c>
      <c r="AU107" s="78" t="s">
        <v>243</v>
      </c>
      <c r="AV107" s="78" t="s">
        <v>261</v>
      </c>
      <c r="AW107" s="78" t="s">
        <v>243</v>
      </c>
      <c r="AX107" s="78" t="s">
        <v>262</v>
      </c>
      <c r="AY107" s="78" t="s">
        <v>263</v>
      </c>
      <c r="AZ107" s="78" t="s">
        <v>264</v>
      </c>
    </row>
    <row r="108" spans="1:52" ht="63.75">
      <c r="A108" s="74" t="s">
        <v>205</v>
      </c>
      <c r="B108" s="78" t="s">
        <v>265</v>
      </c>
      <c r="C108" s="78" t="s">
        <v>266</v>
      </c>
      <c r="D108" s="78" t="s">
        <v>266</v>
      </c>
      <c r="E108" s="78" t="s">
        <v>243</v>
      </c>
      <c r="F108" s="78" t="s">
        <v>267</v>
      </c>
      <c r="G108" s="78" t="s">
        <v>266</v>
      </c>
      <c r="H108" s="78" t="s">
        <v>266</v>
      </c>
      <c r="I108" s="78" t="s">
        <v>268</v>
      </c>
      <c r="J108" s="78" t="s">
        <v>266</v>
      </c>
      <c r="K108" s="78" t="s">
        <v>269</v>
      </c>
      <c r="L108" s="78" t="s">
        <v>270</v>
      </c>
      <c r="M108" s="78" t="s">
        <v>266</v>
      </c>
      <c r="N108" s="78" t="s">
        <v>271</v>
      </c>
      <c r="O108" s="78" t="s">
        <v>266</v>
      </c>
      <c r="P108" s="78" t="s">
        <v>266</v>
      </c>
      <c r="Q108" s="78" t="s">
        <v>266</v>
      </c>
      <c r="R108" s="78" t="s">
        <v>266</v>
      </c>
      <c r="S108" s="78" t="s">
        <v>266</v>
      </c>
      <c r="T108" s="78" t="s">
        <v>266</v>
      </c>
      <c r="U108" s="78" t="s">
        <v>266</v>
      </c>
      <c r="V108" s="78" t="s">
        <v>266</v>
      </c>
      <c r="W108" s="78" t="s">
        <v>266</v>
      </c>
      <c r="X108" s="78" t="s">
        <v>266</v>
      </c>
      <c r="Y108" s="78" t="s">
        <v>272</v>
      </c>
      <c r="Z108" s="78" t="s">
        <v>266</v>
      </c>
      <c r="AA108" s="78" t="s">
        <v>266</v>
      </c>
      <c r="AB108" s="78" t="s">
        <v>273</v>
      </c>
      <c r="AC108" s="78" t="s">
        <v>266</v>
      </c>
      <c r="AD108" s="78" t="s">
        <v>266</v>
      </c>
      <c r="AE108" s="78" t="s">
        <v>266</v>
      </c>
      <c r="AF108" s="78" t="s">
        <v>266</v>
      </c>
      <c r="AG108" s="78" t="s">
        <v>274</v>
      </c>
      <c r="AH108" s="78" t="s">
        <v>266</v>
      </c>
      <c r="AI108" s="78" t="s">
        <v>266</v>
      </c>
      <c r="AJ108" s="78" t="s">
        <v>266</v>
      </c>
      <c r="AK108" s="78" t="s">
        <v>266</v>
      </c>
      <c r="AL108" s="78" t="s">
        <v>266</v>
      </c>
      <c r="AM108" s="78" t="s">
        <v>266</v>
      </c>
      <c r="AN108" s="78" t="s">
        <v>266</v>
      </c>
      <c r="AO108" s="78" t="s">
        <v>266</v>
      </c>
      <c r="AP108" s="78" t="s">
        <v>266</v>
      </c>
      <c r="AQ108" s="78" t="s">
        <v>266</v>
      </c>
      <c r="AR108" s="78" t="s">
        <v>266</v>
      </c>
      <c r="AS108" s="78" t="s">
        <v>266</v>
      </c>
      <c r="AT108" s="78" t="s">
        <v>266</v>
      </c>
      <c r="AU108" s="78" t="s">
        <v>266</v>
      </c>
      <c r="AV108" s="78" t="s">
        <v>246</v>
      </c>
      <c r="AW108" s="78" t="s">
        <v>266</v>
      </c>
      <c r="AX108" s="78" t="s">
        <v>275</v>
      </c>
      <c r="AY108" s="78" t="s">
        <v>276</v>
      </c>
      <c r="AZ108" s="78" t="s">
        <v>266</v>
      </c>
    </row>
    <row r="109" spans="1:52" ht="63.75">
      <c r="A109" s="74" t="s">
        <v>206</v>
      </c>
      <c r="B109" s="78" t="s">
        <v>277</v>
      </c>
      <c r="C109" s="78" t="s">
        <v>278</v>
      </c>
      <c r="D109" s="78" t="s">
        <v>278</v>
      </c>
      <c r="E109" s="78" t="s">
        <v>278</v>
      </c>
      <c r="F109" s="78" t="s">
        <v>278</v>
      </c>
      <c r="G109" s="78" t="s">
        <v>278</v>
      </c>
      <c r="H109" s="78" t="s">
        <v>278</v>
      </c>
      <c r="I109" s="78" t="s">
        <v>278</v>
      </c>
      <c r="J109" s="78" t="s">
        <v>278</v>
      </c>
      <c r="K109" s="78" t="s">
        <v>278</v>
      </c>
      <c r="L109" s="78" t="s">
        <v>278</v>
      </c>
      <c r="M109" s="78" t="s">
        <v>278</v>
      </c>
      <c r="N109" s="78" t="s">
        <v>278</v>
      </c>
      <c r="O109" s="78" t="s">
        <v>278</v>
      </c>
      <c r="P109" s="78" t="s">
        <v>278</v>
      </c>
      <c r="Q109" s="78" t="s">
        <v>278</v>
      </c>
      <c r="R109" s="78" t="s">
        <v>278</v>
      </c>
      <c r="S109" s="78" t="s">
        <v>278</v>
      </c>
      <c r="T109" s="78" t="s">
        <v>278</v>
      </c>
      <c r="U109" s="78" t="s">
        <v>278</v>
      </c>
      <c r="V109" s="78" t="s">
        <v>278</v>
      </c>
      <c r="W109" s="78" t="s">
        <v>278</v>
      </c>
      <c r="X109" s="78" t="s">
        <v>278</v>
      </c>
      <c r="Y109" s="78" t="s">
        <v>278</v>
      </c>
      <c r="Z109" s="78" t="s">
        <v>278</v>
      </c>
      <c r="AA109" s="78" t="s">
        <v>278</v>
      </c>
      <c r="AB109" s="78" t="s">
        <v>278</v>
      </c>
      <c r="AC109" s="78" t="s">
        <v>278</v>
      </c>
      <c r="AD109" s="78" t="s">
        <v>278</v>
      </c>
      <c r="AE109" s="78" t="s">
        <v>278</v>
      </c>
      <c r="AF109" s="78" t="s">
        <v>278</v>
      </c>
      <c r="AG109" s="78" t="s">
        <v>278</v>
      </c>
      <c r="AH109" s="78" t="s">
        <v>278</v>
      </c>
      <c r="AI109" s="78" t="s">
        <v>278</v>
      </c>
      <c r="AJ109" s="78" t="s">
        <v>278</v>
      </c>
      <c r="AK109" s="78" t="s">
        <v>278</v>
      </c>
      <c r="AL109" s="78" t="s">
        <v>278</v>
      </c>
      <c r="AM109" s="78" t="s">
        <v>278</v>
      </c>
      <c r="AN109" s="78" t="s">
        <v>278</v>
      </c>
      <c r="AO109" s="78" t="s">
        <v>278</v>
      </c>
      <c r="AP109" s="78" t="s">
        <v>278</v>
      </c>
      <c r="AQ109" s="78" t="s">
        <v>278</v>
      </c>
      <c r="AR109" s="78" t="s">
        <v>278</v>
      </c>
      <c r="AS109" s="78" t="s">
        <v>278</v>
      </c>
      <c r="AT109" s="78" t="s">
        <v>278</v>
      </c>
      <c r="AU109" s="78" t="s">
        <v>278</v>
      </c>
      <c r="AV109" s="78" t="s">
        <v>278</v>
      </c>
      <c r="AW109" s="78" t="s">
        <v>278</v>
      </c>
      <c r="AX109" s="78" t="s">
        <v>278</v>
      </c>
      <c r="AY109" s="78" t="s">
        <v>278</v>
      </c>
      <c r="AZ109" s="78" t="s">
        <v>278</v>
      </c>
    </row>
    <row r="110" spans="1:2" ht="12.75">
      <c r="A110"/>
      <c r="B110"/>
    </row>
    <row r="111" spans="1:52" ht="12.75">
      <c r="A111" s="76" t="s">
        <v>203</v>
      </c>
      <c r="B111" s="108" t="s">
        <v>127</v>
      </c>
      <c r="C111" s="108" t="s">
        <v>128</v>
      </c>
      <c r="D111" s="108" t="s">
        <v>129</v>
      </c>
      <c r="E111" s="108" t="s">
        <v>130</v>
      </c>
      <c r="F111" s="108" t="s">
        <v>131</v>
      </c>
      <c r="G111" s="108" t="s">
        <v>132</v>
      </c>
      <c r="H111" s="108" t="s">
        <v>133</v>
      </c>
      <c r="I111" s="108" t="s">
        <v>134</v>
      </c>
      <c r="J111" s="108" t="s">
        <v>135</v>
      </c>
      <c r="K111" s="108" t="s">
        <v>136</v>
      </c>
      <c r="L111" s="108" t="s">
        <v>137</v>
      </c>
      <c r="M111" s="108" t="s">
        <v>138</v>
      </c>
      <c r="N111" s="108" t="s">
        <v>139</v>
      </c>
      <c r="O111" s="108" t="s">
        <v>140</v>
      </c>
      <c r="P111" s="108" t="s">
        <v>141</v>
      </c>
      <c r="Q111" s="108" t="s">
        <v>142</v>
      </c>
      <c r="R111" s="108" t="s">
        <v>143</v>
      </c>
      <c r="S111" s="108" t="s">
        <v>144</v>
      </c>
      <c r="T111" s="108" t="s">
        <v>145</v>
      </c>
      <c r="U111" s="108" t="s">
        <v>146</v>
      </c>
      <c r="V111" s="108" t="s">
        <v>147</v>
      </c>
      <c r="W111" s="108" t="s">
        <v>148</v>
      </c>
      <c r="X111" s="108" t="s">
        <v>149</v>
      </c>
      <c r="Y111" s="108" t="s">
        <v>150</v>
      </c>
      <c r="Z111" s="108" t="s">
        <v>151</v>
      </c>
      <c r="AA111" s="108" t="s">
        <v>152</v>
      </c>
      <c r="AB111" s="108" t="s">
        <v>153</v>
      </c>
      <c r="AC111" s="108" t="s">
        <v>154</v>
      </c>
      <c r="AD111" s="108" t="s">
        <v>155</v>
      </c>
      <c r="AE111" s="108" t="s">
        <v>156</v>
      </c>
      <c r="AF111" s="108" t="s">
        <v>157</v>
      </c>
      <c r="AG111" s="108" t="s">
        <v>158</v>
      </c>
      <c r="AH111" s="108" t="s">
        <v>159</v>
      </c>
      <c r="AI111" s="108" t="s">
        <v>160</v>
      </c>
      <c r="AJ111" s="108" t="s">
        <v>161</v>
      </c>
      <c r="AK111" s="108" t="s">
        <v>162</v>
      </c>
      <c r="AL111" s="108" t="s">
        <v>163</v>
      </c>
      <c r="AM111" s="108" t="s">
        <v>164</v>
      </c>
      <c r="AN111" s="108" t="s">
        <v>165</v>
      </c>
      <c r="AO111" s="108" t="s">
        <v>166</v>
      </c>
      <c r="AP111" s="108" t="s">
        <v>167</v>
      </c>
      <c r="AQ111" s="108" t="s">
        <v>168</v>
      </c>
      <c r="AR111" s="108" t="s">
        <v>169</v>
      </c>
      <c r="AS111" s="108" t="s">
        <v>170</v>
      </c>
      <c r="AT111" s="108" t="s">
        <v>171</v>
      </c>
      <c r="AU111" s="108" t="s">
        <v>172</v>
      </c>
      <c r="AV111" s="108" t="s">
        <v>173</v>
      </c>
      <c r="AW111" s="108" t="s">
        <v>174</v>
      </c>
      <c r="AX111" s="108" t="s">
        <v>175</v>
      </c>
      <c r="AY111" s="108" t="s">
        <v>176</v>
      </c>
      <c r="AZ111" s="108" t="s">
        <v>177</v>
      </c>
    </row>
    <row r="112" spans="1:52" ht="25.5">
      <c r="A112" s="77" t="s">
        <v>240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</row>
    <row r="113" spans="1:52" ht="12.75">
      <c r="A113" s="74" t="s">
        <v>204</v>
      </c>
      <c r="B113" s="78">
        <v>9473</v>
      </c>
      <c r="C113" s="78">
        <v>2</v>
      </c>
      <c r="D113" s="78">
        <v>2</v>
      </c>
      <c r="E113" s="78">
        <v>12</v>
      </c>
      <c r="F113" s="78">
        <v>97</v>
      </c>
      <c r="G113" s="78">
        <v>6</v>
      </c>
      <c r="H113" s="78">
        <v>2</v>
      </c>
      <c r="I113" s="78">
        <v>45</v>
      </c>
      <c r="J113" s="78">
        <v>2</v>
      </c>
      <c r="K113" s="78">
        <v>50</v>
      </c>
      <c r="L113" s="78">
        <v>33</v>
      </c>
      <c r="M113" s="78">
        <v>2</v>
      </c>
      <c r="N113" s="78">
        <v>11</v>
      </c>
      <c r="O113" s="78">
        <v>2</v>
      </c>
      <c r="P113" s="78">
        <v>2</v>
      </c>
      <c r="Q113" s="78">
        <v>2</v>
      </c>
      <c r="R113" s="78">
        <v>2</v>
      </c>
      <c r="S113" s="78">
        <v>2</v>
      </c>
      <c r="T113" s="78">
        <v>2</v>
      </c>
      <c r="U113" s="78">
        <v>2</v>
      </c>
      <c r="V113" s="78">
        <v>2</v>
      </c>
      <c r="W113" s="78">
        <v>2</v>
      </c>
      <c r="X113" s="78">
        <v>2</v>
      </c>
      <c r="Y113" s="78">
        <v>17</v>
      </c>
      <c r="Z113" s="78">
        <v>13</v>
      </c>
      <c r="AA113" s="78">
        <v>2</v>
      </c>
      <c r="AB113" s="78">
        <v>90</v>
      </c>
      <c r="AC113" s="78">
        <v>13</v>
      </c>
      <c r="AD113" s="78">
        <v>72</v>
      </c>
      <c r="AE113" s="78">
        <v>76</v>
      </c>
      <c r="AF113" s="78">
        <v>85</v>
      </c>
      <c r="AG113" s="78">
        <v>108</v>
      </c>
      <c r="AH113" s="78">
        <v>2</v>
      </c>
      <c r="AI113" s="78">
        <v>2</v>
      </c>
      <c r="AJ113" s="78">
        <v>2</v>
      </c>
      <c r="AK113" s="78">
        <v>2</v>
      </c>
      <c r="AL113" s="78">
        <v>2</v>
      </c>
      <c r="AM113" s="78">
        <v>65</v>
      </c>
      <c r="AN113" s="78">
        <v>3</v>
      </c>
      <c r="AO113" s="78">
        <v>2</v>
      </c>
      <c r="AP113" s="78">
        <v>2</v>
      </c>
      <c r="AQ113" s="78">
        <v>2</v>
      </c>
      <c r="AR113" s="78">
        <v>2</v>
      </c>
      <c r="AS113" s="78">
        <v>141</v>
      </c>
      <c r="AT113" s="78">
        <v>2</v>
      </c>
      <c r="AU113" s="78">
        <v>2</v>
      </c>
      <c r="AV113" s="78">
        <v>7</v>
      </c>
      <c r="AW113" s="78">
        <v>2</v>
      </c>
      <c r="AX113" s="78">
        <v>24</v>
      </c>
      <c r="AY113" s="78">
        <v>22</v>
      </c>
      <c r="AZ113" s="78">
        <v>18</v>
      </c>
    </row>
    <row r="114" spans="1:52" ht="12.75">
      <c r="A114" s="74" t="s">
        <v>205</v>
      </c>
      <c r="B114" s="78">
        <v>9472</v>
      </c>
      <c r="C114" s="78">
        <v>1</v>
      </c>
      <c r="D114" s="78">
        <v>1</v>
      </c>
      <c r="E114" s="78">
        <v>2</v>
      </c>
      <c r="F114" s="78">
        <v>96</v>
      </c>
      <c r="G114" s="78">
        <v>1</v>
      </c>
      <c r="H114" s="78">
        <v>1</v>
      </c>
      <c r="I114" s="78">
        <v>44</v>
      </c>
      <c r="J114" s="78">
        <v>1</v>
      </c>
      <c r="K114" s="78">
        <v>43</v>
      </c>
      <c r="L114" s="78">
        <v>32</v>
      </c>
      <c r="M114" s="78">
        <v>1</v>
      </c>
      <c r="N114" s="78">
        <v>10</v>
      </c>
      <c r="O114" s="78">
        <v>1</v>
      </c>
      <c r="P114" s="78">
        <v>1</v>
      </c>
      <c r="Q114" s="78">
        <v>1</v>
      </c>
      <c r="R114" s="78">
        <v>1</v>
      </c>
      <c r="S114" s="78">
        <v>1</v>
      </c>
      <c r="T114" s="78">
        <v>1</v>
      </c>
      <c r="U114" s="78">
        <v>1</v>
      </c>
      <c r="V114" s="78">
        <v>1</v>
      </c>
      <c r="W114" s="78">
        <v>1</v>
      </c>
      <c r="X114" s="78">
        <v>1</v>
      </c>
      <c r="Y114" s="78">
        <v>16</v>
      </c>
      <c r="Z114" s="78">
        <v>1</v>
      </c>
      <c r="AA114" s="78">
        <v>1</v>
      </c>
      <c r="AB114" s="78">
        <v>89</v>
      </c>
      <c r="AC114" s="78">
        <v>1</v>
      </c>
      <c r="AD114" s="78">
        <v>1</v>
      </c>
      <c r="AE114" s="78">
        <v>1</v>
      </c>
      <c r="AF114" s="78">
        <v>1</v>
      </c>
      <c r="AG114" s="78">
        <v>107</v>
      </c>
      <c r="AH114" s="78">
        <v>1</v>
      </c>
      <c r="AI114" s="78">
        <v>1</v>
      </c>
      <c r="AJ114" s="78">
        <v>1</v>
      </c>
      <c r="AK114" s="78">
        <v>1</v>
      </c>
      <c r="AL114" s="78">
        <v>1</v>
      </c>
      <c r="AM114" s="78">
        <v>1</v>
      </c>
      <c r="AN114" s="78">
        <v>1</v>
      </c>
      <c r="AO114" s="78">
        <v>1</v>
      </c>
      <c r="AP114" s="78">
        <v>1</v>
      </c>
      <c r="AQ114" s="78">
        <v>1</v>
      </c>
      <c r="AR114" s="78">
        <v>1</v>
      </c>
      <c r="AS114" s="78">
        <v>1</v>
      </c>
      <c r="AT114" s="78">
        <v>1</v>
      </c>
      <c r="AU114" s="78">
        <v>1</v>
      </c>
      <c r="AV114" s="78">
        <v>6</v>
      </c>
      <c r="AW114" s="78">
        <v>1</v>
      </c>
      <c r="AX114" s="78">
        <v>23</v>
      </c>
      <c r="AY114" s="78">
        <v>21</v>
      </c>
      <c r="AZ114" s="78">
        <v>1</v>
      </c>
    </row>
    <row r="115" spans="1:52" ht="12.75">
      <c r="A115" s="74" t="s">
        <v>206</v>
      </c>
      <c r="B115" s="78">
        <v>9471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AW115" s="78">
        <v>0</v>
      </c>
      <c r="AX115" s="78">
        <v>0</v>
      </c>
      <c r="AY115" s="78">
        <v>0</v>
      </c>
      <c r="AZ115" s="78">
        <v>0</v>
      </c>
    </row>
    <row r="116" spans="1:2" ht="12.75">
      <c r="A116"/>
      <c r="B116"/>
    </row>
    <row r="117" spans="1:56" ht="51" customHeight="1">
      <c r="A117" s="108" t="s">
        <v>279</v>
      </c>
      <c r="B117" s="108" t="s">
        <v>127</v>
      </c>
      <c r="C117" s="108" t="s">
        <v>128</v>
      </c>
      <c r="D117" s="108" t="s">
        <v>129</v>
      </c>
      <c r="E117" s="108" t="s">
        <v>130</v>
      </c>
      <c r="F117" s="108" t="s">
        <v>131</v>
      </c>
      <c r="G117" s="108" t="s">
        <v>132</v>
      </c>
      <c r="H117" s="108" t="s">
        <v>133</v>
      </c>
      <c r="I117" s="108" t="s">
        <v>134</v>
      </c>
      <c r="J117" s="108" t="s">
        <v>135</v>
      </c>
      <c r="K117" s="108" t="s">
        <v>136</v>
      </c>
      <c r="L117" s="108" t="s">
        <v>137</v>
      </c>
      <c r="M117" s="108" t="s">
        <v>138</v>
      </c>
      <c r="N117" s="108" t="s">
        <v>139</v>
      </c>
      <c r="O117" s="108" t="s">
        <v>140</v>
      </c>
      <c r="P117" s="108" t="s">
        <v>141</v>
      </c>
      <c r="Q117" s="108" t="s">
        <v>142</v>
      </c>
      <c r="R117" s="108" t="s">
        <v>143</v>
      </c>
      <c r="S117" s="108" t="s">
        <v>144</v>
      </c>
      <c r="T117" s="108" t="s">
        <v>145</v>
      </c>
      <c r="U117" s="108" t="s">
        <v>146</v>
      </c>
      <c r="V117" s="108" t="s">
        <v>147</v>
      </c>
      <c r="W117" s="108" t="s">
        <v>148</v>
      </c>
      <c r="X117" s="108" t="s">
        <v>149</v>
      </c>
      <c r="Y117" s="108" t="s">
        <v>150</v>
      </c>
      <c r="Z117" s="108" t="s">
        <v>151</v>
      </c>
      <c r="AA117" s="108" t="s">
        <v>152</v>
      </c>
      <c r="AB117" s="108" t="s">
        <v>153</v>
      </c>
      <c r="AC117" s="108" t="s">
        <v>154</v>
      </c>
      <c r="AD117" s="108" t="s">
        <v>155</v>
      </c>
      <c r="AE117" s="108" t="s">
        <v>156</v>
      </c>
      <c r="AF117" s="108" t="s">
        <v>157</v>
      </c>
      <c r="AG117" s="108" t="s">
        <v>158</v>
      </c>
      <c r="AH117" s="108" t="s">
        <v>159</v>
      </c>
      <c r="AI117" s="108" t="s">
        <v>160</v>
      </c>
      <c r="AJ117" s="108" t="s">
        <v>161</v>
      </c>
      <c r="AK117" s="108" t="s">
        <v>162</v>
      </c>
      <c r="AL117" s="108" t="s">
        <v>163</v>
      </c>
      <c r="AM117" s="108" t="s">
        <v>164</v>
      </c>
      <c r="AN117" s="108" t="s">
        <v>165</v>
      </c>
      <c r="AO117" s="108" t="s">
        <v>166</v>
      </c>
      <c r="AP117" s="108" t="s">
        <v>167</v>
      </c>
      <c r="AQ117" s="108" t="s">
        <v>168</v>
      </c>
      <c r="AR117" s="108" t="s">
        <v>169</v>
      </c>
      <c r="AS117" s="108" t="s">
        <v>170</v>
      </c>
      <c r="AT117" s="108" t="s">
        <v>171</v>
      </c>
      <c r="AU117" s="108" t="s">
        <v>172</v>
      </c>
      <c r="AV117" s="108" t="s">
        <v>173</v>
      </c>
      <c r="AW117" s="108" t="s">
        <v>174</v>
      </c>
      <c r="AX117" s="108" t="s">
        <v>175</v>
      </c>
      <c r="AY117" s="108" t="s">
        <v>176</v>
      </c>
      <c r="AZ117" s="108" t="s">
        <v>177</v>
      </c>
      <c r="BA117" s="108" t="s">
        <v>307</v>
      </c>
      <c r="BB117" s="108" t="s">
        <v>115</v>
      </c>
      <c r="BC117" s="76" t="s">
        <v>207</v>
      </c>
      <c r="BD117" s="76" t="s">
        <v>209</v>
      </c>
    </row>
    <row r="118" spans="1:58" ht="25.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77" t="s">
        <v>208</v>
      </c>
      <c r="BD118" s="77" t="s">
        <v>210</v>
      </c>
      <c r="BF118" s="110" t="s">
        <v>306</v>
      </c>
    </row>
    <row r="119" spans="1:58" ht="12.75">
      <c r="A119" s="74" t="str">
        <f>A2</f>
        <v>MB1</v>
      </c>
      <c r="B119" s="78" t="s">
        <v>280</v>
      </c>
      <c r="C119" s="78" t="s">
        <v>211</v>
      </c>
      <c r="D119" s="78" t="s">
        <v>213</v>
      </c>
      <c r="E119" s="78" t="s">
        <v>211</v>
      </c>
      <c r="F119" s="78" t="s">
        <v>281</v>
      </c>
      <c r="G119" s="78" t="s">
        <v>219</v>
      </c>
      <c r="H119" s="78" t="s">
        <v>211</v>
      </c>
      <c r="I119" s="78" t="s">
        <v>282</v>
      </c>
      <c r="J119" s="78" t="s">
        <v>215</v>
      </c>
      <c r="K119" s="78" t="s">
        <v>211</v>
      </c>
      <c r="L119" s="78" t="s">
        <v>211</v>
      </c>
      <c r="M119" s="78" t="s">
        <v>211</v>
      </c>
      <c r="N119" s="78" t="s">
        <v>211</v>
      </c>
      <c r="O119" s="78" t="s">
        <v>211</v>
      </c>
      <c r="P119" s="78" t="s">
        <v>213</v>
      </c>
      <c r="Q119" s="78" t="s">
        <v>211</v>
      </c>
      <c r="R119" s="78" t="s">
        <v>211</v>
      </c>
      <c r="S119" s="78" t="s">
        <v>211</v>
      </c>
      <c r="T119" s="78" t="s">
        <v>211</v>
      </c>
      <c r="U119" s="78" t="s">
        <v>211</v>
      </c>
      <c r="V119" s="78" t="s">
        <v>211</v>
      </c>
      <c r="W119" s="78" t="s">
        <v>211</v>
      </c>
      <c r="X119" s="78" t="s">
        <v>211</v>
      </c>
      <c r="Y119" s="78" t="s">
        <v>283</v>
      </c>
      <c r="Z119" s="78" t="s">
        <v>226</v>
      </c>
      <c r="AA119" s="78" t="s">
        <v>211</v>
      </c>
      <c r="AB119" s="78" t="s">
        <v>211</v>
      </c>
      <c r="AC119" s="78" t="s">
        <v>211</v>
      </c>
      <c r="AD119" s="78" t="s">
        <v>284</v>
      </c>
      <c r="AE119" s="78" t="s">
        <v>211</v>
      </c>
      <c r="AF119" s="78" t="s">
        <v>211</v>
      </c>
      <c r="AG119" s="78" t="s">
        <v>285</v>
      </c>
      <c r="AH119" s="78" t="s">
        <v>211</v>
      </c>
      <c r="AI119" s="78" t="s">
        <v>211</v>
      </c>
      <c r="AJ119" s="78" t="s">
        <v>211</v>
      </c>
      <c r="AK119" s="78" t="s">
        <v>211</v>
      </c>
      <c r="AL119" s="78" t="s">
        <v>215</v>
      </c>
      <c r="AM119" s="78" t="s">
        <v>211</v>
      </c>
      <c r="AN119" s="78" t="s">
        <v>211</v>
      </c>
      <c r="AO119" s="78" t="s">
        <v>211</v>
      </c>
      <c r="AP119" s="78" t="s">
        <v>211</v>
      </c>
      <c r="AQ119" s="78" t="s">
        <v>215</v>
      </c>
      <c r="AR119" s="78" t="s">
        <v>211</v>
      </c>
      <c r="AS119" s="78" t="s">
        <v>286</v>
      </c>
      <c r="AT119" s="78" t="s">
        <v>211</v>
      </c>
      <c r="AU119" s="78" t="s">
        <v>211</v>
      </c>
      <c r="AV119" s="78" t="s">
        <v>219</v>
      </c>
      <c r="AW119" s="78" t="s">
        <v>215</v>
      </c>
      <c r="AX119" s="78" t="s">
        <v>211</v>
      </c>
      <c r="AY119" s="78" t="s">
        <v>211</v>
      </c>
      <c r="AZ119" s="78" t="s">
        <v>214</v>
      </c>
      <c r="BA119" s="78" t="s">
        <v>227</v>
      </c>
      <c r="BB119" s="78" t="s">
        <v>217</v>
      </c>
      <c r="BC119" s="78" t="s">
        <v>215</v>
      </c>
      <c r="BD119" s="78" t="s">
        <v>218</v>
      </c>
      <c r="BE119" t="str">
        <f>A119</f>
        <v>MB1</v>
      </c>
      <c r="BF119">
        <v>5</v>
      </c>
    </row>
    <row r="120" spans="1:58" ht="12.75">
      <c r="A120" s="74" t="str">
        <f aca="true" t="shared" si="115" ref="A120:A143">A3</f>
        <v>MB2</v>
      </c>
      <c r="B120" s="78" t="s">
        <v>280</v>
      </c>
      <c r="C120" s="78" t="s">
        <v>211</v>
      </c>
      <c r="D120" s="78" t="s">
        <v>213</v>
      </c>
      <c r="E120" s="78" t="s">
        <v>211</v>
      </c>
      <c r="F120" s="78" t="s">
        <v>281</v>
      </c>
      <c r="G120" s="78" t="s">
        <v>211</v>
      </c>
      <c r="H120" s="78" t="s">
        <v>211</v>
      </c>
      <c r="I120" s="78" t="s">
        <v>211</v>
      </c>
      <c r="J120" s="78" t="s">
        <v>211</v>
      </c>
      <c r="K120" s="78" t="s">
        <v>211</v>
      </c>
      <c r="L120" s="78" t="s">
        <v>211</v>
      </c>
      <c r="M120" s="78" t="s">
        <v>211</v>
      </c>
      <c r="N120" s="78" t="s">
        <v>211</v>
      </c>
      <c r="O120" s="78" t="s">
        <v>211</v>
      </c>
      <c r="P120" s="78" t="s">
        <v>213</v>
      </c>
      <c r="Q120" s="78" t="s">
        <v>211</v>
      </c>
      <c r="R120" s="78" t="s">
        <v>211</v>
      </c>
      <c r="S120" s="78" t="s">
        <v>211</v>
      </c>
      <c r="T120" s="78" t="s">
        <v>211</v>
      </c>
      <c r="U120" s="78" t="s">
        <v>211</v>
      </c>
      <c r="V120" s="78" t="s">
        <v>211</v>
      </c>
      <c r="W120" s="78" t="s">
        <v>211</v>
      </c>
      <c r="X120" s="78" t="s">
        <v>211</v>
      </c>
      <c r="Y120" s="78" t="s">
        <v>283</v>
      </c>
      <c r="Z120" s="78" t="s">
        <v>226</v>
      </c>
      <c r="AA120" s="78" t="s">
        <v>213</v>
      </c>
      <c r="AB120" s="78" t="s">
        <v>211</v>
      </c>
      <c r="AC120" s="78" t="s">
        <v>211</v>
      </c>
      <c r="AD120" s="78" t="s">
        <v>284</v>
      </c>
      <c r="AE120" s="78" t="s">
        <v>211</v>
      </c>
      <c r="AF120" s="78" t="s">
        <v>211</v>
      </c>
      <c r="AG120" s="78" t="s">
        <v>287</v>
      </c>
      <c r="AH120" s="78" t="s">
        <v>211</v>
      </c>
      <c r="AI120" s="78" t="s">
        <v>211</v>
      </c>
      <c r="AJ120" s="78" t="s">
        <v>211</v>
      </c>
      <c r="AK120" s="78" t="s">
        <v>211</v>
      </c>
      <c r="AL120" s="78" t="s">
        <v>211</v>
      </c>
      <c r="AM120" s="78" t="s">
        <v>288</v>
      </c>
      <c r="AN120" s="78" t="s">
        <v>215</v>
      </c>
      <c r="AO120" s="78" t="s">
        <v>211</v>
      </c>
      <c r="AP120" s="78" t="s">
        <v>211</v>
      </c>
      <c r="AQ120" s="78" t="s">
        <v>215</v>
      </c>
      <c r="AR120" s="78" t="s">
        <v>211</v>
      </c>
      <c r="AS120" s="78" t="s">
        <v>286</v>
      </c>
      <c r="AT120" s="78" t="s">
        <v>211</v>
      </c>
      <c r="AU120" s="78" t="s">
        <v>215</v>
      </c>
      <c r="AV120" s="78" t="s">
        <v>219</v>
      </c>
      <c r="AW120" s="78" t="s">
        <v>215</v>
      </c>
      <c r="AX120" s="78" t="s">
        <v>211</v>
      </c>
      <c r="AY120" s="78" t="s">
        <v>211</v>
      </c>
      <c r="AZ120" s="78" t="s">
        <v>211</v>
      </c>
      <c r="BA120" s="78" t="s">
        <v>227</v>
      </c>
      <c r="BB120" s="78" t="s">
        <v>217</v>
      </c>
      <c r="BC120" s="78" t="s">
        <v>215</v>
      </c>
      <c r="BD120" s="78" t="s">
        <v>218</v>
      </c>
      <c r="BE120" t="str">
        <f aca="true" t="shared" si="116" ref="BE120:BE143">A120</f>
        <v>MB2</v>
      </c>
      <c r="BF120">
        <v>5</v>
      </c>
    </row>
    <row r="121" spans="1:58" ht="12.75">
      <c r="A121" s="74" t="str">
        <f t="shared" si="115"/>
        <v>MB3</v>
      </c>
      <c r="B121" s="78" t="s">
        <v>280</v>
      </c>
      <c r="C121" s="78" t="s">
        <v>211</v>
      </c>
      <c r="D121" s="78" t="s">
        <v>211</v>
      </c>
      <c r="E121" s="78" t="s">
        <v>213</v>
      </c>
      <c r="F121" s="78" t="s">
        <v>211</v>
      </c>
      <c r="G121" s="78" t="s">
        <v>215</v>
      </c>
      <c r="H121" s="78" t="s">
        <v>213</v>
      </c>
      <c r="I121" s="78" t="s">
        <v>289</v>
      </c>
      <c r="J121" s="78" t="s">
        <v>215</v>
      </c>
      <c r="K121" s="78" t="s">
        <v>290</v>
      </c>
      <c r="L121" s="78" t="s">
        <v>211</v>
      </c>
      <c r="M121" s="78" t="s">
        <v>215</v>
      </c>
      <c r="N121" s="78" t="s">
        <v>211</v>
      </c>
      <c r="O121" s="78" t="s">
        <v>211</v>
      </c>
      <c r="P121" s="78" t="s">
        <v>213</v>
      </c>
      <c r="Q121" s="78" t="s">
        <v>211</v>
      </c>
      <c r="R121" s="78" t="s">
        <v>211</v>
      </c>
      <c r="S121" s="78" t="s">
        <v>211</v>
      </c>
      <c r="T121" s="78" t="s">
        <v>211</v>
      </c>
      <c r="U121" s="78" t="s">
        <v>211</v>
      </c>
      <c r="V121" s="78" t="s">
        <v>211</v>
      </c>
      <c r="W121" s="78" t="s">
        <v>211</v>
      </c>
      <c r="X121" s="78" t="s">
        <v>211</v>
      </c>
      <c r="Y121" s="78" t="s">
        <v>283</v>
      </c>
      <c r="Z121" s="78" t="s">
        <v>211</v>
      </c>
      <c r="AA121" s="78" t="s">
        <v>215</v>
      </c>
      <c r="AB121" s="78" t="s">
        <v>211</v>
      </c>
      <c r="AC121" s="78" t="s">
        <v>211</v>
      </c>
      <c r="AD121" s="78" t="s">
        <v>284</v>
      </c>
      <c r="AE121" s="78" t="s">
        <v>211</v>
      </c>
      <c r="AF121" s="78" t="s">
        <v>211</v>
      </c>
      <c r="AG121" s="78" t="s">
        <v>287</v>
      </c>
      <c r="AH121" s="78" t="s">
        <v>211</v>
      </c>
      <c r="AI121" s="78" t="s">
        <v>211</v>
      </c>
      <c r="AJ121" s="78" t="s">
        <v>211</v>
      </c>
      <c r="AK121" s="78" t="s">
        <v>211</v>
      </c>
      <c r="AL121" s="78" t="s">
        <v>211</v>
      </c>
      <c r="AM121" s="78" t="s">
        <v>288</v>
      </c>
      <c r="AN121" s="78" t="s">
        <v>215</v>
      </c>
      <c r="AO121" s="78" t="s">
        <v>211</v>
      </c>
      <c r="AP121" s="78" t="s">
        <v>215</v>
      </c>
      <c r="AQ121" s="78" t="s">
        <v>215</v>
      </c>
      <c r="AR121" s="78" t="s">
        <v>211</v>
      </c>
      <c r="AS121" s="78" t="s">
        <v>286</v>
      </c>
      <c r="AT121" s="78" t="s">
        <v>211</v>
      </c>
      <c r="AU121" s="78" t="s">
        <v>215</v>
      </c>
      <c r="AV121" s="78" t="s">
        <v>219</v>
      </c>
      <c r="AW121" s="78" t="s">
        <v>215</v>
      </c>
      <c r="AX121" s="78" t="s">
        <v>211</v>
      </c>
      <c r="AY121" s="78" t="s">
        <v>211</v>
      </c>
      <c r="AZ121" s="78" t="s">
        <v>214</v>
      </c>
      <c r="BA121" s="78" t="s">
        <v>217</v>
      </c>
      <c r="BB121" s="78" t="s">
        <v>217</v>
      </c>
      <c r="BC121" s="78" t="s">
        <v>211</v>
      </c>
      <c r="BD121" s="78" t="s">
        <v>211</v>
      </c>
      <c r="BE121" t="str">
        <f t="shared" si="116"/>
        <v>MB3</v>
      </c>
      <c r="BF121">
        <v>6</v>
      </c>
    </row>
    <row r="122" spans="1:58" ht="12.75">
      <c r="A122" s="74" t="str">
        <f t="shared" si="115"/>
        <v>MB4</v>
      </c>
      <c r="B122" s="78" t="s">
        <v>280</v>
      </c>
      <c r="C122" s="78" t="s">
        <v>211</v>
      </c>
      <c r="D122" s="78" t="s">
        <v>211</v>
      </c>
      <c r="E122" s="78" t="s">
        <v>211</v>
      </c>
      <c r="F122" s="78" t="s">
        <v>291</v>
      </c>
      <c r="G122" s="78" t="s">
        <v>219</v>
      </c>
      <c r="H122" s="78" t="s">
        <v>213</v>
      </c>
      <c r="I122" s="78" t="s">
        <v>289</v>
      </c>
      <c r="J122" s="78" t="s">
        <v>211</v>
      </c>
      <c r="K122" s="78" t="s">
        <v>290</v>
      </c>
      <c r="L122" s="78" t="s">
        <v>292</v>
      </c>
      <c r="M122" s="78" t="s">
        <v>215</v>
      </c>
      <c r="N122" s="78" t="s">
        <v>211</v>
      </c>
      <c r="O122" s="78" t="s">
        <v>215</v>
      </c>
      <c r="P122" s="78" t="s">
        <v>213</v>
      </c>
      <c r="Q122" s="78" t="s">
        <v>215</v>
      </c>
      <c r="R122" s="78" t="s">
        <v>215</v>
      </c>
      <c r="S122" s="78" t="s">
        <v>211</v>
      </c>
      <c r="T122" s="78" t="s">
        <v>213</v>
      </c>
      <c r="U122" s="78" t="s">
        <v>211</v>
      </c>
      <c r="V122" s="78" t="s">
        <v>211</v>
      </c>
      <c r="W122" s="78" t="s">
        <v>215</v>
      </c>
      <c r="X122" s="78" t="s">
        <v>211</v>
      </c>
      <c r="Y122" s="78" t="s">
        <v>283</v>
      </c>
      <c r="Z122" s="78" t="s">
        <v>226</v>
      </c>
      <c r="AA122" s="78" t="s">
        <v>213</v>
      </c>
      <c r="AB122" s="78" t="s">
        <v>293</v>
      </c>
      <c r="AC122" s="78" t="s">
        <v>215</v>
      </c>
      <c r="AD122" s="78" t="s">
        <v>284</v>
      </c>
      <c r="AE122" s="78" t="s">
        <v>211</v>
      </c>
      <c r="AF122" s="78" t="s">
        <v>294</v>
      </c>
      <c r="AG122" s="78" t="s">
        <v>211</v>
      </c>
      <c r="AH122" s="78" t="s">
        <v>211</v>
      </c>
      <c r="AI122" s="78" t="s">
        <v>211</v>
      </c>
      <c r="AJ122" s="78" t="s">
        <v>211</v>
      </c>
      <c r="AK122" s="78" t="s">
        <v>211</v>
      </c>
      <c r="AL122" s="78" t="s">
        <v>215</v>
      </c>
      <c r="AM122" s="78" t="s">
        <v>215</v>
      </c>
      <c r="AN122" s="78" t="s">
        <v>215</v>
      </c>
      <c r="AO122" s="78" t="s">
        <v>215</v>
      </c>
      <c r="AP122" s="78" t="s">
        <v>215</v>
      </c>
      <c r="AQ122" s="78" t="s">
        <v>213</v>
      </c>
      <c r="AR122" s="78" t="s">
        <v>211</v>
      </c>
      <c r="AS122" s="78" t="s">
        <v>215</v>
      </c>
      <c r="AT122" s="78" t="s">
        <v>211</v>
      </c>
      <c r="AU122" s="78" t="s">
        <v>215</v>
      </c>
      <c r="AV122" s="78" t="s">
        <v>219</v>
      </c>
      <c r="AW122" s="78" t="s">
        <v>215</v>
      </c>
      <c r="AX122" s="78" t="s">
        <v>211</v>
      </c>
      <c r="AY122" s="78" t="s">
        <v>211</v>
      </c>
      <c r="AZ122" s="78" t="s">
        <v>211</v>
      </c>
      <c r="BA122" s="78" t="s">
        <v>227</v>
      </c>
      <c r="BB122" s="78" t="s">
        <v>217</v>
      </c>
      <c r="BC122" s="78" t="s">
        <v>215</v>
      </c>
      <c r="BD122" s="78" t="s">
        <v>218</v>
      </c>
      <c r="BE122" t="str">
        <f t="shared" si="116"/>
        <v>MB4</v>
      </c>
      <c r="BF122">
        <v>7</v>
      </c>
    </row>
    <row r="123" spans="1:58" ht="12.75">
      <c r="A123" s="74" t="str">
        <f t="shared" si="115"/>
        <v>MB5</v>
      </c>
      <c r="B123" s="78" t="s">
        <v>295</v>
      </c>
      <c r="C123" s="78" t="s">
        <v>211</v>
      </c>
      <c r="D123" s="78" t="s">
        <v>213</v>
      </c>
      <c r="E123" s="78" t="s">
        <v>211</v>
      </c>
      <c r="F123" s="78" t="s">
        <v>281</v>
      </c>
      <c r="G123" s="78" t="s">
        <v>215</v>
      </c>
      <c r="H123" s="78" t="s">
        <v>211</v>
      </c>
      <c r="I123" s="78" t="s">
        <v>282</v>
      </c>
      <c r="J123" s="78" t="s">
        <v>211</v>
      </c>
      <c r="K123" s="78" t="s">
        <v>290</v>
      </c>
      <c r="L123" s="78" t="s">
        <v>292</v>
      </c>
      <c r="M123" s="78" t="s">
        <v>213</v>
      </c>
      <c r="N123" s="78" t="s">
        <v>220</v>
      </c>
      <c r="O123" s="78" t="s">
        <v>213</v>
      </c>
      <c r="P123" s="78" t="s">
        <v>213</v>
      </c>
      <c r="Q123" s="78" t="s">
        <v>215</v>
      </c>
      <c r="R123" s="78" t="s">
        <v>215</v>
      </c>
      <c r="S123" s="78" t="s">
        <v>213</v>
      </c>
      <c r="T123" s="78" t="s">
        <v>213</v>
      </c>
      <c r="U123" s="78" t="s">
        <v>213</v>
      </c>
      <c r="V123" s="78" t="s">
        <v>213</v>
      </c>
      <c r="W123" s="78" t="s">
        <v>213</v>
      </c>
      <c r="X123" s="78" t="s">
        <v>213</v>
      </c>
      <c r="Y123" s="78" t="s">
        <v>283</v>
      </c>
      <c r="Z123" s="78" t="s">
        <v>211</v>
      </c>
      <c r="AA123" s="78" t="s">
        <v>213</v>
      </c>
      <c r="AB123" s="78" t="s">
        <v>296</v>
      </c>
      <c r="AC123" s="78" t="s">
        <v>215</v>
      </c>
      <c r="AD123" s="78" t="s">
        <v>284</v>
      </c>
      <c r="AE123" s="78" t="s">
        <v>297</v>
      </c>
      <c r="AF123" s="78" t="s">
        <v>215</v>
      </c>
      <c r="AG123" s="78" t="s">
        <v>211</v>
      </c>
      <c r="AH123" s="78" t="s">
        <v>211</v>
      </c>
      <c r="AI123" s="78" t="s">
        <v>211</v>
      </c>
      <c r="AJ123" s="78" t="s">
        <v>211</v>
      </c>
      <c r="AK123" s="78" t="s">
        <v>211</v>
      </c>
      <c r="AL123" s="78" t="s">
        <v>213</v>
      </c>
      <c r="AM123" s="78" t="s">
        <v>211</v>
      </c>
      <c r="AN123" s="78" t="s">
        <v>215</v>
      </c>
      <c r="AO123" s="78" t="s">
        <v>213</v>
      </c>
      <c r="AP123" s="78" t="s">
        <v>215</v>
      </c>
      <c r="AQ123" s="78" t="s">
        <v>213</v>
      </c>
      <c r="AR123" s="78" t="s">
        <v>215</v>
      </c>
      <c r="AS123" s="78" t="s">
        <v>215</v>
      </c>
      <c r="AT123" s="78" t="s">
        <v>211</v>
      </c>
      <c r="AU123" s="78" t="s">
        <v>215</v>
      </c>
      <c r="AV123" s="78" t="s">
        <v>219</v>
      </c>
      <c r="AW123" s="78" t="s">
        <v>215</v>
      </c>
      <c r="AX123" s="78" t="s">
        <v>211</v>
      </c>
      <c r="AY123" s="78" t="s">
        <v>211</v>
      </c>
      <c r="AZ123" s="78" t="s">
        <v>211</v>
      </c>
      <c r="BA123" s="78" t="s">
        <v>217</v>
      </c>
      <c r="BB123" s="78" t="s">
        <v>217</v>
      </c>
      <c r="BC123" s="78" t="s">
        <v>211</v>
      </c>
      <c r="BD123" s="78" t="s">
        <v>211</v>
      </c>
      <c r="BE123" t="str">
        <f t="shared" si="116"/>
        <v>MB5</v>
      </c>
      <c r="BF123">
        <v>9</v>
      </c>
    </row>
    <row r="124" spans="1:58" ht="12.75">
      <c r="A124" s="74" t="str">
        <f t="shared" si="115"/>
        <v>MB6</v>
      </c>
      <c r="B124" s="78" t="s">
        <v>295</v>
      </c>
      <c r="C124" s="78" t="s">
        <v>211</v>
      </c>
      <c r="D124" s="78" t="s">
        <v>213</v>
      </c>
      <c r="E124" s="78" t="s">
        <v>222</v>
      </c>
      <c r="F124" s="78" t="s">
        <v>291</v>
      </c>
      <c r="G124" s="78" t="s">
        <v>211</v>
      </c>
      <c r="H124" s="78" t="s">
        <v>213</v>
      </c>
      <c r="I124" s="78" t="s">
        <v>211</v>
      </c>
      <c r="J124" s="78" t="s">
        <v>215</v>
      </c>
      <c r="K124" s="78" t="s">
        <v>290</v>
      </c>
      <c r="L124" s="78" t="s">
        <v>211</v>
      </c>
      <c r="M124" s="78" t="s">
        <v>213</v>
      </c>
      <c r="N124" s="78" t="s">
        <v>220</v>
      </c>
      <c r="O124" s="78" t="s">
        <v>213</v>
      </c>
      <c r="P124" s="78" t="s">
        <v>213</v>
      </c>
      <c r="Q124" s="78" t="s">
        <v>213</v>
      </c>
      <c r="R124" s="78" t="s">
        <v>213</v>
      </c>
      <c r="S124" s="78" t="s">
        <v>213</v>
      </c>
      <c r="T124" s="78" t="s">
        <v>213</v>
      </c>
      <c r="U124" s="78" t="s">
        <v>213</v>
      </c>
      <c r="V124" s="78" t="s">
        <v>213</v>
      </c>
      <c r="W124" s="78" t="s">
        <v>213</v>
      </c>
      <c r="X124" s="78" t="s">
        <v>213</v>
      </c>
      <c r="Y124" s="78" t="s">
        <v>283</v>
      </c>
      <c r="Z124" s="78" t="s">
        <v>211</v>
      </c>
      <c r="AA124" s="78" t="s">
        <v>213</v>
      </c>
      <c r="AB124" s="78" t="s">
        <v>296</v>
      </c>
      <c r="AC124" s="78" t="s">
        <v>226</v>
      </c>
      <c r="AD124" s="78" t="s">
        <v>284</v>
      </c>
      <c r="AE124" s="78" t="s">
        <v>297</v>
      </c>
      <c r="AF124" s="78" t="s">
        <v>215</v>
      </c>
      <c r="AG124" s="78" t="s">
        <v>211</v>
      </c>
      <c r="AH124" s="78" t="s">
        <v>211</v>
      </c>
      <c r="AI124" s="78" t="s">
        <v>211</v>
      </c>
      <c r="AJ124" s="78" t="s">
        <v>211</v>
      </c>
      <c r="AK124" s="78" t="s">
        <v>211</v>
      </c>
      <c r="AL124" s="78" t="s">
        <v>213</v>
      </c>
      <c r="AM124" s="78" t="s">
        <v>215</v>
      </c>
      <c r="AN124" s="78" t="s">
        <v>215</v>
      </c>
      <c r="AO124" s="78" t="s">
        <v>213</v>
      </c>
      <c r="AP124" s="78" t="s">
        <v>215</v>
      </c>
      <c r="AQ124" s="78" t="s">
        <v>213</v>
      </c>
      <c r="AR124" s="78" t="s">
        <v>215</v>
      </c>
      <c r="AS124" s="78" t="s">
        <v>215</v>
      </c>
      <c r="AT124" s="78" t="s">
        <v>215</v>
      </c>
      <c r="AU124" s="78" t="s">
        <v>213</v>
      </c>
      <c r="AV124" s="78" t="s">
        <v>219</v>
      </c>
      <c r="AW124" s="78" t="s">
        <v>213</v>
      </c>
      <c r="AX124" s="78" t="s">
        <v>298</v>
      </c>
      <c r="AY124" s="78" t="s">
        <v>228</v>
      </c>
      <c r="AZ124" s="78" t="s">
        <v>211</v>
      </c>
      <c r="BA124" s="78" t="s">
        <v>227</v>
      </c>
      <c r="BB124" s="78" t="s">
        <v>217</v>
      </c>
      <c r="BC124" s="78" t="s">
        <v>215</v>
      </c>
      <c r="BD124" s="78" t="s">
        <v>218</v>
      </c>
      <c r="BE124" t="str">
        <f t="shared" si="116"/>
        <v>MB6</v>
      </c>
      <c r="BF124" s="106">
        <v>11</v>
      </c>
    </row>
    <row r="125" spans="1:58" ht="12.75">
      <c r="A125" s="74" t="str">
        <f t="shared" si="115"/>
        <v>MB7</v>
      </c>
      <c r="B125" s="78" t="s">
        <v>295</v>
      </c>
      <c r="C125" s="78" t="s">
        <v>215</v>
      </c>
      <c r="D125" s="78" t="s">
        <v>211</v>
      </c>
      <c r="E125" s="78" t="s">
        <v>213</v>
      </c>
      <c r="F125" s="78" t="s">
        <v>211</v>
      </c>
      <c r="G125" s="78" t="s">
        <v>219</v>
      </c>
      <c r="H125" s="78" t="s">
        <v>213</v>
      </c>
      <c r="I125" s="78" t="s">
        <v>282</v>
      </c>
      <c r="J125" s="78" t="s">
        <v>215</v>
      </c>
      <c r="K125" s="78" t="s">
        <v>290</v>
      </c>
      <c r="L125" s="78" t="s">
        <v>292</v>
      </c>
      <c r="M125" s="78" t="s">
        <v>215</v>
      </c>
      <c r="N125" s="78" t="s">
        <v>220</v>
      </c>
      <c r="O125" s="78" t="s">
        <v>213</v>
      </c>
      <c r="P125" s="78" t="s">
        <v>213</v>
      </c>
      <c r="Q125" s="78" t="s">
        <v>213</v>
      </c>
      <c r="R125" s="78" t="s">
        <v>213</v>
      </c>
      <c r="S125" s="78" t="s">
        <v>213</v>
      </c>
      <c r="T125" s="78" t="s">
        <v>213</v>
      </c>
      <c r="U125" s="78" t="s">
        <v>213</v>
      </c>
      <c r="V125" s="78" t="s">
        <v>213</v>
      </c>
      <c r="W125" s="78" t="s">
        <v>213</v>
      </c>
      <c r="X125" s="78" t="s">
        <v>213</v>
      </c>
      <c r="Y125" s="78" t="s">
        <v>283</v>
      </c>
      <c r="Z125" s="78" t="s">
        <v>226</v>
      </c>
      <c r="AA125" s="78" t="s">
        <v>213</v>
      </c>
      <c r="AB125" s="78" t="s">
        <v>211</v>
      </c>
      <c r="AC125" s="78" t="s">
        <v>211</v>
      </c>
      <c r="AD125" s="78" t="s">
        <v>284</v>
      </c>
      <c r="AE125" s="78" t="s">
        <v>215</v>
      </c>
      <c r="AF125" s="78" t="s">
        <v>294</v>
      </c>
      <c r="AG125" s="78" t="s">
        <v>285</v>
      </c>
      <c r="AH125" s="78" t="s">
        <v>211</v>
      </c>
      <c r="AI125" s="78" t="s">
        <v>211</v>
      </c>
      <c r="AJ125" s="78" t="s">
        <v>211</v>
      </c>
      <c r="AK125" s="78" t="s">
        <v>211</v>
      </c>
      <c r="AL125" s="78" t="s">
        <v>215</v>
      </c>
      <c r="AM125" s="78" t="s">
        <v>215</v>
      </c>
      <c r="AN125" s="78" t="s">
        <v>215</v>
      </c>
      <c r="AO125" s="78" t="s">
        <v>213</v>
      </c>
      <c r="AP125" s="78" t="s">
        <v>215</v>
      </c>
      <c r="AQ125" s="78" t="s">
        <v>213</v>
      </c>
      <c r="AR125" s="78" t="s">
        <v>215</v>
      </c>
      <c r="AS125" s="78" t="s">
        <v>215</v>
      </c>
      <c r="AT125" s="78" t="s">
        <v>215</v>
      </c>
      <c r="AU125" s="78" t="s">
        <v>213</v>
      </c>
      <c r="AV125" s="78" t="s">
        <v>221</v>
      </c>
      <c r="AW125" s="78" t="s">
        <v>213</v>
      </c>
      <c r="AX125" s="78" t="s">
        <v>298</v>
      </c>
      <c r="AY125" s="78" t="s">
        <v>228</v>
      </c>
      <c r="AZ125" s="78" t="s">
        <v>211</v>
      </c>
      <c r="BA125" s="78" t="s">
        <v>217</v>
      </c>
      <c r="BB125" s="78" t="s">
        <v>217</v>
      </c>
      <c r="BC125" s="78" t="s">
        <v>211</v>
      </c>
      <c r="BD125" s="78" t="s">
        <v>211</v>
      </c>
      <c r="BE125" t="str">
        <f t="shared" si="116"/>
        <v>MB7</v>
      </c>
      <c r="BF125">
        <v>9</v>
      </c>
    </row>
    <row r="126" spans="1:58" ht="12.75">
      <c r="A126" s="74" t="str">
        <f t="shared" si="115"/>
        <v>MB8</v>
      </c>
      <c r="B126" s="78" t="s">
        <v>295</v>
      </c>
      <c r="C126" s="78" t="s">
        <v>213</v>
      </c>
      <c r="D126" s="78" t="s">
        <v>213</v>
      </c>
      <c r="E126" s="78" t="s">
        <v>211</v>
      </c>
      <c r="F126" s="78" t="s">
        <v>211</v>
      </c>
      <c r="G126" s="78" t="s">
        <v>219</v>
      </c>
      <c r="H126" s="78" t="s">
        <v>213</v>
      </c>
      <c r="I126" s="78" t="s">
        <v>282</v>
      </c>
      <c r="J126" s="78" t="s">
        <v>215</v>
      </c>
      <c r="K126" s="78" t="s">
        <v>290</v>
      </c>
      <c r="L126" s="78" t="s">
        <v>292</v>
      </c>
      <c r="M126" s="78" t="s">
        <v>211</v>
      </c>
      <c r="N126" s="78" t="s">
        <v>211</v>
      </c>
      <c r="O126" s="78" t="s">
        <v>213</v>
      </c>
      <c r="P126" s="78" t="s">
        <v>213</v>
      </c>
      <c r="Q126" s="78" t="s">
        <v>215</v>
      </c>
      <c r="R126" s="78" t="s">
        <v>213</v>
      </c>
      <c r="S126" s="78" t="s">
        <v>213</v>
      </c>
      <c r="T126" s="78" t="s">
        <v>215</v>
      </c>
      <c r="U126" s="78" t="s">
        <v>211</v>
      </c>
      <c r="V126" s="78" t="s">
        <v>211</v>
      </c>
      <c r="W126" s="78" t="s">
        <v>215</v>
      </c>
      <c r="X126" s="78" t="s">
        <v>211</v>
      </c>
      <c r="Y126" s="78" t="s">
        <v>211</v>
      </c>
      <c r="Z126" s="78" t="s">
        <v>211</v>
      </c>
      <c r="AA126" s="78" t="s">
        <v>215</v>
      </c>
      <c r="AB126" s="78" t="s">
        <v>293</v>
      </c>
      <c r="AC126" s="78" t="s">
        <v>215</v>
      </c>
      <c r="AD126" s="78" t="s">
        <v>211</v>
      </c>
      <c r="AE126" s="78" t="s">
        <v>215</v>
      </c>
      <c r="AF126" s="78" t="s">
        <v>294</v>
      </c>
      <c r="AG126" s="78" t="s">
        <v>211</v>
      </c>
      <c r="AH126" s="78" t="s">
        <v>211</v>
      </c>
      <c r="AI126" s="78" t="s">
        <v>211</v>
      </c>
      <c r="AJ126" s="78" t="s">
        <v>211</v>
      </c>
      <c r="AK126" s="78" t="s">
        <v>211</v>
      </c>
      <c r="AL126" s="78" t="s">
        <v>215</v>
      </c>
      <c r="AM126" s="78" t="s">
        <v>215</v>
      </c>
      <c r="AN126" s="78" t="s">
        <v>215</v>
      </c>
      <c r="AO126" s="78" t="s">
        <v>215</v>
      </c>
      <c r="AP126" s="78" t="s">
        <v>213</v>
      </c>
      <c r="AQ126" s="78" t="s">
        <v>213</v>
      </c>
      <c r="AR126" s="78" t="s">
        <v>215</v>
      </c>
      <c r="AS126" s="78" t="s">
        <v>286</v>
      </c>
      <c r="AT126" s="78" t="s">
        <v>215</v>
      </c>
      <c r="AU126" s="78" t="s">
        <v>213</v>
      </c>
      <c r="AV126" s="78" t="s">
        <v>221</v>
      </c>
      <c r="AW126" s="78" t="s">
        <v>213</v>
      </c>
      <c r="AX126" s="78" t="s">
        <v>298</v>
      </c>
      <c r="AY126" s="78" t="s">
        <v>228</v>
      </c>
      <c r="AZ126" s="78" t="s">
        <v>211</v>
      </c>
      <c r="BA126" s="78" t="s">
        <v>223</v>
      </c>
      <c r="BB126" s="78" t="s">
        <v>217</v>
      </c>
      <c r="BC126" s="78" t="s">
        <v>224</v>
      </c>
      <c r="BD126" s="78" t="s">
        <v>225</v>
      </c>
      <c r="BE126" t="str">
        <f t="shared" si="116"/>
        <v>MB8</v>
      </c>
      <c r="BF126">
        <v>9</v>
      </c>
    </row>
    <row r="127" spans="1:58" ht="12.75">
      <c r="A127" s="74" t="str">
        <f t="shared" si="115"/>
        <v>MB9</v>
      </c>
      <c r="B127" s="78" t="s">
        <v>295</v>
      </c>
      <c r="C127" s="78" t="s">
        <v>213</v>
      </c>
      <c r="D127" s="78" t="s">
        <v>213</v>
      </c>
      <c r="E127" s="78" t="s">
        <v>222</v>
      </c>
      <c r="F127" s="78" t="s">
        <v>211</v>
      </c>
      <c r="G127" s="78" t="s">
        <v>219</v>
      </c>
      <c r="H127" s="78" t="s">
        <v>213</v>
      </c>
      <c r="I127" s="78" t="s">
        <v>289</v>
      </c>
      <c r="J127" s="78" t="s">
        <v>213</v>
      </c>
      <c r="K127" s="78" t="s">
        <v>299</v>
      </c>
      <c r="L127" s="78" t="s">
        <v>292</v>
      </c>
      <c r="M127" s="78" t="s">
        <v>215</v>
      </c>
      <c r="N127" s="78" t="s">
        <v>220</v>
      </c>
      <c r="O127" s="78" t="s">
        <v>215</v>
      </c>
      <c r="P127" s="78" t="s">
        <v>213</v>
      </c>
      <c r="Q127" s="78" t="s">
        <v>213</v>
      </c>
      <c r="R127" s="78" t="s">
        <v>213</v>
      </c>
      <c r="S127" s="78" t="s">
        <v>213</v>
      </c>
      <c r="T127" s="78" t="s">
        <v>213</v>
      </c>
      <c r="U127" s="78" t="s">
        <v>213</v>
      </c>
      <c r="V127" s="78" t="s">
        <v>213</v>
      </c>
      <c r="W127" s="78" t="s">
        <v>213</v>
      </c>
      <c r="X127" s="78" t="s">
        <v>213</v>
      </c>
      <c r="Y127" s="78" t="s">
        <v>283</v>
      </c>
      <c r="Z127" s="78" t="s">
        <v>226</v>
      </c>
      <c r="AA127" s="78" t="s">
        <v>213</v>
      </c>
      <c r="AB127" s="78" t="s">
        <v>296</v>
      </c>
      <c r="AC127" s="78" t="s">
        <v>226</v>
      </c>
      <c r="AD127" s="78" t="s">
        <v>284</v>
      </c>
      <c r="AE127" s="78" t="s">
        <v>215</v>
      </c>
      <c r="AF127" s="78" t="s">
        <v>294</v>
      </c>
      <c r="AG127" s="78" t="s">
        <v>211</v>
      </c>
      <c r="AH127" s="78" t="s">
        <v>211</v>
      </c>
      <c r="AI127" s="78" t="s">
        <v>211</v>
      </c>
      <c r="AJ127" s="78" t="s">
        <v>211</v>
      </c>
      <c r="AK127" s="78" t="s">
        <v>211</v>
      </c>
      <c r="AL127" s="78" t="s">
        <v>213</v>
      </c>
      <c r="AM127" s="78" t="s">
        <v>211</v>
      </c>
      <c r="AN127" s="78" t="s">
        <v>216</v>
      </c>
      <c r="AO127" s="78" t="s">
        <v>213</v>
      </c>
      <c r="AP127" s="78" t="s">
        <v>215</v>
      </c>
      <c r="AQ127" s="78" t="s">
        <v>215</v>
      </c>
      <c r="AR127" s="78" t="s">
        <v>213</v>
      </c>
      <c r="AS127" s="78" t="s">
        <v>215</v>
      </c>
      <c r="AT127" s="78" t="s">
        <v>213</v>
      </c>
      <c r="AU127" s="78" t="s">
        <v>213</v>
      </c>
      <c r="AV127" s="78" t="s">
        <v>221</v>
      </c>
      <c r="AW127" s="78" t="s">
        <v>213</v>
      </c>
      <c r="AX127" s="78" t="s">
        <v>300</v>
      </c>
      <c r="AY127" s="78" t="s">
        <v>211</v>
      </c>
      <c r="AZ127" s="78" t="s">
        <v>211</v>
      </c>
      <c r="BA127" s="78" t="s">
        <v>227</v>
      </c>
      <c r="BB127" s="78" t="s">
        <v>217</v>
      </c>
      <c r="BC127" s="78" t="s">
        <v>215</v>
      </c>
      <c r="BD127" s="78" t="s">
        <v>218</v>
      </c>
      <c r="BE127" t="str">
        <f t="shared" si="116"/>
        <v>MB9</v>
      </c>
      <c r="BF127" s="106">
        <v>11</v>
      </c>
    </row>
    <row r="128" spans="1:58" ht="12.75">
      <c r="A128" s="74" t="str">
        <f t="shared" si="115"/>
        <v>MB10</v>
      </c>
      <c r="B128" s="78" t="s">
        <v>295</v>
      </c>
      <c r="C128" s="78" t="s">
        <v>213</v>
      </c>
      <c r="D128" s="78" t="s">
        <v>213</v>
      </c>
      <c r="E128" s="78" t="s">
        <v>213</v>
      </c>
      <c r="F128" s="78" t="s">
        <v>211</v>
      </c>
      <c r="G128" s="78" t="s">
        <v>215</v>
      </c>
      <c r="H128" s="78" t="s">
        <v>213</v>
      </c>
      <c r="I128" s="78" t="s">
        <v>289</v>
      </c>
      <c r="J128" s="78" t="s">
        <v>213</v>
      </c>
      <c r="K128" s="78" t="s">
        <v>290</v>
      </c>
      <c r="L128" s="78" t="s">
        <v>292</v>
      </c>
      <c r="M128" s="78" t="s">
        <v>215</v>
      </c>
      <c r="N128" s="78" t="s">
        <v>212</v>
      </c>
      <c r="O128" s="78" t="s">
        <v>213</v>
      </c>
      <c r="P128" s="78" t="s">
        <v>213</v>
      </c>
      <c r="Q128" s="78" t="s">
        <v>213</v>
      </c>
      <c r="R128" s="78" t="s">
        <v>213</v>
      </c>
      <c r="S128" s="78" t="s">
        <v>211</v>
      </c>
      <c r="T128" s="78" t="s">
        <v>213</v>
      </c>
      <c r="U128" s="78" t="s">
        <v>213</v>
      </c>
      <c r="V128" s="78" t="s">
        <v>213</v>
      </c>
      <c r="W128" s="78" t="s">
        <v>213</v>
      </c>
      <c r="X128" s="78" t="s">
        <v>213</v>
      </c>
      <c r="Y128" s="78" t="s">
        <v>211</v>
      </c>
      <c r="Z128" s="78" t="s">
        <v>226</v>
      </c>
      <c r="AA128" s="78" t="s">
        <v>213</v>
      </c>
      <c r="AB128" s="78" t="s">
        <v>293</v>
      </c>
      <c r="AC128" s="78" t="s">
        <v>215</v>
      </c>
      <c r="AD128" s="78" t="s">
        <v>211</v>
      </c>
      <c r="AE128" s="78" t="s">
        <v>215</v>
      </c>
      <c r="AF128" s="78" t="s">
        <v>294</v>
      </c>
      <c r="AG128" s="78" t="s">
        <v>285</v>
      </c>
      <c r="AH128" s="78" t="s">
        <v>211</v>
      </c>
      <c r="AI128" s="78" t="s">
        <v>211</v>
      </c>
      <c r="AJ128" s="78" t="s">
        <v>211</v>
      </c>
      <c r="AK128" s="78" t="s">
        <v>211</v>
      </c>
      <c r="AL128" s="78" t="s">
        <v>215</v>
      </c>
      <c r="AM128" s="78" t="s">
        <v>215</v>
      </c>
      <c r="AN128" s="78" t="s">
        <v>216</v>
      </c>
      <c r="AO128" s="78" t="s">
        <v>215</v>
      </c>
      <c r="AP128" s="78" t="s">
        <v>215</v>
      </c>
      <c r="AQ128" s="78" t="s">
        <v>215</v>
      </c>
      <c r="AR128" s="78" t="s">
        <v>213</v>
      </c>
      <c r="AS128" s="78" t="s">
        <v>215</v>
      </c>
      <c r="AT128" s="78" t="s">
        <v>213</v>
      </c>
      <c r="AU128" s="78" t="s">
        <v>213</v>
      </c>
      <c r="AV128" s="78" t="s">
        <v>221</v>
      </c>
      <c r="AW128" s="78" t="s">
        <v>213</v>
      </c>
      <c r="AX128" s="78" t="s">
        <v>300</v>
      </c>
      <c r="AY128" s="78" t="s">
        <v>228</v>
      </c>
      <c r="AZ128" s="78" t="s">
        <v>211</v>
      </c>
      <c r="BA128" s="107" t="s">
        <v>301</v>
      </c>
      <c r="BB128" s="78" t="s">
        <v>217</v>
      </c>
      <c r="BC128" s="78" t="s">
        <v>302</v>
      </c>
      <c r="BD128" s="78" t="s">
        <v>303</v>
      </c>
      <c r="BE128" t="str">
        <f t="shared" si="116"/>
        <v>MB10</v>
      </c>
      <c r="BF128" s="106">
        <v>10</v>
      </c>
    </row>
    <row r="129" spans="1:58" ht="12.75">
      <c r="A129" s="74" t="str">
        <f t="shared" si="115"/>
        <v>MB11</v>
      </c>
      <c r="B129" s="78" t="s">
        <v>295</v>
      </c>
      <c r="C129" s="78" t="s">
        <v>213</v>
      </c>
      <c r="D129" s="78" t="s">
        <v>213</v>
      </c>
      <c r="E129" s="78" t="s">
        <v>213</v>
      </c>
      <c r="F129" s="78" t="s">
        <v>211</v>
      </c>
      <c r="G129" s="78" t="s">
        <v>219</v>
      </c>
      <c r="H129" s="78" t="s">
        <v>213</v>
      </c>
      <c r="I129" s="78" t="s">
        <v>282</v>
      </c>
      <c r="J129" s="78" t="s">
        <v>213</v>
      </c>
      <c r="K129" s="78" t="s">
        <v>299</v>
      </c>
      <c r="L129" s="78" t="s">
        <v>292</v>
      </c>
      <c r="M129" s="78" t="s">
        <v>215</v>
      </c>
      <c r="N129" s="78" t="s">
        <v>220</v>
      </c>
      <c r="O129" s="78" t="s">
        <v>215</v>
      </c>
      <c r="P129" s="78" t="s">
        <v>213</v>
      </c>
      <c r="Q129" s="78" t="s">
        <v>213</v>
      </c>
      <c r="R129" s="78" t="s">
        <v>213</v>
      </c>
      <c r="S129" s="78" t="s">
        <v>211</v>
      </c>
      <c r="T129" s="78" t="s">
        <v>213</v>
      </c>
      <c r="U129" s="78" t="s">
        <v>213</v>
      </c>
      <c r="V129" s="78" t="s">
        <v>213</v>
      </c>
      <c r="W129" s="78" t="s">
        <v>213</v>
      </c>
      <c r="X129" s="78" t="s">
        <v>213</v>
      </c>
      <c r="Y129" s="78" t="s">
        <v>211</v>
      </c>
      <c r="Z129" s="78" t="s">
        <v>226</v>
      </c>
      <c r="AA129" s="78" t="s">
        <v>213</v>
      </c>
      <c r="AB129" s="78" t="s">
        <v>293</v>
      </c>
      <c r="AC129" s="78" t="s">
        <v>215</v>
      </c>
      <c r="AD129" s="78" t="s">
        <v>211</v>
      </c>
      <c r="AE129" s="78" t="s">
        <v>297</v>
      </c>
      <c r="AF129" s="78" t="s">
        <v>215</v>
      </c>
      <c r="AG129" s="78" t="s">
        <v>285</v>
      </c>
      <c r="AH129" s="78" t="s">
        <v>211</v>
      </c>
      <c r="AI129" s="78" t="s">
        <v>211</v>
      </c>
      <c r="AJ129" s="78" t="s">
        <v>211</v>
      </c>
      <c r="AK129" s="78" t="s">
        <v>211</v>
      </c>
      <c r="AL129" s="78" t="s">
        <v>213</v>
      </c>
      <c r="AM129" s="78" t="s">
        <v>211</v>
      </c>
      <c r="AN129" s="78" t="s">
        <v>216</v>
      </c>
      <c r="AO129" s="78" t="s">
        <v>213</v>
      </c>
      <c r="AP129" s="78" t="s">
        <v>215</v>
      </c>
      <c r="AQ129" s="78" t="s">
        <v>211</v>
      </c>
      <c r="AR129" s="78" t="s">
        <v>213</v>
      </c>
      <c r="AS129" s="78" t="s">
        <v>215</v>
      </c>
      <c r="AT129" s="78" t="s">
        <v>213</v>
      </c>
      <c r="AU129" s="78" t="s">
        <v>213</v>
      </c>
      <c r="AV129" s="78" t="s">
        <v>219</v>
      </c>
      <c r="AW129" s="78" t="s">
        <v>215</v>
      </c>
      <c r="AX129" s="78" t="s">
        <v>300</v>
      </c>
      <c r="AY129" s="78" t="s">
        <v>228</v>
      </c>
      <c r="AZ129" s="78" t="s">
        <v>211</v>
      </c>
      <c r="BA129" s="107" t="s">
        <v>301</v>
      </c>
      <c r="BB129" s="78" t="s">
        <v>217</v>
      </c>
      <c r="BC129" s="78" t="s">
        <v>302</v>
      </c>
      <c r="BD129" s="78" t="s">
        <v>303</v>
      </c>
      <c r="BE129" t="str">
        <f t="shared" si="116"/>
        <v>MB11</v>
      </c>
      <c r="BF129" s="106">
        <v>10</v>
      </c>
    </row>
    <row r="130" spans="1:58" ht="12.75">
      <c r="A130" s="74" t="str">
        <f t="shared" si="115"/>
        <v>MB12</v>
      </c>
      <c r="B130" s="78" t="s">
        <v>295</v>
      </c>
      <c r="C130" s="78" t="s">
        <v>213</v>
      </c>
      <c r="D130" s="78" t="s">
        <v>213</v>
      </c>
      <c r="E130" s="78" t="s">
        <v>213</v>
      </c>
      <c r="F130" s="78" t="s">
        <v>291</v>
      </c>
      <c r="G130" s="78" t="s">
        <v>211</v>
      </c>
      <c r="H130" s="78" t="s">
        <v>213</v>
      </c>
      <c r="I130" s="78" t="s">
        <v>282</v>
      </c>
      <c r="J130" s="78" t="s">
        <v>213</v>
      </c>
      <c r="K130" s="78" t="s">
        <v>299</v>
      </c>
      <c r="L130" s="78" t="s">
        <v>292</v>
      </c>
      <c r="M130" s="78" t="s">
        <v>213</v>
      </c>
      <c r="N130" s="78" t="s">
        <v>212</v>
      </c>
      <c r="O130" s="78" t="s">
        <v>215</v>
      </c>
      <c r="P130" s="78" t="s">
        <v>213</v>
      </c>
      <c r="Q130" s="78" t="s">
        <v>215</v>
      </c>
      <c r="R130" s="78" t="s">
        <v>211</v>
      </c>
      <c r="S130" s="78" t="s">
        <v>211</v>
      </c>
      <c r="T130" s="78" t="s">
        <v>213</v>
      </c>
      <c r="U130" s="78" t="s">
        <v>211</v>
      </c>
      <c r="V130" s="78" t="s">
        <v>211</v>
      </c>
      <c r="W130" s="78" t="s">
        <v>215</v>
      </c>
      <c r="X130" s="78" t="s">
        <v>213</v>
      </c>
      <c r="Y130" s="78" t="s">
        <v>283</v>
      </c>
      <c r="Z130" s="78" t="s">
        <v>226</v>
      </c>
      <c r="AA130" s="78" t="s">
        <v>215</v>
      </c>
      <c r="AB130" s="78" t="s">
        <v>296</v>
      </c>
      <c r="AC130" s="78" t="s">
        <v>226</v>
      </c>
      <c r="AD130" s="78" t="s">
        <v>211</v>
      </c>
      <c r="AE130" s="78" t="s">
        <v>297</v>
      </c>
      <c r="AF130" s="78" t="s">
        <v>215</v>
      </c>
      <c r="AG130" s="78" t="s">
        <v>211</v>
      </c>
      <c r="AH130" s="78" t="s">
        <v>211</v>
      </c>
      <c r="AI130" s="78" t="s">
        <v>211</v>
      </c>
      <c r="AJ130" s="78" t="s">
        <v>211</v>
      </c>
      <c r="AK130" s="78" t="s">
        <v>211</v>
      </c>
      <c r="AL130" s="78" t="s">
        <v>215</v>
      </c>
      <c r="AM130" s="78" t="s">
        <v>215</v>
      </c>
      <c r="AN130" s="78" t="s">
        <v>216</v>
      </c>
      <c r="AO130" s="78" t="s">
        <v>215</v>
      </c>
      <c r="AP130" s="78" t="s">
        <v>211</v>
      </c>
      <c r="AQ130" s="78" t="s">
        <v>211</v>
      </c>
      <c r="AR130" s="78" t="s">
        <v>213</v>
      </c>
      <c r="AS130" s="78" t="s">
        <v>215</v>
      </c>
      <c r="AT130" s="78" t="s">
        <v>215</v>
      </c>
      <c r="AU130" s="78" t="s">
        <v>215</v>
      </c>
      <c r="AV130" s="78" t="s">
        <v>219</v>
      </c>
      <c r="AW130" s="78" t="s">
        <v>215</v>
      </c>
      <c r="AX130" s="78" t="s">
        <v>300</v>
      </c>
      <c r="AY130" s="78" t="s">
        <v>228</v>
      </c>
      <c r="AZ130" s="78" t="s">
        <v>211</v>
      </c>
      <c r="BA130" s="78" t="s">
        <v>223</v>
      </c>
      <c r="BB130" s="78" t="s">
        <v>217</v>
      </c>
      <c r="BC130" s="78" t="s">
        <v>224</v>
      </c>
      <c r="BD130" s="78" t="s">
        <v>225</v>
      </c>
      <c r="BE130" t="str">
        <f t="shared" si="116"/>
        <v>MB12</v>
      </c>
      <c r="BF130">
        <v>9</v>
      </c>
    </row>
    <row r="131" spans="1:58" ht="12.75">
      <c r="A131" s="74" t="str">
        <f t="shared" si="115"/>
        <v>MB13</v>
      </c>
      <c r="B131" s="78" t="s">
        <v>304</v>
      </c>
      <c r="C131" s="78" t="s">
        <v>213</v>
      </c>
      <c r="D131" s="78" t="s">
        <v>213</v>
      </c>
      <c r="E131" s="78" t="s">
        <v>213</v>
      </c>
      <c r="F131" s="78" t="s">
        <v>291</v>
      </c>
      <c r="G131" s="78" t="s">
        <v>211</v>
      </c>
      <c r="H131" s="78" t="s">
        <v>213</v>
      </c>
      <c r="I131" s="78" t="s">
        <v>289</v>
      </c>
      <c r="J131" s="78" t="s">
        <v>213</v>
      </c>
      <c r="K131" s="78" t="s">
        <v>290</v>
      </c>
      <c r="L131" s="78" t="s">
        <v>211</v>
      </c>
      <c r="M131" s="78" t="s">
        <v>213</v>
      </c>
      <c r="N131" s="78" t="s">
        <v>211</v>
      </c>
      <c r="O131" s="78" t="s">
        <v>215</v>
      </c>
      <c r="P131" s="78" t="s">
        <v>213</v>
      </c>
      <c r="Q131" s="78" t="s">
        <v>215</v>
      </c>
      <c r="R131" s="78" t="s">
        <v>213</v>
      </c>
      <c r="S131" s="78" t="s">
        <v>211</v>
      </c>
      <c r="T131" s="78" t="s">
        <v>215</v>
      </c>
      <c r="U131" s="78" t="s">
        <v>211</v>
      </c>
      <c r="V131" s="78" t="s">
        <v>215</v>
      </c>
      <c r="W131" s="78" t="s">
        <v>215</v>
      </c>
      <c r="X131" s="78" t="s">
        <v>213</v>
      </c>
      <c r="Y131" s="78" t="s">
        <v>305</v>
      </c>
      <c r="Z131" s="78" t="s">
        <v>226</v>
      </c>
      <c r="AA131" s="78" t="s">
        <v>215</v>
      </c>
      <c r="AB131" s="78" t="s">
        <v>293</v>
      </c>
      <c r="AC131" s="78" t="s">
        <v>226</v>
      </c>
      <c r="AD131" s="78" t="s">
        <v>284</v>
      </c>
      <c r="AE131" s="78" t="s">
        <v>211</v>
      </c>
      <c r="AF131" s="78" t="s">
        <v>294</v>
      </c>
      <c r="AG131" s="78" t="s">
        <v>211</v>
      </c>
      <c r="AH131" s="78" t="s">
        <v>211</v>
      </c>
      <c r="AI131" s="78" t="s">
        <v>211</v>
      </c>
      <c r="AJ131" s="78" t="s">
        <v>211</v>
      </c>
      <c r="AK131" s="78" t="s">
        <v>211</v>
      </c>
      <c r="AL131" s="78" t="s">
        <v>211</v>
      </c>
      <c r="AM131" s="78" t="s">
        <v>215</v>
      </c>
      <c r="AN131" s="78" t="s">
        <v>216</v>
      </c>
      <c r="AO131" s="78" t="s">
        <v>211</v>
      </c>
      <c r="AP131" s="78" t="s">
        <v>211</v>
      </c>
      <c r="AQ131" s="78" t="s">
        <v>211</v>
      </c>
      <c r="AR131" s="78" t="s">
        <v>215</v>
      </c>
      <c r="AS131" s="78" t="s">
        <v>215</v>
      </c>
      <c r="AT131" s="78" t="s">
        <v>215</v>
      </c>
      <c r="AU131" s="78" t="s">
        <v>215</v>
      </c>
      <c r="AV131" s="78" t="s">
        <v>211</v>
      </c>
      <c r="AW131" s="78" t="s">
        <v>211</v>
      </c>
      <c r="AX131" s="78" t="s">
        <v>298</v>
      </c>
      <c r="AY131" s="78" t="s">
        <v>211</v>
      </c>
      <c r="AZ131" s="78" t="s">
        <v>211</v>
      </c>
      <c r="BA131" s="78" t="s">
        <v>217</v>
      </c>
      <c r="BB131" s="78" t="s">
        <v>217</v>
      </c>
      <c r="BC131" s="78" t="s">
        <v>211</v>
      </c>
      <c r="BD131" s="78" t="s">
        <v>211</v>
      </c>
      <c r="BE131" t="str">
        <f t="shared" si="116"/>
        <v>MB13</v>
      </c>
      <c r="BF131">
        <v>7</v>
      </c>
    </row>
    <row r="132" spans="1:58" ht="12.75">
      <c r="A132" s="74" t="str">
        <f t="shared" si="115"/>
        <v>MB14</v>
      </c>
      <c r="B132" s="78" t="s">
        <v>280</v>
      </c>
      <c r="C132" s="78" t="s">
        <v>215</v>
      </c>
      <c r="D132" s="78" t="s">
        <v>213</v>
      </c>
      <c r="E132" s="78" t="s">
        <v>222</v>
      </c>
      <c r="F132" s="78" t="s">
        <v>281</v>
      </c>
      <c r="G132" s="78" t="s">
        <v>219</v>
      </c>
      <c r="H132" s="78" t="s">
        <v>211</v>
      </c>
      <c r="I132" s="78" t="s">
        <v>282</v>
      </c>
      <c r="J132" s="78" t="s">
        <v>215</v>
      </c>
      <c r="K132" s="78" t="s">
        <v>211</v>
      </c>
      <c r="L132" s="78" t="s">
        <v>211</v>
      </c>
      <c r="M132" s="78" t="s">
        <v>211</v>
      </c>
      <c r="N132" s="78" t="s">
        <v>211</v>
      </c>
      <c r="O132" s="78" t="s">
        <v>211</v>
      </c>
      <c r="P132" s="78" t="s">
        <v>213</v>
      </c>
      <c r="Q132" s="78" t="s">
        <v>211</v>
      </c>
      <c r="R132" s="78" t="s">
        <v>211</v>
      </c>
      <c r="S132" s="78" t="s">
        <v>211</v>
      </c>
      <c r="T132" s="78" t="s">
        <v>211</v>
      </c>
      <c r="U132" s="78" t="s">
        <v>211</v>
      </c>
      <c r="V132" s="78" t="s">
        <v>211</v>
      </c>
      <c r="W132" s="78" t="s">
        <v>211</v>
      </c>
      <c r="X132" s="78" t="s">
        <v>211</v>
      </c>
      <c r="Y132" s="78" t="s">
        <v>305</v>
      </c>
      <c r="Z132" s="78" t="s">
        <v>226</v>
      </c>
      <c r="AA132" s="78" t="s">
        <v>211</v>
      </c>
      <c r="AB132" s="78" t="s">
        <v>293</v>
      </c>
      <c r="AC132" s="78" t="s">
        <v>215</v>
      </c>
      <c r="AD132" s="78" t="s">
        <v>284</v>
      </c>
      <c r="AE132" s="78" t="s">
        <v>211</v>
      </c>
      <c r="AF132" s="78" t="s">
        <v>215</v>
      </c>
      <c r="AG132" s="78" t="s">
        <v>211</v>
      </c>
      <c r="AH132" s="78" t="s">
        <v>211</v>
      </c>
      <c r="AI132" s="78" t="s">
        <v>211</v>
      </c>
      <c r="AJ132" s="78" t="s">
        <v>211</v>
      </c>
      <c r="AK132" s="78" t="s">
        <v>211</v>
      </c>
      <c r="AL132" s="78" t="s">
        <v>213</v>
      </c>
      <c r="AM132" s="78" t="s">
        <v>211</v>
      </c>
      <c r="AN132" s="78" t="s">
        <v>216</v>
      </c>
      <c r="AO132" s="78" t="s">
        <v>211</v>
      </c>
      <c r="AP132" s="78" t="s">
        <v>211</v>
      </c>
      <c r="AQ132" s="78" t="s">
        <v>211</v>
      </c>
      <c r="AR132" s="78" t="s">
        <v>215</v>
      </c>
      <c r="AS132" s="78" t="s">
        <v>286</v>
      </c>
      <c r="AT132" s="78" t="s">
        <v>215</v>
      </c>
      <c r="AU132" s="78" t="s">
        <v>211</v>
      </c>
      <c r="AV132" s="78" t="s">
        <v>211</v>
      </c>
      <c r="AW132" s="78" t="s">
        <v>211</v>
      </c>
      <c r="AX132" s="78" t="s">
        <v>298</v>
      </c>
      <c r="AY132" s="78" t="s">
        <v>211</v>
      </c>
      <c r="AZ132" s="78" t="s">
        <v>211</v>
      </c>
      <c r="BA132" s="78" t="s">
        <v>217</v>
      </c>
      <c r="BB132" s="78" t="s">
        <v>217</v>
      </c>
      <c r="BC132" s="78" t="s">
        <v>211</v>
      </c>
      <c r="BD132" s="78" t="s">
        <v>211</v>
      </c>
      <c r="BE132" t="str">
        <f t="shared" si="116"/>
        <v>MB14</v>
      </c>
      <c r="BF132">
        <v>5</v>
      </c>
    </row>
    <row r="133" spans="1:58" ht="12.75">
      <c r="A133" s="74" t="str">
        <f t="shared" si="115"/>
        <v>MV1</v>
      </c>
      <c r="B133" s="78" t="s">
        <v>295</v>
      </c>
      <c r="C133" s="78" t="s">
        <v>211</v>
      </c>
      <c r="D133" s="78" t="s">
        <v>211</v>
      </c>
      <c r="E133" s="78" t="s">
        <v>211</v>
      </c>
      <c r="F133" s="78" t="s">
        <v>211</v>
      </c>
      <c r="G133" s="78" t="s">
        <v>215</v>
      </c>
      <c r="H133" s="78" t="s">
        <v>211</v>
      </c>
      <c r="I133" s="78" t="s">
        <v>211</v>
      </c>
      <c r="J133" s="78" t="s">
        <v>211</v>
      </c>
      <c r="K133" s="78" t="s">
        <v>211</v>
      </c>
      <c r="L133" s="78" t="s">
        <v>211</v>
      </c>
      <c r="M133" s="78" t="s">
        <v>211</v>
      </c>
      <c r="N133" s="78" t="s">
        <v>211</v>
      </c>
      <c r="O133" s="78" t="s">
        <v>213</v>
      </c>
      <c r="P133" s="78" t="s">
        <v>213</v>
      </c>
      <c r="Q133" s="78" t="s">
        <v>215</v>
      </c>
      <c r="R133" s="78" t="s">
        <v>215</v>
      </c>
      <c r="S133" s="78" t="s">
        <v>213</v>
      </c>
      <c r="T133" s="78" t="s">
        <v>215</v>
      </c>
      <c r="U133" s="78" t="s">
        <v>211</v>
      </c>
      <c r="V133" s="78" t="s">
        <v>213</v>
      </c>
      <c r="W133" s="78" t="s">
        <v>215</v>
      </c>
      <c r="X133" s="78" t="s">
        <v>211</v>
      </c>
      <c r="Y133" s="78" t="s">
        <v>305</v>
      </c>
      <c r="Z133" s="78" t="s">
        <v>211</v>
      </c>
      <c r="AA133" s="78" t="s">
        <v>213</v>
      </c>
      <c r="AB133" s="78" t="s">
        <v>293</v>
      </c>
      <c r="AC133" s="78" t="s">
        <v>215</v>
      </c>
      <c r="AD133" s="78" t="s">
        <v>284</v>
      </c>
      <c r="AE133" s="78" t="s">
        <v>297</v>
      </c>
      <c r="AF133" s="78" t="s">
        <v>294</v>
      </c>
      <c r="AG133" s="78" t="s">
        <v>285</v>
      </c>
      <c r="AH133" s="78" t="s">
        <v>211</v>
      </c>
      <c r="AI133" s="78" t="s">
        <v>211</v>
      </c>
      <c r="AJ133" s="78" t="s">
        <v>211</v>
      </c>
      <c r="AK133" s="78" t="s">
        <v>211</v>
      </c>
      <c r="AL133" s="78" t="s">
        <v>215</v>
      </c>
      <c r="AM133" s="78" t="s">
        <v>215</v>
      </c>
      <c r="AN133" s="78" t="s">
        <v>211</v>
      </c>
      <c r="AO133" s="78" t="s">
        <v>215</v>
      </c>
      <c r="AP133" s="78" t="s">
        <v>213</v>
      </c>
      <c r="AQ133" s="78" t="s">
        <v>213</v>
      </c>
      <c r="AR133" s="78" t="s">
        <v>215</v>
      </c>
      <c r="AS133" s="78" t="s">
        <v>215</v>
      </c>
      <c r="AT133" s="78" t="s">
        <v>215</v>
      </c>
      <c r="AU133" s="78" t="s">
        <v>215</v>
      </c>
      <c r="AV133" s="78" t="s">
        <v>221</v>
      </c>
      <c r="AW133" s="78" t="s">
        <v>213</v>
      </c>
      <c r="AX133" s="78" t="s">
        <v>298</v>
      </c>
      <c r="AY133" s="78" t="s">
        <v>228</v>
      </c>
      <c r="AZ133" s="78" t="s">
        <v>211</v>
      </c>
      <c r="BA133" s="78" t="s">
        <v>217</v>
      </c>
      <c r="BB133" s="78" t="s">
        <v>217</v>
      </c>
      <c r="BC133" s="78" t="s">
        <v>211</v>
      </c>
      <c r="BD133" s="78" t="s">
        <v>211</v>
      </c>
      <c r="BE133" t="str">
        <f t="shared" si="116"/>
        <v>MV1</v>
      </c>
      <c r="BF133">
        <v>8</v>
      </c>
    </row>
    <row r="134" spans="1:58" ht="12.75">
      <c r="A134" s="74" t="str">
        <f t="shared" si="115"/>
        <v>MV2</v>
      </c>
      <c r="B134" s="78" t="s">
        <v>280</v>
      </c>
      <c r="C134" s="78" t="s">
        <v>211</v>
      </c>
      <c r="D134" s="78" t="s">
        <v>213</v>
      </c>
      <c r="E134" s="78" t="s">
        <v>211</v>
      </c>
      <c r="F134" s="78" t="s">
        <v>281</v>
      </c>
      <c r="G134" s="78" t="s">
        <v>219</v>
      </c>
      <c r="H134" s="78" t="s">
        <v>211</v>
      </c>
      <c r="I134" s="78" t="s">
        <v>211</v>
      </c>
      <c r="J134" s="78" t="s">
        <v>211</v>
      </c>
      <c r="K134" s="78" t="s">
        <v>211</v>
      </c>
      <c r="L134" s="78" t="s">
        <v>211</v>
      </c>
      <c r="M134" s="78" t="s">
        <v>211</v>
      </c>
      <c r="N134" s="78" t="s">
        <v>211</v>
      </c>
      <c r="O134" s="78" t="s">
        <v>215</v>
      </c>
      <c r="P134" s="78" t="s">
        <v>213</v>
      </c>
      <c r="Q134" s="78" t="s">
        <v>211</v>
      </c>
      <c r="R134" s="78" t="s">
        <v>213</v>
      </c>
      <c r="S134" s="78" t="s">
        <v>211</v>
      </c>
      <c r="T134" s="78" t="s">
        <v>215</v>
      </c>
      <c r="U134" s="78" t="s">
        <v>211</v>
      </c>
      <c r="V134" s="78" t="s">
        <v>215</v>
      </c>
      <c r="W134" s="78" t="s">
        <v>215</v>
      </c>
      <c r="X134" s="78" t="s">
        <v>211</v>
      </c>
      <c r="Y134" s="78" t="s">
        <v>283</v>
      </c>
      <c r="Z134" s="78" t="s">
        <v>211</v>
      </c>
      <c r="AA134" s="78" t="s">
        <v>213</v>
      </c>
      <c r="AB134" s="78" t="s">
        <v>211</v>
      </c>
      <c r="AC134" s="78" t="s">
        <v>215</v>
      </c>
      <c r="AD134" s="78" t="s">
        <v>211</v>
      </c>
      <c r="AE134" s="78" t="s">
        <v>297</v>
      </c>
      <c r="AF134" s="78" t="s">
        <v>294</v>
      </c>
      <c r="AG134" s="78" t="s">
        <v>285</v>
      </c>
      <c r="AH134" s="78" t="s">
        <v>211</v>
      </c>
      <c r="AI134" s="78" t="s">
        <v>211</v>
      </c>
      <c r="AJ134" s="78" t="s">
        <v>211</v>
      </c>
      <c r="AK134" s="78" t="s">
        <v>211</v>
      </c>
      <c r="AL134" s="78" t="s">
        <v>211</v>
      </c>
      <c r="AM134" s="78" t="s">
        <v>288</v>
      </c>
      <c r="AN134" s="78" t="s">
        <v>211</v>
      </c>
      <c r="AO134" s="78" t="s">
        <v>211</v>
      </c>
      <c r="AP134" s="78" t="s">
        <v>213</v>
      </c>
      <c r="AQ134" s="78" t="s">
        <v>213</v>
      </c>
      <c r="AR134" s="78" t="s">
        <v>213</v>
      </c>
      <c r="AS134" s="78" t="s">
        <v>211</v>
      </c>
      <c r="AT134" s="78" t="s">
        <v>213</v>
      </c>
      <c r="AU134" s="78" t="s">
        <v>215</v>
      </c>
      <c r="AV134" s="78" t="s">
        <v>221</v>
      </c>
      <c r="AW134" s="78" t="s">
        <v>213</v>
      </c>
      <c r="AX134" s="78" t="s">
        <v>298</v>
      </c>
      <c r="AY134" s="78" t="s">
        <v>228</v>
      </c>
      <c r="AZ134" s="78" t="s">
        <v>211</v>
      </c>
      <c r="BA134" s="78" t="s">
        <v>227</v>
      </c>
      <c r="BB134" s="78" t="s">
        <v>217</v>
      </c>
      <c r="BC134" s="78" t="s">
        <v>215</v>
      </c>
      <c r="BD134" s="78" t="s">
        <v>218</v>
      </c>
      <c r="BE134" t="str">
        <f t="shared" si="116"/>
        <v>MV2</v>
      </c>
      <c r="BF134">
        <v>7</v>
      </c>
    </row>
    <row r="135" spans="1:58" ht="12.75">
      <c r="A135" s="74" t="str">
        <f t="shared" si="115"/>
        <v>MV3</v>
      </c>
      <c r="B135" s="78" t="s">
        <v>280</v>
      </c>
      <c r="C135" s="78" t="s">
        <v>215</v>
      </c>
      <c r="D135" s="78" t="s">
        <v>213</v>
      </c>
      <c r="E135" s="78" t="s">
        <v>213</v>
      </c>
      <c r="F135" s="78" t="s">
        <v>281</v>
      </c>
      <c r="G135" s="78" t="s">
        <v>215</v>
      </c>
      <c r="H135" s="78" t="s">
        <v>213</v>
      </c>
      <c r="I135" s="78" t="s">
        <v>211</v>
      </c>
      <c r="J135" s="78" t="s">
        <v>215</v>
      </c>
      <c r="K135" s="78" t="s">
        <v>290</v>
      </c>
      <c r="L135" s="78" t="s">
        <v>211</v>
      </c>
      <c r="M135" s="78" t="s">
        <v>211</v>
      </c>
      <c r="N135" s="78" t="s">
        <v>211</v>
      </c>
      <c r="O135" s="78" t="s">
        <v>215</v>
      </c>
      <c r="P135" s="78" t="s">
        <v>213</v>
      </c>
      <c r="Q135" s="78" t="s">
        <v>211</v>
      </c>
      <c r="R135" s="78" t="s">
        <v>213</v>
      </c>
      <c r="S135" s="78" t="s">
        <v>211</v>
      </c>
      <c r="T135" s="78" t="s">
        <v>215</v>
      </c>
      <c r="U135" s="78" t="s">
        <v>211</v>
      </c>
      <c r="V135" s="78" t="s">
        <v>213</v>
      </c>
      <c r="W135" s="78" t="s">
        <v>215</v>
      </c>
      <c r="X135" s="78" t="s">
        <v>211</v>
      </c>
      <c r="Y135" s="78" t="s">
        <v>211</v>
      </c>
      <c r="Z135" s="78" t="s">
        <v>211</v>
      </c>
      <c r="AA135" s="78" t="s">
        <v>213</v>
      </c>
      <c r="AB135" s="78" t="s">
        <v>296</v>
      </c>
      <c r="AC135" s="78" t="s">
        <v>226</v>
      </c>
      <c r="AD135" s="78" t="s">
        <v>284</v>
      </c>
      <c r="AE135" s="78" t="s">
        <v>215</v>
      </c>
      <c r="AF135" s="78" t="s">
        <v>215</v>
      </c>
      <c r="AG135" s="78" t="s">
        <v>285</v>
      </c>
      <c r="AH135" s="78" t="s">
        <v>211</v>
      </c>
      <c r="AI135" s="78" t="s">
        <v>211</v>
      </c>
      <c r="AJ135" s="78" t="s">
        <v>211</v>
      </c>
      <c r="AK135" s="78" t="s">
        <v>211</v>
      </c>
      <c r="AL135" s="78" t="s">
        <v>215</v>
      </c>
      <c r="AM135" s="78" t="s">
        <v>215</v>
      </c>
      <c r="AN135" s="78" t="s">
        <v>211</v>
      </c>
      <c r="AO135" s="78" t="s">
        <v>213</v>
      </c>
      <c r="AP135" s="78" t="s">
        <v>213</v>
      </c>
      <c r="AQ135" s="78" t="s">
        <v>215</v>
      </c>
      <c r="AR135" s="78" t="s">
        <v>213</v>
      </c>
      <c r="AS135" s="78" t="s">
        <v>211</v>
      </c>
      <c r="AT135" s="78" t="s">
        <v>213</v>
      </c>
      <c r="AU135" s="78" t="s">
        <v>213</v>
      </c>
      <c r="AV135" s="78" t="s">
        <v>221</v>
      </c>
      <c r="AW135" s="78" t="s">
        <v>215</v>
      </c>
      <c r="AX135" s="78" t="s">
        <v>300</v>
      </c>
      <c r="AY135" s="78" t="s">
        <v>228</v>
      </c>
      <c r="AZ135" s="78" t="s">
        <v>214</v>
      </c>
      <c r="BA135" s="78" t="s">
        <v>217</v>
      </c>
      <c r="BB135" s="78" t="s">
        <v>217</v>
      </c>
      <c r="BC135" s="78" t="s">
        <v>211</v>
      </c>
      <c r="BD135" s="78" t="s">
        <v>211</v>
      </c>
      <c r="BE135" t="str">
        <f t="shared" si="116"/>
        <v>MV3</v>
      </c>
      <c r="BF135">
        <v>9</v>
      </c>
    </row>
    <row r="136" spans="1:58" ht="12.75">
      <c r="A136" s="74" t="str">
        <f t="shared" si="115"/>
        <v>MS1</v>
      </c>
      <c r="B136" s="78" t="s">
        <v>280</v>
      </c>
      <c r="C136" s="78" t="s">
        <v>211</v>
      </c>
      <c r="D136" s="78" t="s">
        <v>213</v>
      </c>
      <c r="E136" s="78" t="s">
        <v>211</v>
      </c>
      <c r="F136" s="78" t="s">
        <v>281</v>
      </c>
      <c r="G136" s="78" t="s">
        <v>211</v>
      </c>
      <c r="H136" s="78" t="s">
        <v>211</v>
      </c>
      <c r="I136" s="78" t="s">
        <v>211</v>
      </c>
      <c r="J136" s="78" t="s">
        <v>215</v>
      </c>
      <c r="K136" s="78" t="s">
        <v>211</v>
      </c>
      <c r="L136" s="78" t="s">
        <v>211</v>
      </c>
      <c r="M136" s="78" t="s">
        <v>211</v>
      </c>
      <c r="N136" s="78" t="s">
        <v>211</v>
      </c>
      <c r="O136" s="78" t="s">
        <v>211</v>
      </c>
      <c r="P136" s="78" t="s">
        <v>213</v>
      </c>
      <c r="Q136" s="78" t="s">
        <v>211</v>
      </c>
      <c r="R136" s="78" t="s">
        <v>211</v>
      </c>
      <c r="S136" s="78" t="s">
        <v>211</v>
      </c>
      <c r="T136" s="78" t="s">
        <v>211</v>
      </c>
      <c r="U136" s="78" t="s">
        <v>211</v>
      </c>
      <c r="V136" s="78" t="s">
        <v>211</v>
      </c>
      <c r="W136" s="78" t="s">
        <v>211</v>
      </c>
      <c r="X136" s="78" t="s">
        <v>211</v>
      </c>
      <c r="Y136" s="78" t="s">
        <v>305</v>
      </c>
      <c r="Z136" s="78" t="s">
        <v>211</v>
      </c>
      <c r="AA136" s="78" t="s">
        <v>211</v>
      </c>
      <c r="AB136" s="78" t="s">
        <v>211</v>
      </c>
      <c r="AC136" s="78" t="s">
        <v>211</v>
      </c>
      <c r="AD136" s="78" t="s">
        <v>284</v>
      </c>
      <c r="AE136" s="78" t="s">
        <v>211</v>
      </c>
      <c r="AF136" s="78" t="s">
        <v>211</v>
      </c>
      <c r="AG136" s="78" t="s">
        <v>287</v>
      </c>
      <c r="AH136" s="78" t="s">
        <v>211</v>
      </c>
      <c r="AI136" s="78" t="s">
        <v>211</v>
      </c>
      <c r="AJ136" s="78" t="s">
        <v>211</v>
      </c>
      <c r="AK136" s="78" t="s">
        <v>211</v>
      </c>
      <c r="AL136" s="78" t="s">
        <v>211</v>
      </c>
      <c r="AM136" s="78" t="s">
        <v>288</v>
      </c>
      <c r="AN136" s="78" t="s">
        <v>211</v>
      </c>
      <c r="AO136" s="78" t="s">
        <v>211</v>
      </c>
      <c r="AP136" s="78" t="s">
        <v>215</v>
      </c>
      <c r="AQ136" s="78" t="s">
        <v>215</v>
      </c>
      <c r="AR136" s="78" t="s">
        <v>211</v>
      </c>
      <c r="AS136" s="78" t="s">
        <v>286</v>
      </c>
      <c r="AT136" s="78" t="s">
        <v>211</v>
      </c>
      <c r="AU136" s="78" t="s">
        <v>211</v>
      </c>
      <c r="AV136" s="78" t="s">
        <v>211</v>
      </c>
      <c r="AW136" s="78" t="s">
        <v>211</v>
      </c>
      <c r="AX136" s="78" t="s">
        <v>211</v>
      </c>
      <c r="AY136" s="78" t="s">
        <v>228</v>
      </c>
      <c r="AZ136" s="78" t="s">
        <v>211</v>
      </c>
      <c r="BA136" s="78" t="s">
        <v>217</v>
      </c>
      <c r="BB136" s="78" t="s">
        <v>217</v>
      </c>
      <c r="BC136" s="78" t="s">
        <v>211</v>
      </c>
      <c r="BD136" s="78" t="s">
        <v>211</v>
      </c>
      <c r="BE136" t="str">
        <f t="shared" si="116"/>
        <v>MS1</v>
      </c>
      <c r="BF136">
        <v>5</v>
      </c>
    </row>
    <row r="137" spans="1:58" ht="12.75">
      <c r="A137" s="74" t="str">
        <f t="shared" si="115"/>
        <v>MS2</v>
      </c>
      <c r="B137" s="78" t="s">
        <v>280</v>
      </c>
      <c r="C137" s="78" t="s">
        <v>211</v>
      </c>
      <c r="D137" s="78" t="s">
        <v>211</v>
      </c>
      <c r="E137" s="78" t="s">
        <v>211</v>
      </c>
      <c r="F137" s="78" t="s">
        <v>281</v>
      </c>
      <c r="G137" s="78" t="s">
        <v>219</v>
      </c>
      <c r="H137" s="78" t="s">
        <v>213</v>
      </c>
      <c r="I137" s="78" t="s">
        <v>211</v>
      </c>
      <c r="J137" s="78" t="s">
        <v>211</v>
      </c>
      <c r="K137" s="78" t="s">
        <v>211</v>
      </c>
      <c r="L137" s="78" t="s">
        <v>292</v>
      </c>
      <c r="M137" s="78" t="s">
        <v>213</v>
      </c>
      <c r="N137" s="78" t="s">
        <v>211</v>
      </c>
      <c r="O137" s="78" t="s">
        <v>213</v>
      </c>
      <c r="P137" s="78" t="s">
        <v>213</v>
      </c>
      <c r="Q137" s="78" t="s">
        <v>215</v>
      </c>
      <c r="R137" s="78" t="s">
        <v>213</v>
      </c>
      <c r="S137" s="78" t="s">
        <v>211</v>
      </c>
      <c r="T137" s="78" t="s">
        <v>215</v>
      </c>
      <c r="U137" s="78" t="s">
        <v>211</v>
      </c>
      <c r="V137" s="78" t="s">
        <v>213</v>
      </c>
      <c r="W137" s="78" t="s">
        <v>215</v>
      </c>
      <c r="X137" s="78" t="s">
        <v>211</v>
      </c>
      <c r="Y137" s="78" t="s">
        <v>305</v>
      </c>
      <c r="Z137" s="78" t="s">
        <v>211</v>
      </c>
      <c r="AA137" s="78" t="s">
        <v>215</v>
      </c>
      <c r="AB137" s="78" t="s">
        <v>211</v>
      </c>
      <c r="AC137" s="78" t="s">
        <v>215</v>
      </c>
      <c r="AD137" s="78" t="s">
        <v>211</v>
      </c>
      <c r="AE137" s="78" t="s">
        <v>211</v>
      </c>
      <c r="AF137" s="78" t="s">
        <v>211</v>
      </c>
      <c r="AG137" s="78" t="s">
        <v>287</v>
      </c>
      <c r="AH137" s="78" t="s">
        <v>211</v>
      </c>
      <c r="AI137" s="78" t="s">
        <v>211</v>
      </c>
      <c r="AJ137" s="78" t="s">
        <v>211</v>
      </c>
      <c r="AK137" s="78" t="s">
        <v>211</v>
      </c>
      <c r="AL137" s="78" t="s">
        <v>215</v>
      </c>
      <c r="AM137" s="78" t="s">
        <v>288</v>
      </c>
      <c r="AN137" s="78" t="s">
        <v>211</v>
      </c>
      <c r="AO137" s="78" t="s">
        <v>215</v>
      </c>
      <c r="AP137" s="78" t="s">
        <v>213</v>
      </c>
      <c r="AQ137" s="78" t="s">
        <v>215</v>
      </c>
      <c r="AR137" s="78" t="s">
        <v>211</v>
      </c>
      <c r="AS137" s="78" t="s">
        <v>286</v>
      </c>
      <c r="AT137" s="78" t="s">
        <v>211</v>
      </c>
      <c r="AU137" s="78" t="s">
        <v>211</v>
      </c>
      <c r="AV137" s="78" t="s">
        <v>211</v>
      </c>
      <c r="AW137" s="78" t="s">
        <v>211</v>
      </c>
      <c r="AX137" s="78" t="s">
        <v>211</v>
      </c>
      <c r="AY137" s="78" t="s">
        <v>228</v>
      </c>
      <c r="AZ137" s="78" t="s">
        <v>214</v>
      </c>
      <c r="BA137" s="78" t="s">
        <v>217</v>
      </c>
      <c r="BB137" s="78" t="s">
        <v>217</v>
      </c>
      <c r="BC137" s="78" t="s">
        <v>211</v>
      </c>
      <c r="BD137" s="78" t="s">
        <v>211</v>
      </c>
      <c r="BE137" t="str">
        <f t="shared" si="116"/>
        <v>MS2</v>
      </c>
      <c r="BF137">
        <v>6</v>
      </c>
    </row>
    <row r="138" spans="1:58" ht="12.75">
      <c r="A138" s="74" t="str">
        <f t="shared" si="115"/>
        <v>MS3</v>
      </c>
      <c r="B138" s="78" t="s">
        <v>280</v>
      </c>
      <c r="C138" s="78" t="s">
        <v>215</v>
      </c>
      <c r="D138" s="78" t="s">
        <v>211</v>
      </c>
      <c r="E138" s="78" t="s">
        <v>211</v>
      </c>
      <c r="F138" s="78" t="s">
        <v>291</v>
      </c>
      <c r="G138" s="78" t="s">
        <v>215</v>
      </c>
      <c r="H138" s="78" t="s">
        <v>211</v>
      </c>
      <c r="I138" s="78" t="s">
        <v>282</v>
      </c>
      <c r="J138" s="78" t="s">
        <v>211</v>
      </c>
      <c r="K138" s="78" t="s">
        <v>290</v>
      </c>
      <c r="L138" s="78" t="s">
        <v>292</v>
      </c>
      <c r="M138" s="78" t="s">
        <v>211</v>
      </c>
      <c r="N138" s="78" t="s">
        <v>211</v>
      </c>
      <c r="O138" s="78" t="s">
        <v>211</v>
      </c>
      <c r="P138" s="78" t="s">
        <v>213</v>
      </c>
      <c r="Q138" s="78" t="s">
        <v>211</v>
      </c>
      <c r="R138" s="78" t="s">
        <v>215</v>
      </c>
      <c r="S138" s="78" t="s">
        <v>211</v>
      </c>
      <c r="T138" s="78" t="s">
        <v>211</v>
      </c>
      <c r="U138" s="78" t="s">
        <v>211</v>
      </c>
      <c r="V138" s="78" t="s">
        <v>211</v>
      </c>
      <c r="W138" s="78" t="s">
        <v>211</v>
      </c>
      <c r="X138" s="78" t="s">
        <v>211</v>
      </c>
      <c r="Y138" s="78" t="s">
        <v>305</v>
      </c>
      <c r="Z138" s="78" t="s">
        <v>211</v>
      </c>
      <c r="AA138" s="78" t="s">
        <v>211</v>
      </c>
      <c r="AB138" s="78" t="s">
        <v>211</v>
      </c>
      <c r="AC138" s="78" t="s">
        <v>211</v>
      </c>
      <c r="AD138" s="78" t="s">
        <v>284</v>
      </c>
      <c r="AE138" s="78" t="s">
        <v>211</v>
      </c>
      <c r="AF138" s="78" t="s">
        <v>211</v>
      </c>
      <c r="AG138" s="78" t="s">
        <v>287</v>
      </c>
      <c r="AH138" s="78" t="s">
        <v>211</v>
      </c>
      <c r="AI138" s="78" t="s">
        <v>211</v>
      </c>
      <c r="AJ138" s="78" t="s">
        <v>211</v>
      </c>
      <c r="AK138" s="78" t="s">
        <v>211</v>
      </c>
      <c r="AL138" s="78" t="s">
        <v>211</v>
      </c>
      <c r="AM138" s="78" t="s">
        <v>288</v>
      </c>
      <c r="AN138" s="78" t="s">
        <v>211</v>
      </c>
      <c r="AO138" s="78" t="s">
        <v>211</v>
      </c>
      <c r="AP138" s="78" t="s">
        <v>213</v>
      </c>
      <c r="AQ138" s="78" t="s">
        <v>215</v>
      </c>
      <c r="AR138" s="78" t="s">
        <v>211</v>
      </c>
      <c r="AS138" s="78" t="s">
        <v>215</v>
      </c>
      <c r="AT138" s="78" t="s">
        <v>215</v>
      </c>
      <c r="AU138" s="78" t="s">
        <v>211</v>
      </c>
      <c r="AV138" s="78" t="s">
        <v>211</v>
      </c>
      <c r="AW138" s="78" t="s">
        <v>211</v>
      </c>
      <c r="AX138" s="78" t="s">
        <v>298</v>
      </c>
      <c r="AY138" s="78" t="s">
        <v>211</v>
      </c>
      <c r="AZ138" s="78" t="s">
        <v>214</v>
      </c>
      <c r="BA138" s="78" t="s">
        <v>217</v>
      </c>
      <c r="BB138" s="78" t="s">
        <v>217</v>
      </c>
      <c r="BC138" s="78" t="s">
        <v>211</v>
      </c>
      <c r="BD138" s="78" t="s">
        <v>211</v>
      </c>
      <c r="BE138" t="str">
        <f t="shared" si="116"/>
        <v>MS3</v>
      </c>
      <c r="BF138">
        <v>5</v>
      </c>
    </row>
    <row r="139" spans="1:58" ht="12.75">
      <c r="A139" s="74" t="str">
        <f t="shared" si="115"/>
        <v>MS4</v>
      </c>
      <c r="B139" s="78" t="s">
        <v>280</v>
      </c>
      <c r="C139" s="78" t="s">
        <v>213</v>
      </c>
      <c r="D139" s="78" t="s">
        <v>211</v>
      </c>
      <c r="E139" s="78" t="s">
        <v>222</v>
      </c>
      <c r="F139" s="78" t="s">
        <v>291</v>
      </c>
      <c r="G139" s="78" t="s">
        <v>215</v>
      </c>
      <c r="H139" s="78" t="s">
        <v>211</v>
      </c>
      <c r="I139" s="78" t="s">
        <v>289</v>
      </c>
      <c r="J139" s="78" t="s">
        <v>215</v>
      </c>
      <c r="K139" s="78" t="s">
        <v>211</v>
      </c>
      <c r="L139" s="78" t="s">
        <v>292</v>
      </c>
      <c r="M139" s="78" t="s">
        <v>215</v>
      </c>
      <c r="N139" s="78" t="s">
        <v>211</v>
      </c>
      <c r="O139" s="78" t="s">
        <v>211</v>
      </c>
      <c r="P139" s="78" t="s">
        <v>213</v>
      </c>
      <c r="Q139" s="78" t="s">
        <v>211</v>
      </c>
      <c r="R139" s="78" t="s">
        <v>213</v>
      </c>
      <c r="S139" s="78" t="s">
        <v>211</v>
      </c>
      <c r="T139" s="78" t="s">
        <v>211</v>
      </c>
      <c r="U139" s="78" t="s">
        <v>211</v>
      </c>
      <c r="V139" s="78" t="s">
        <v>211</v>
      </c>
      <c r="W139" s="78" t="s">
        <v>211</v>
      </c>
      <c r="X139" s="78" t="s">
        <v>211</v>
      </c>
      <c r="Y139" s="78" t="s">
        <v>305</v>
      </c>
      <c r="Z139" s="78" t="s">
        <v>211</v>
      </c>
      <c r="AA139" s="78" t="s">
        <v>211</v>
      </c>
      <c r="AB139" s="78" t="s">
        <v>211</v>
      </c>
      <c r="AC139" s="78" t="s">
        <v>215</v>
      </c>
      <c r="AD139" s="78" t="s">
        <v>284</v>
      </c>
      <c r="AE139" s="78" t="s">
        <v>215</v>
      </c>
      <c r="AF139" s="78" t="s">
        <v>211</v>
      </c>
      <c r="AG139" s="78" t="s">
        <v>287</v>
      </c>
      <c r="AH139" s="78" t="s">
        <v>211</v>
      </c>
      <c r="AI139" s="78" t="s">
        <v>211</v>
      </c>
      <c r="AJ139" s="78" t="s">
        <v>211</v>
      </c>
      <c r="AK139" s="78" t="s">
        <v>211</v>
      </c>
      <c r="AL139" s="78" t="s">
        <v>211</v>
      </c>
      <c r="AM139" s="78" t="s">
        <v>288</v>
      </c>
      <c r="AN139" s="78" t="s">
        <v>215</v>
      </c>
      <c r="AO139" s="78" t="s">
        <v>211</v>
      </c>
      <c r="AP139" s="78" t="s">
        <v>213</v>
      </c>
      <c r="AQ139" s="78" t="s">
        <v>215</v>
      </c>
      <c r="AR139" s="78" t="s">
        <v>215</v>
      </c>
      <c r="AS139" s="78" t="s">
        <v>211</v>
      </c>
      <c r="AT139" s="78" t="s">
        <v>215</v>
      </c>
      <c r="AU139" s="78" t="s">
        <v>211</v>
      </c>
      <c r="AV139" s="78" t="s">
        <v>211</v>
      </c>
      <c r="AW139" s="78" t="s">
        <v>215</v>
      </c>
      <c r="AX139" s="78" t="s">
        <v>298</v>
      </c>
      <c r="AY139" s="78" t="s">
        <v>228</v>
      </c>
      <c r="AZ139" s="78" t="s">
        <v>214</v>
      </c>
      <c r="BA139" s="78" t="s">
        <v>217</v>
      </c>
      <c r="BB139" s="78" t="s">
        <v>217</v>
      </c>
      <c r="BC139" s="78" t="s">
        <v>211</v>
      </c>
      <c r="BD139" s="78" t="s">
        <v>211</v>
      </c>
      <c r="BE139" t="str">
        <f t="shared" si="116"/>
        <v>MS4</v>
      </c>
      <c r="BF139">
        <v>7</v>
      </c>
    </row>
    <row r="140" spans="1:58" ht="12.75">
      <c r="A140" s="74" t="str">
        <f t="shared" si="115"/>
        <v>MS5</v>
      </c>
      <c r="B140" s="78" t="s">
        <v>280</v>
      </c>
      <c r="C140" s="78" t="s">
        <v>213</v>
      </c>
      <c r="D140" s="78" t="s">
        <v>211</v>
      </c>
      <c r="E140" s="78" t="s">
        <v>222</v>
      </c>
      <c r="F140" s="78" t="s">
        <v>281</v>
      </c>
      <c r="G140" s="78" t="s">
        <v>215</v>
      </c>
      <c r="H140" s="78" t="s">
        <v>213</v>
      </c>
      <c r="I140" s="78" t="s">
        <v>211</v>
      </c>
      <c r="J140" s="78" t="s">
        <v>213</v>
      </c>
      <c r="K140" s="78" t="s">
        <v>299</v>
      </c>
      <c r="L140" s="78" t="s">
        <v>211</v>
      </c>
      <c r="M140" s="78" t="s">
        <v>215</v>
      </c>
      <c r="N140" s="78" t="s">
        <v>211</v>
      </c>
      <c r="O140" s="78" t="s">
        <v>215</v>
      </c>
      <c r="P140" s="78" t="s">
        <v>213</v>
      </c>
      <c r="Q140" s="78" t="s">
        <v>211</v>
      </c>
      <c r="R140" s="78" t="s">
        <v>213</v>
      </c>
      <c r="S140" s="78" t="s">
        <v>211</v>
      </c>
      <c r="T140" s="78" t="s">
        <v>215</v>
      </c>
      <c r="U140" s="78" t="s">
        <v>211</v>
      </c>
      <c r="V140" s="78" t="s">
        <v>211</v>
      </c>
      <c r="W140" s="78" t="s">
        <v>215</v>
      </c>
      <c r="X140" s="78" t="s">
        <v>211</v>
      </c>
      <c r="Y140" s="78" t="s">
        <v>283</v>
      </c>
      <c r="Z140" s="78" t="s">
        <v>211</v>
      </c>
      <c r="AA140" s="78" t="s">
        <v>211</v>
      </c>
      <c r="AB140" s="78" t="s">
        <v>293</v>
      </c>
      <c r="AC140" s="78" t="s">
        <v>211</v>
      </c>
      <c r="AD140" s="78" t="s">
        <v>211</v>
      </c>
      <c r="AE140" s="78" t="s">
        <v>211</v>
      </c>
      <c r="AF140" s="78" t="s">
        <v>294</v>
      </c>
      <c r="AG140" s="78" t="s">
        <v>285</v>
      </c>
      <c r="AH140" s="78" t="s">
        <v>211</v>
      </c>
      <c r="AI140" s="78" t="s">
        <v>211</v>
      </c>
      <c r="AJ140" s="78" t="s">
        <v>211</v>
      </c>
      <c r="AK140" s="78" t="s">
        <v>211</v>
      </c>
      <c r="AL140" s="78" t="s">
        <v>215</v>
      </c>
      <c r="AM140" s="78" t="s">
        <v>211</v>
      </c>
      <c r="AN140" s="78" t="s">
        <v>215</v>
      </c>
      <c r="AO140" s="78" t="s">
        <v>211</v>
      </c>
      <c r="AP140" s="78" t="s">
        <v>215</v>
      </c>
      <c r="AQ140" s="78" t="s">
        <v>215</v>
      </c>
      <c r="AR140" s="78" t="s">
        <v>215</v>
      </c>
      <c r="AS140" s="78" t="s">
        <v>211</v>
      </c>
      <c r="AT140" s="78" t="s">
        <v>213</v>
      </c>
      <c r="AU140" s="78" t="s">
        <v>215</v>
      </c>
      <c r="AV140" s="78" t="s">
        <v>219</v>
      </c>
      <c r="AW140" s="78" t="s">
        <v>215</v>
      </c>
      <c r="AX140" s="78" t="s">
        <v>300</v>
      </c>
      <c r="AY140" s="78" t="s">
        <v>211</v>
      </c>
      <c r="AZ140" s="78" t="s">
        <v>214</v>
      </c>
      <c r="BA140" s="78" t="s">
        <v>227</v>
      </c>
      <c r="BB140" s="78" t="s">
        <v>217</v>
      </c>
      <c r="BC140" s="78" t="s">
        <v>215</v>
      </c>
      <c r="BD140" s="78" t="s">
        <v>218</v>
      </c>
      <c r="BE140" t="str">
        <f t="shared" si="116"/>
        <v>MS5</v>
      </c>
      <c r="BF140">
        <v>6</v>
      </c>
    </row>
    <row r="141" spans="1:58" ht="12.75">
      <c r="A141" s="74" t="str">
        <f t="shared" si="115"/>
        <v>MS6</v>
      </c>
      <c r="B141" s="78" t="s">
        <v>280</v>
      </c>
      <c r="C141" s="78" t="s">
        <v>211</v>
      </c>
      <c r="D141" s="78" t="s">
        <v>213</v>
      </c>
      <c r="E141" s="78" t="s">
        <v>222</v>
      </c>
      <c r="F141" s="78" t="s">
        <v>211</v>
      </c>
      <c r="G141" s="78" t="s">
        <v>211</v>
      </c>
      <c r="H141" s="78" t="s">
        <v>213</v>
      </c>
      <c r="I141" s="78" t="s">
        <v>211</v>
      </c>
      <c r="J141" s="78" t="s">
        <v>213</v>
      </c>
      <c r="K141" s="78" t="s">
        <v>299</v>
      </c>
      <c r="L141" s="78" t="s">
        <v>211</v>
      </c>
      <c r="M141" s="78" t="s">
        <v>215</v>
      </c>
      <c r="N141" s="78" t="s">
        <v>220</v>
      </c>
      <c r="O141" s="78" t="s">
        <v>211</v>
      </c>
      <c r="P141" s="78" t="s">
        <v>213</v>
      </c>
      <c r="Q141" s="78" t="s">
        <v>213</v>
      </c>
      <c r="R141" s="78" t="s">
        <v>211</v>
      </c>
      <c r="S141" s="78" t="s">
        <v>211</v>
      </c>
      <c r="T141" s="78" t="s">
        <v>215</v>
      </c>
      <c r="U141" s="78" t="s">
        <v>211</v>
      </c>
      <c r="V141" s="78" t="s">
        <v>211</v>
      </c>
      <c r="W141" s="78" t="s">
        <v>213</v>
      </c>
      <c r="X141" s="78" t="s">
        <v>213</v>
      </c>
      <c r="Y141" s="78" t="s">
        <v>211</v>
      </c>
      <c r="Z141" s="78" t="s">
        <v>226</v>
      </c>
      <c r="AA141" s="78" t="s">
        <v>211</v>
      </c>
      <c r="AB141" s="78" t="s">
        <v>293</v>
      </c>
      <c r="AC141" s="78" t="s">
        <v>211</v>
      </c>
      <c r="AD141" s="78" t="s">
        <v>284</v>
      </c>
      <c r="AE141" s="78" t="s">
        <v>297</v>
      </c>
      <c r="AF141" s="78" t="s">
        <v>215</v>
      </c>
      <c r="AG141" s="78" t="s">
        <v>285</v>
      </c>
      <c r="AH141" s="78" t="s">
        <v>211</v>
      </c>
      <c r="AI141" s="78" t="s">
        <v>211</v>
      </c>
      <c r="AJ141" s="78" t="s">
        <v>211</v>
      </c>
      <c r="AK141" s="78" t="s">
        <v>211</v>
      </c>
      <c r="AL141" s="78" t="s">
        <v>215</v>
      </c>
      <c r="AM141" s="78" t="s">
        <v>215</v>
      </c>
      <c r="AN141" s="78" t="s">
        <v>215</v>
      </c>
      <c r="AO141" s="78" t="s">
        <v>213</v>
      </c>
      <c r="AP141" s="78" t="s">
        <v>215</v>
      </c>
      <c r="AQ141" s="78" t="s">
        <v>211</v>
      </c>
      <c r="AR141" s="78" t="s">
        <v>213</v>
      </c>
      <c r="AS141" s="78" t="s">
        <v>211</v>
      </c>
      <c r="AT141" s="78" t="s">
        <v>213</v>
      </c>
      <c r="AU141" s="78" t="s">
        <v>215</v>
      </c>
      <c r="AV141" s="78" t="s">
        <v>219</v>
      </c>
      <c r="AW141" s="78" t="s">
        <v>215</v>
      </c>
      <c r="AX141" s="78" t="s">
        <v>300</v>
      </c>
      <c r="AY141" s="78" t="s">
        <v>228</v>
      </c>
      <c r="AZ141" s="78" t="s">
        <v>214</v>
      </c>
      <c r="BA141" s="78" t="s">
        <v>217</v>
      </c>
      <c r="BB141" s="78" t="s">
        <v>217</v>
      </c>
      <c r="BC141" s="78" t="s">
        <v>211</v>
      </c>
      <c r="BD141" s="78" t="s">
        <v>211</v>
      </c>
      <c r="BE141" t="str">
        <f t="shared" si="116"/>
        <v>MS6</v>
      </c>
      <c r="BF141">
        <v>9</v>
      </c>
    </row>
    <row r="142" spans="1:58" ht="12.75">
      <c r="A142" s="74" t="str">
        <f t="shared" si="115"/>
        <v>MS7</v>
      </c>
      <c r="B142" s="78" t="s">
        <v>295</v>
      </c>
      <c r="C142" s="78" t="s">
        <v>213</v>
      </c>
      <c r="D142" s="78" t="s">
        <v>213</v>
      </c>
      <c r="E142" s="78" t="s">
        <v>222</v>
      </c>
      <c r="F142" s="78" t="s">
        <v>211</v>
      </c>
      <c r="G142" s="78" t="s">
        <v>215</v>
      </c>
      <c r="H142" s="78" t="s">
        <v>213</v>
      </c>
      <c r="I142" s="78" t="s">
        <v>289</v>
      </c>
      <c r="J142" s="78" t="s">
        <v>215</v>
      </c>
      <c r="K142" s="78" t="s">
        <v>299</v>
      </c>
      <c r="L142" s="78" t="s">
        <v>292</v>
      </c>
      <c r="M142" s="78" t="s">
        <v>213</v>
      </c>
      <c r="N142" s="78" t="s">
        <v>220</v>
      </c>
      <c r="O142" s="78" t="s">
        <v>215</v>
      </c>
      <c r="P142" s="78" t="s">
        <v>213</v>
      </c>
      <c r="Q142" s="78" t="s">
        <v>213</v>
      </c>
      <c r="R142" s="78" t="s">
        <v>213</v>
      </c>
      <c r="S142" s="78" t="s">
        <v>213</v>
      </c>
      <c r="T142" s="78" t="s">
        <v>215</v>
      </c>
      <c r="U142" s="78" t="s">
        <v>213</v>
      </c>
      <c r="V142" s="78" t="s">
        <v>213</v>
      </c>
      <c r="W142" s="78" t="s">
        <v>213</v>
      </c>
      <c r="X142" s="78" t="s">
        <v>211</v>
      </c>
      <c r="Y142" s="78" t="s">
        <v>211</v>
      </c>
      <c r="Z142" s="78" t="s">
        <v>211</v>
      </c>
      <c r="AA142" s="78" t="s">
        <v>215</v>
      </c>
      <c r="AB142" s="78" t="s">
        <v>296</v>
      </c>
      <c r="AC142" s="78" t="s">
        <v>226</v>
      </c>
      <c r="AD142" s="78" t="s">
        <v>211</v>
      </c>
      <c r="AE142" s="78" t="s">
        <v>211</v>
      </c>
      <c r="AF142" s="78" t="s">
        <v>294</v>
      </c>
      <c r="AG142" s="78" t="s">
        <v>285</v>
      </c>
      <c r="AH142" s="78" t="s">
        <v>211</v>
      </c>
      <c r="AI142" s="78" t="s">
        <v>211</v>
      </c>
      <c r="AJ142" s="78" t="s">
        <v>211</v>
      </c>
      <c r="AK142" s="78" t="s">
        <v>211</v>
      </c>
      <c r="AL142" s="78" t="s">
        <v>213</v>
      </c>
      <c r="AM142" s="78" t="s">
        <v>211</v>
      </c>
      <c r="AN142" s="78" t="s">
        <v>215</v>
      </c>
      <c r="AO142" s="78" t="s">
        <v>215</v>
      </c>
      <c r="AP142" s="78" t="s">
        <v>211</v>
      </c>
      <c r="AQ142" s="78" t="s">
        <v>211</v>
      </c>
      <c r="AR142" s="78" t="s">
        <v>215</v>
      </c>
      <c r="AS142" s="78" t="s">
        <v>211</v>
      </c>
      <c r="AT142" s="78" t="s">
        <v>215</v>
      </c>
      <c r="AU142" s="78" t="s">
        <v>215</v>
      </c>
      <c r="AV142" s="78" t="s">
        <v>219</v>
      </c>
      <c r="AW142" s="78" t="s">
        <v>211</v>
      </c>
      <c r="AX142" s="78" t="s">
        <v>298</v>
      </c>
      <c r="AY142" s="78" t="s">
        <v>211</v>
      </c>
      <c r="AZ142" s="78" t="s">
        <v>214</v>
      </c>
      <c r="BA142" s="78" t="s">
        <v>217</v>
      </c>
      <c r="BB142" s="78" t="s">
        <v>217</v>
      </c>
      <c r="BC142" s="78" t="s">
        <v>211</v>
      </c>
      <c r="BD142" s="78" t="s">
        <v>211</v>
      </c>
      <c r="BE142" t="str">
        <f t="shared" si="116"/>
        <v>MS7</v>
      </c>
      <c r="BF142">
        <v>8</v>
      </c>
    </row>
    <row r="143" spans="1:58" ht="12.75">
      <c r="A143" s="74" t="str">
        <f t="shared" si="115"/>
        <v>MS8</v>
      </c>
      <c r="B143" s="78" t="s">
        <v>304</v>
      </c>
      <c r="C143" s="78" t="s">
        <v>211</v>
      </c>
      <c r="D143" s="78" t="s">
        <v>213</v>
      </c>
      <c r="E143" s="78" t="s">
        <v>222</v>
      </c>
      <c r="F143" s="78" t="s">
        <v>211</v>
      </c>
      <c r="G143" s="78" t="s">
        <v>211</v>
      </c>
      <c r="H143" s="78" t="s">
        <v>213</v>
      </c>
      <c r="I143" s="78" t="s">
        <v>211</v>
      </c>
      <c r="J143" s="78" t="s">
        <v>215</v>
      </c>
      <c r="K143" s="78" t="s">
        <v>299</v>
      </c>
      <c r="L143" s="78" t="s">
        <v>292</v>
      </c>
      <c r="M143" s="78" t="s">
        <v>213</v>
      </c>
      <c r="N143" s="78" t="s">
        <v>211</v>
      </c>
      <c r="O143" s="78" t="s">
        <v>215</v>
      </c>
      <c r="P143" s="78" t="s">
        <v>213</v>
      </c>
      <c r="Q143" s="78" t="s">
        <v>211</v>
      </c>
      <c r="R143" s="78" t="s">
        <v>211</v>
      </c>
      <c r="S143" s="78" t="s">
        <v>213</v>
      </c>
      <c r="T143" s="78" t="s">
        <v>215</v>
      </c>
      <c r="U143" s="78" t="s">
        <v>211</v>
      </c>
      <c r="V143" s="78" t="s">
        <v>211</v>
      </c>
      <c r="W143" s="78" t="s">
        <v>215</v>
      </c>
      <c r="X143" s="78" t="s">
        <v>211</v>
      </c>
      <c r="Y143" s="78" t="s">
        <v>211</v>
      </c>
      <c r="Z143" s="78" t="s">
        <v>211</v>
      </c>
      <c r="AA143" s="78" t="s">
        <v>215</v>
      </c>
      <c r="AB143" s="78" t="s">
        <v>296</v>
      </c>
      <c r="AC143" s="78" t="s">
        <v>226</v>
      </c>
      <c r="AD143" s="78" t="s">
        <v>284</v>
      </c>
      <c r="AE143" s="78" t="s">
        <v>215</v>
      </c>
      <c r="AF143" s="78" t="s">
        <v>294</v>
      </c>
      <c r="AG143" s="78" t="s">
        <v>287</v>
      </c>
      <c r="AH143" s="78" t="s">
        <v>211</v>
      </c>
      <c r="AI143" s="78" t="s">
        <v>211</v>
      </c>
      <c r="AJ143" s="78" t="s">
        <v>211</v>
      </c>
      <c r="AK143" s="78" t="s">
        <v>211</v>
      </c>
      <c r="AL143" s="78" t="s">
        <v>213</v>
      </c>
      <c r="AM143" s="78" t="s">
        <v>215</v>
      </c>
      <c r="AN143" s="78" t="s">
        <v>216</v>
      </c>
      <c r="AO143" s="78" t="s">
        <v>211</v>
      </c>
      <c r="AP143" s="78" t="s">
        <v>211</v>
      </c>
      <c r="AQ143" s="78" t="s">
        <v>211</v>
      </c>
      <c r="AR143" s="78" t="s">
        <v>215</v>
      </c>
      <c r="AS143" s="78" t="s">
        <v>211</v>
      </c>
      <c r="AT143" s="78" t="s">
        <v>215</v>
      </c>
      <c r="AU143" s="78" t="s">
        <v>211</v>
      </c>
      <c r="AV143" s="78" t="s">
        <v>211</v>
      </c>
      <c r="AW143" s="78" t="s">
        <v>211</v>
      </c>
      <c r="AX143" s="78" t="s">
        <v>298</v>
      </c>
      <c r="AY143" s="78" t="s">
        <v>211</v>
      </c>
      <c r="AZ143" s="78" t="s">
        <v>214</v>
      </c>
      <c r="BA143" s="78" t="s">
        <v>217</v>
      </c>
      <c r="BB143" s="78" t="s">
        <v>217</v>
      </c>
      <c r="BC143" s="78" t="s">
        <v>211</v>
      </c>
      <c r="BD143" s="78" t="s">
        <v>211</v>
      </c>
      <c r="BE143" t="str">
        <f t="shared" si="116"/>
        <v>MS8</v>
      </c>
      <c r="BF143">
        <v>8</v>
      </c>
    </row>
  </sheetData>
  <sheetProtection/>
  <mergeCells count="208">
    <mergeCell ref="F77:F78"/>
    <mergeCell ref="G77:G78"/>
    <mergeCell ref="H77:H78"/>
    <mergeCell ref="I77:I78"/>
    <mergeCell ref="B77:B78"/>
    <mergeCell ref="C77:C78"/>
    <mergeCell ref="D77:D78"/>
    <mergeCell ref="E77:E78"/>
    <mergeCell ref="N77:N78"/>
    <mergeCell ref="O77:O78"/>
    <mergeCell ref="P77:P78"/>
    <mergeCell ref="Q77:Q78"/>
    <mergeCell ref="J77:J78"/>
    <mergeCell ref="K77:K78"/>
    <mergeCell ref="L77:L78"/>
    <mergeCell ref="M77:M78"/>
    <mergeCell ref="V77:V78"/>
    <mergeCell ref="W77:W78"/>
    <mergeCell ref="X77:X78"/>
    <mergeCell ref="Y77:Y78"/>
    <mergeCell ref="R77:R78"/>
    <mergeCell ref="S77:S78"/>
    <mergeCell ref="T77:T78"/>
    <mergeCell ref="U77:U78"/>
    <mergeCell ref="AD77:AD78"/>
    <mergeCell ref="AE77:AE78"/>
    <mergeCell ref="AF77:AF78"/>
    <mergeCell ref="AG77:AG78"/>
    <mergeCell ref="Z77:Z78"/>
    <mergeCell ref="AA77:AA78"/>
    <mergeCell ref="AB77:AB78"/>
    <mergeCell ref="AC77:AC78"/>
    <mergeCell ref="AL77:AL78"/>
    <mergeCell ref="AM77:AM78"/>
    <mergeCell ref="AN77:AN78"/>
    <mergeCell ref="AO77:AO78"/>
    <mergeCell ref="AH77:AH78"/>
    <mergeCell ref="AI77:AI78"/>
    <mergeCell ref="AJ77:AJ78"/>
    <mergeCell ref="AK77:AK78"/>
    <mergeCell ref="AZ77:AZ78"/>
    <mergeCell ref="BA77:BA78"/>
    <mergeCell ref="AT77:AT78"/>
    <mergeCell ref="AU77:AU78"/>
    <mergeCell ref="AV77:AV78"/>
    <mergeCell ref="AW77:AW78"/>
    <mergeCell ref="B105:B106"/>
    <mergeCell ref="C105:C106"/>
    <mergeCell ref="D105:D106"/>
    <mergeCell ref="E105:E106"/>
    <mergeCell ref="AX77:AX78"/>
    <mergeCell ref="AY77:AY78"/>
    <mergeCell ref="AP77:AP78"/>
    <mergeCell ref="AQ77:AQ78"/>
    <mergeCell ref="AR77:AR78"/>
    <mergeCell ref="AS77:AS78"/>
    <mergeCell ref="J105:J106"/>
    <mergeCell ref="K105:K106"/>
    <mergeCell ref="L105:L106"/>
    <mergeCell ref="M105:M106"/>
    <mergeCell ref="F105:F106"/>
    <mergeCell ref="G105:G106"/>
    <mergeCell ref="H105:H106"/>
    <mergeCell ref="I105:I106"/>
    <mergeCell ref="R105:R106"/>
    <mergeCell ref="S105:S106"/>
    <mergeCell ref="T105:T106"/>
    <mergeCell ref="U105:U106"/>
    <mergeCell ref="N105:N106"/>
    <mergeCell ref="O105:O106"/>
    <mergeCell ref="P105:P106"/>
    <mergeCell ref="Q105:Q106"/>
    <mergeCell ref="Z105:Z106"/>
    <mergeCell ref="AA105:AA106"/>
    <mergeCell ref="AB105:AB106"/>
    <mergeCell ref="AC105:AC106"/>
    <mergeCell ref="V105:V106"/>
    <mergeCell ref="W105:W106"/>
    <mergeCell ref="X105:X106"/>
    <mergeCell ref="Y105:Y106"/>
    <mergeCell ref="AH105:AH106"/>
    <mergeCell ref="AI105:AI106"/>
    <mergeCell ref="AJ105:AJ106"/>
    <mergeCell ref="AK105:AK106"/>
    <mergeCell ref="AD105:AD106"/>
    <mergeCell ref="AE105:AE106"/>
    <mergeCell ref="AF105:AF106"/>
    <mergeCell ref="AG105:AG106"/>
    <mergeCell ref="AR105:AR106"/>
    <mergeCell ref="AS105:AS106"/>
    <mergeCell ref="AL105:AL106"/>
    <mergeCell ref="AM105:AM106"/>
    <mergeCell ref="AN105:AN106"/>
    <mergeCell ref="AO105:AO106"/>
    <mergeCell ref="AZ105:AZ106"/>
    <mergeCell ref="B111:B112"/>
    <mergeCell ref="C111:C112"/>
    <mergeCell ref="D111:D112"/>
    <mergeCell ref="E111:E112"/>
    <mergeCell ref="F111:F112"/>
    <mergeCell ref="G111:G112"/>
    <mergeCell ref="H111:H112"/>
    <mergeCell ref="AT105:AT106"/>
    <mergeCell ref="AU105:AU106"/>
    <mergeCell ref="I111:I112"/>
    <mergeCell ref="J111:J112"/>
    <mergeCell ref="K111:K112"/>
    <mergeCell ref="L111:L112"/>
    <mergeCell ref="AX105:AX106"/>
    <mergeCell ref="AY105:AY106"/>
    <mergeCell ref="AV105:AV106"/>
    <mergeCell ref="AW105:AW106"/>
    <mergeCell ref="AP105:AP106"/>
    <mergeCell ref="AQ105:AQ106"/>
    <mergeCell ref="Q111:Q112"/>
    <mergeCell ref="R111:R112"/>
    <mergeCell ref="S111:S112"/>
    <mergeCell ref="T111:T112"/>
    <mergeCell ref="M111:M112"/>
    <mergeCell ref="N111:N112"/>
    <mergeCell ref="O111:O112"/>
    <mergeCell ref="P111:P112"/>
    <mergeCell ref="Y111:Y112"/>
    <mergeCell ref="Z111:Z112"/>
    <mergeCell ref="AA111:AA112"/>
    <mergeCell ref="AB111:AB112"/>
    <mergeCell ref="U111:U112"/>
    <mergeCell ref="V111:V112"/>
    <mergeCell ref="W111:W112"/>
    <mergeCell ref="X111:X112"/>
    <mergeCell ref="AG111:AG112"/>
    <mergeCell ref="AH111:AH112"/>
    <mergeCell ref="AI111:AI112"/>
    <mergeCell ref="AJ111:AJ112"/>
    <mergeCell ref="AC111:AC112"/>
    <mergeCell ref="AD111:AD112"/>
    <mergeCell ref="AE111:AE112"/>
    <mergeCell ref="AF111:AF112"/>
    <mergeCell ref="AO111:AO112"/>
    <mergeCell ref="AP111:AP112"/>
    <mergeCell ref="AQ111:AQ112"/>
    <mergeCell ref="AR111:AR112"/>
    <mergeCell ref="AK111:AK112"/>
    <mergeCell ref="AL111:AL112"/>
    <mergeCell ref="AM111:AM112"/>
    <mergeCell ref="AN111:AN112"/>
    <mergeCell ref="AW111:AW112"/>
    <mergeCell ref="AX111:AX112"/>
    <mergeCell ref="AY111:AY112"/>
    <mergeCell ref="AZ111:AZ112"/>
    <mergeCell ref="AS111:AS112"/>
    <mergeCell ref="AT111:AT112"/>
    <mergeCell ref="AU111:AU112"/>
    <mergeCell ref="AV111:AV112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U117:U118"/>
    <mergeCell ref="V117:V118"/>
    <mergeCell ref="W117:W118"/>
    <mergeCell ref="X117:X118"/>
    <mergeCell ref="Q117:Q118"/>
    <mergeCell ref="R117:R118"/>
    <mergeCell ref="S117:S118"/>
    <mergeCell ref="T117:T118"/>
    <mergeCell ref="AC117:AC118"/>
    <mergeCell ref="AD117:AD118"/>
    <mergeCell ref="AE117:AE118"/>
    <mergeCell ref="AF117:AF118"/>
    <mergeCell ref="Y117:Y118"/>
    <mergeCell ref="Z117:Z118"/>
    <mergeCell ref="AA117:AA118"/>
    <mergeCell ref="AB117:AB118"/>
    <mergeCell ref="AK117:AK118"/>
    <mergeCell ref="AL117:AL118"/>
    <mergeCell ref="AM117:AM118"/>
    <mergeCell ref="AN117:AN118"/>
    <mergeCell ref="AG117:AG118"/>
    <mergeCell ref="AH117:AH118"/>
    <mergeCell ref="AI117:AI118"/>
    <mergeCell ref="AJ117:AJ118"/>
    <mergeCell ref="AS117:AS118"/>
    <mergeCell ref="AT117:AT118"/>
    <mergeCell ref="AU117:AU118"/>
    <mergeCell ref="AV117:AV118"/>
    <mergeCell ref="AO117:AO118"/>
    <mergeCell ref="AP117:AP118"/>
    <mergeCell ref="AQ117:AQ118"/>
    <mergeCell ref="AR117:AR118"/>
    <mergeCell ref="BA117:BA118"/>
    <mergeCell ref="BB117:BB118"/>
    <mergeCell ref="AW117:AW118"/>
    <mergeCell ref="AX117:AX118"/>
    <mergeCell ref="AY117:AY118"/>
    <mergeCell ref="AZ117:AZ11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Pitlik</cp:lastModifiedBy>
  <cp:lastPrinted>2007-11-12T20:50:31Z</cp:lastPrinted>
  <dcterms:created xsi:type="dcterms:W3CDTF">2007-09-22T18:10:55Z</dcterms:created>
  <dcterms:modified xsi:type="dcterms:W3CDTF">2009-06-01T08:25:14Z</dcterms:modified>
  <cp:category/>
  <cp:version/>
  <cp:contentType/>
  <cp:contentStatus/>
</cp:coreProperties>
</file>