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60" windowWidth="15165" windowHeight="9360" activeTab="3"/>
  </bookViews>
  <sheets>
    <sheet name="onellenorzes" sheetId="1" r:id="rId1"/>
    <sheet name="adatok" sheetId="2" r:id="rId2"/>
    <sheet name="segédlet" sheetId="3" r:id="rId3"/>
    <sheet name="kimutatás" sheetId="4" r:id="rId4"/>
  </sheets>
  <definedNames>
    <definedName name="_xlnm._FilterDatabase" localSheetId="1" hidden="1">'adatok'!$A$2:$O$132</definedName>
  </definedNames>
  <calcPr fullCalcOnLoad="1"/>
  <pivotCaches>
    <pivotCache cacheId="1" r:id="rId5"/>
    <pivotCache cacheId="2" r:id="rId6"/>
  </pivotCaches>
</workbook>
</file>

<file path=xl/sharedStrings.xml><?xml version="1.0" encoding="utf-8"?>
<sst xmlns="http://schemas.openxmlformats.org/spreadsheetml/2006/main" count="830" uniqueCount="37">
  <si>
    <t>rögzítette</t>
  </si>
  <si>
    <t>státusz</t>
  </si>
  <si>
    <t>hétfő</t>
  </si>
  <si>
    <t>kedd</t>
  </si>
  <si>
    <t>szerda</t>
  </si>
  <si>
    <t>csütörtök</t>
  </si>
  <si>
    <t>péntek</t>
  </si>
  <si>
    <t>szombat</t>
  </si>
  <si>
    <t>vasárnap</t>
  </si>
  <si>
    <t>http://hungarian.wunderground.com/global/stations/08181.html</t>
  </si>
  <si>
    <t>dátum</t>
  </si>
  <si>
    <t xml:space="preserve">tmax (°C) </t>
  </si>
  <si>
    <t xml:space="preserve">tmin (°C) </t>
  </si>
  <si>
    <t xml:space="preserve">tmért (°C) </t>
  </si>
  <si>
    <t>lekérdezés dátum</t>
  </si>
  <si>
    <t>nap</t>
  </si>
  <si>
    <t>közhasznú</t>
  </si>
  <si>
    <t>Jójárt Patricia</t>
  </si>
  <si>
    <t>Barcelona/Spanyolország</t>
  </si>
  <si>
    <t>Város/Ország</t>
  </si>
  <si>
    <t>találat</t>
  </si>
  <si>
    <t>találat2</t>
  </si>
  <si>
    <t>összeg</t>
  </si>
  <si>
    <t>típus</t>
  </si>
  <si>
    <t>0.nap</t>
  </si>
  <si>
    <t>1.nap</t>
  </si>
  <si>
    <t>2.nap</t>
  </si>
  <si>
    <t>3.nap</t>
  </si>
  <si>
    <t>4.nap</t>
  </si>
  <si>
    <t>Végösszeg</t>
  </si>
  <si>
    <t>hiány</t>
  </si>
  <si>
    <t>(mind)</t>
  </si>
  <si>
    <t>Darab / összeg</t>
  </si>
  <si>
    <t>forrás</t>
  </si>
  <si>
    <t xml:space="preserve">Összeg / tmért (°C) </t>
  </si>
  <si>
    <t>helyes</t>
  </si>
  <si>
    <t>helytelen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</si>
</sst>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_-* #,##0.0\ _F_t_-;\-* #,##0.0\ _F_t_-;_-* &quot;-&quot;??\ _F_t_-;_-@_-"/>
    <numFmt numFmtId="166" formatCode="_-* #,##0\ _F_t_-;\-* #,##0\ _F_t_-;_-* &quot;-&quot;??\ _F_t_-;_-@_-"/>
    <numFmt numFmtId="167" formatCode="mmm/yyyy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10" fontId="0" fillId="0" borderId="10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6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18" xfId="0" applyNumberFormat="1" applyBorder="1" applyAlignment="1">
      <alignment/>
    </xf>
    <xf numFmtId="10" fontId="0" fillId="0" borderId="13" xfId="0" applyNumberFormat="1" applyBorder="1" applyAlignment="1">
      <alignment/>
    </xf>
    <xf numFmtId="10" fontId="0" fillId="0" borderId="19" xfId="0" applyNumberFormat="1" applyBorder="1" applyAlignment="1">
      <alignment/>
    </xf>
    <xf numFmtId="10" fontId="0" fillId="0" borderId="17" xfId="0" applyNumberFormat="1" applyBorder="1" applyAlignment="1">
      <alignment/>
    </xf>
    <xf numFmtId="14" fontId="0" fillId="0" borderId="0" xfId="0" applyNumberFormat="1" applyFill="1" applyAlignment="1">
      <alignment/>
    </xf>
    <xf numFmtId="14" fontId="0" fillId="0" borderId="0" xfId="0" applyNumberFormat="1" applyFont="1" applyFill="1" applyAlignment="1">
      <alignment/>
    </xf>
    <xf numFmtId="166" fontId="0" fillId="0" borderId="0" xfId="40" applyNumberFormat="1" applyFont="1" applyFill="1" applyAlignment="1">
      <alignment/>
    </xf>
    <xf numFmtId="166" fontId="0" fillId="0" borderId="0" xfId="40" applyNumberFormat="1" applyFont="1" applyFill="1" applyAlignment="1">
      <alignment/>
    </xf>
    <xf numFmtId="166" fontId="0" fillId="33" borderId="0" xfId="4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43" applyFill="1" applyAlignment="1" applyProtection="1">
      <alignment/>
      <protection/>
    </xf>
    <xf numFmtId="14" fontId="3" fillId="34" borderId="0" xfId="0" applyNumberFormat="1" applyFont="1" applyFill="1" applyAlignment="1">
      <alignment/>
    </xf>
    <xf numFmtId="14" fontId="0" fillId="0" borderId="10" xfId="0" applyNumberFormat="1" applyBorder="1" applyAlignment="1">
      <alignment/>
    </xf>
    <xf numFmtId="14" fontId="0" fillId="0" borderId="16" xfId="0" applyNumberFormat="1" applyBorder="1" applyAlignment="1">
      <alignment/>
    </xf>
    <xf numFmtId="14" fontId="0" fillId="0" borderId="13" xfId="0" applyNumberFormat="1" applyBorder="1" applyAlignment="1">
      <alignment/>
    </xf>
    <xf numFmtId="14" fontId="0" fillId="0" borderId="14" xfId="0" applyNumberFormat="1" applyBorder="1" applyAlignment="1">
      <alignment/>
    </xf>
    <xf numFmtId="14" fontId="0" fillId="0" borderId="15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35" borderId="0" xfId="0" applyNumberFormat="1" applyFill="1" applyAlignment="1">
      <alignment/>
    </xf>
    <xf numFmtId="0" fontId="0" fillId="36" borderId="0" xfId="0" applyFill="1" applyAlignment="1">
      <alignment/>
    </xf>
    <xf numFmtId="166" fontId="0" fillId="36" borderId="0" xfId="40" applyNumberFormat="1" applyFont="1" applyFill="1" applyAlignment="1">
      <alignment/>
    </xf>
    <xf numFmtId="166" fontId="0" fillId="36" borderId="0" xfId="40" applyNumberFormat="1" applyFont="1" applyFill="1" applyAlignment="1">
      <alignment/>
    </xf>
    <xf numFmtId="166" fontId="0" fillId="36" borderId="0" xfId="40" applyNumberFormat="1" applyFont="1" applyFill="1" applyAlignment="1">
      <alignment/>
    </xf>
    <xf numFmtId="14" fontId="0" fillId="0" borderId="0" xfId="0" applyNumberForma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">
    <dxf>
      <fill>
        <patternFill patternType="solid"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G132" sheet="adatok"/>
  </cacheSource>
  <cacheFields count="6">
    <cacheField name="lek?rdez?s d?tum">
      <sharedItems containsSemiMixedTypes="0" containsNonDate="0" containsDate="1" containsString="0" containsMixedTypes="0" count="26">
        <d v="2008-05-05T00:00:00.000"/>
        <d v="2008-05-06T00:00:00.000"/>
        <d v="2008-05-07T00:00:00.000"/>
        <d v="2008-05-08T00:00:00.000"/>
        <d v="2008-05-09T00:00:00.000"/>
        <d v="2008-05-10T00:00:00.000"/>
        <d v="2008-05-11T00:00:00.000"/>
        <d v="2008-05-12T00:00:00.000"/>
        <d v="2008-05-13T00:00:00.000"/>
        <d v="2008-05-14T00:00:00.000"/>
        <d v="2008-05-15T00:00:00.000"/>
        <d v="2008-05-16T00:00:00.000"/>
        <d v="2008-05-17T00:00:00.000"/>
        <d v="2008-05-18T00:00:00.000"/>
        <d v="2008-05-19T00:00:00.000"/>
        <d v="2008-05-20T00:00:00.000"/>
        <d v="2008-05-21T00:00:00.000"/>
        <d v="2008-05-22T00:00:00.000"/>
        <d v="2008-05-23T00:00:00.000"/>
        <d v="2008-05-24T00:00:00.000"/>
        <d v="2008-05-25T00:00:00.000"/>
        <d v="2008-05-26T00:00:00.000"/>
        <d v="2008-05-27T00:00:00.000"/>
        <d v="2008-05-28T00:00:00.000"/>
        <d v="2008-05-29T00:00:00.000"/>
        <d v="2008-05-30T00:00:00.000"/>
      </sharedItems>
    </cacheField>
    <cacheField name="d?tum">
      <sharedItems containsSemiMixedTypes="0" containsNonDate="0" containsDate="1" containsString="0" containsMixedTypes="0" count="30">
        <d v="2008-05-05T00:00:00.000"/>
        <d v="2008-05-06T00:00:00.000"/>
        <d v="2008-05-07T00:00:00.000"/>
        <d v="2008-05-08T00:00:00.000"/>
        <d v="2008-05-09T00:00:00.000"/>
        <d v="2008-05-10T00:00:00.000"/>
        <d v="2008-05-11T00:00:00.000"/>
        <d v="2008-05-12T00:00:00.000"/>
        <d v="2008-05-13T00:00:00.000"/>
        <d v="2008-05-14T00:00:00.000"/>
        <d v="2008-05-15T00:00:00.000"/>
        <d v="2008-05-16T00:00:00.000"/>
        <d v="2008-05-17T00:00:00.000"/>
        <d v="2008-05-18T00:00:00.000"/>
        <d v="2008-05-19T00:00:00.000"/>
        <d v="2008-05-20T00:00:00.000"/>
        <d v="2008-05-21T00:00:00.000"/>
        <d v="2008-05-22T00:00:00.000"/>
        <d v="2008-05-23T00:00:00.000"/>
        <d v="2008-05-24T00:00:00.000"/>
        <d v="2008-05-25T00:00:00.000"/>
        <d v="2008-05-26T00:00:00.000"/>
        <d v="2008-05-27T00:00:00.000"/>
        <d v="2008-05-28T00:00:00.000"/>
        <d v="2008-05-29T00:00:00.000"/>
        <d v="2008-05-30T00:00:00.000"/>
        <d v="2008-05-31T00:00:00.000"/>
        <d v="2008-06-01T00:00:00.000"/>
        <d v="2008-06-02T00:00:00.000"/>
        <d v="2008-06-03T00:00:00.000"/>
      </sharedItems>
    </cacheField>
    <cacheField name="nap">
      <sharedItems containsMixedTypes="0" count="7">
        <s v="hétfő"/>
        <s v="kedd"/>
        <s v="szerda"/>
        <s v="csütörtök"/>
        <s v="péntek"/>
        <s v="szombat"/>
        <s v="vasárnap"/>
      </sharedItems>
    </cacheField>
    <cacheField name="tmax (?C) ">
      <sharedItems containsSemiMixedTypes="0" containsString="0" containsMixedTypes="0" containsNumber="1" containsInteger="1" count="10">
        <n v="22"/>
        <n v="21"/>
        <n v="20"/>
        <n v="19"/>
        <n v="16"/>
        <n v="17"/>
        <n v="18"/>
        <n v="14"/>
        <n v="24"/>
        <n v="23"/>
      </sharedItems>
    </cacheField>
    <cacheField name="tmin (?C) ">
      <sharedItems containsSemiMixedTypes="0" containsString="0" containsMixedTypes="0" containsNumber="1" containsInteger="1" count="7">
        <n v="15"/>
        <n v="13"/>
        <n v="12"/>
        <n v="14"/>
        <n v="11"/>
        <n v="16"/>
        <n v="17"/>
      </sharedItems>
    </cacheField>
    <cacheField name="tm?rt (?C) ">
      <sharedItems containsSemiMixedTypes="0" containsString="0" containsMixedTypes="0" containsNumber="1" containsInteger="1" count="8">
        <n v="19"/>
        <n v="17"/>
        <n v="13"/>
        <n v="18"/>
        <n v="16"/>
        <n v="20"/>
        <n v="21"/>
        <n v="0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lek?rdez?s d?tum">
      <sharedItems containsSemiMixedTypes="0" containsNonDate="0" containsDate="1" containsString="0" containsMixedTypes="0" count="42">
        <d v="2008-05-05T00:00:00.000"/>
        <d v="2008-05-06T00:00:00.000"/>
        <d v="2008-05-07T00:00:00.000"/>
        <d v="2008-05-08T00:00:00.000"/>
        <d v="2008-05-09T00:00:00.000"/>
        <d v="2008-05-10T00:00:00.000"/>
        <d v="2008-05-11T00:00:00.000"/>
        <d v="2008-05-12T00:00:00.000"/>
        <d v="2008-05-13T00:00:00.000"/>
        <d v="2008-05-14T00:00:00.000"/>
        <d v="2008-05-15T00:00:00.000"/>
        <d v="2008-05-16T00:00:00.000"/>
        <d v="2008-05-17T00:00:00.000"/>
        <d v="2008-05-18T00:00:00.000"/>
        <d v="2008-05-19T00:00:00.000"/>
        <d v="2008-05-20T00:00:00.000"/>
        <d v="2008-05-21T00:00:00.000"/>
        <d v="2008-05-22T00:00:00.000"/>
        <n v="39589"/>
        <n v="39578"/>
        <n v="39598"/>
        <n v="39587"/>
        <n v="39576"/>
        <n v="39596"/>
        <n v="39585"/>
        <n v="39574"/>
        <n v="39594"/>
        <n v="39583"/>
        <n v="39581"/>
        <n v="39590"/>
        <n v="39579"/>
        <n v="39588"/>
        <n v="39577"/>
        <n v="39597"/>
        <n v="39586"/>
        <n v="39575"/>
        <n v="39595"/>
        <n v="39584"/>
        <n v="39573"/>
        <n v="39582"/>
        <n v="39591"/>
        <n v="39580"/>
      </sharedItems>
    </cacheField>
    <cacheField name="hi?ny">
      <sharedItems containsSemiMixedTypes="0" containsString="0" containsMixedTypes="0" containsNumber="1" containsInteger="1" count="2">
        <n v="1"/>
        <n v="0"/>
      </sharedItems>
    </cacheField>
    <cacheField name="t?pus">
      <sharedItems containsMixedTypes="0" count="5">
        <s v="0.nap"/>
        <s v="1.nap"/>
        <s v="2.nap"/>
        <s v="3.nap"/>
        <s v="4.nap"/>
      </sharedItems>
    </cacheField>
    <cacheField name="?sszeg">
      <sharedItems containsMixedTypes="1" containsNumber="1" containsInteger="1" count="5">
        <s v="helyes"/>
        <s v="helytelen"/>
        <n v="0"/>
        <n v="2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Kimutatás1" cacheId="2" applyNumberFormats="0" applyBorderFormats="0" applyFontFormats="0" applyPatternFormats="0" applyAlignmentFormats="0" applyWidthHeightFormats="0" dataCaption="Adatok" showMissing="1" preserveFormatting="1" useAutoFormatting="1" itemPrintTitles="1" compactData="0" updatedVersion="2" indent="0" showMemberPropertyTips="1">
  <location ref="A3:AF31" firstHeaderRow="1" firstDataRow="2" firstDataCol="1"/>
  <pivotFields count="6">
    <pivotField axis="axisRow" compact="0" outline="0" subtotalTop="0" showAll="0" numFmtId="14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axis="axisCol" compact="0" outline="0" subtotalTop="0" showAll="0" numFmtId="14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 numFmtId="166"/>
    <pivotField compact="0" outline="0" subtotalTop="0" showAll="0" numFmtId="166"/>
    <pivotField dataField="1" compact="0" outline="0" subtotalTop="0" showAll="0" numFmtId="166"/>
  </pivotFields>
  <rowFields count="1">
    <field x="0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1"/>
  </colFields>
  <col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colItems>
  <dataFields count="1">
    <dataField name="?sszeg / tm?rt (?C) " fld="5" baseField="0" baseItem="0"/>
  </dataFields>
  <formats count="7">
    <format dxfId="0">
      <pivotArea outline="0" fieldPosition="0">
        <references count="2">
          <reference field="0" count="2">
            <x v="9"/>
            <x v="10"/>
          </reference>
          <reference field="1" count="1">
            <x v="11"/>
          </reference>
        </references>
      </pivotArea>
    </format>
    <format dxfId="0">
      <pivotArea outline="0" fieldPosition="0">
        <references count="2">
          <reference field="0" count="4">
            <x v="9"/>
            <x v="10"/>
            <x v="11"/>
            <x v="12"/>
          </reference>
          <reference field="1" count="1">
            <x v="12"/>
          </reference>
        </references>
      </pivotArea>
    </format>
    <format dxfId="0">
      <pivotArea outline="0" fieldPosition="0">
        <references count="2">
          <reference field="0" count="1">
            <x v="5"/>
          </reference>
          <reference field="1" count="1">
            <x v="5"/>
          </reference>
        </references>
      </pivotArea>
    </format>
    <format dxfId="0">
      <pivotArea outline="0" fieldPosition="0">
        <references count="2">
          <reference field="0" count="2">
            <x v="9"/>
            <x v="10"/>
          </reference>
          <reference field="1" count="1">
            <x v="13"/>
          </reference>
        </references>
      </pivotArea>
    </format>
    <format dxfId="0">
      <pivotArea outline="0" fieldPosition="0">
        <references count="2">
          <reference field="0" count="1">
            <x v="12"/>
          </reference>
          <reference field="1" count="1">
            <x v="13"/>
          </reference>
        </references>
      </pivotArea>
    </format>
    <format dxfId="0">
      <pivotArea outline="0" fieldPosition="0">
        <references count="2">
          <reference field="0" count="1">
            <x v="10"/>
          </reference>
          <reference field="1" count="1">
            <x v="14"/>
          </reference>
        </references>
      </pivotArea>
    </format>
    <format dxfId="0">
      <pivotArea outline="0" fieldPosition="0">
        <references count="2">
          <reference field="0" count="1">
            <x v="13"/>
          </reference>
          <reference field="1" count="1">
            <x v="14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imutatás2" cacheId="1" applyNumberFormats="0" applyBorderFormats="0" applyFontFormats="0" applyPatternFormats="0" applyAlignmentFormats="0" applyWidthHeightFormats="0" dataCaption="Adatok" showMissing="1" preserveFormatting="1" useAutoFormatting="1" itemPrintTitles="1" compactData="0" updatedVersion="2" indent="0" showMemberPropertyTips="1">
  <location ref="A4:D11" firstHeaderRow="1" firstDataRow="2" firstDataCol="1" rowPageCount="2" colPageCount="1"/>
  <pivotFields count="4">
    <pivotField axis="axisPage" compact="0" outline="0" subtotalTop="0" showAll="0">
      <items count="43">
        <item m="1" x="38"/>
        <item m="1" x="25"/>
        <item m="1" x="35"/>
        <item m="1" x="22"/>
        <item m="1" x="32"/>
        <item m="1" x="28"/>
        <item m="1" x="39"/>
        <item m="1" x="27"/>
        <item m="1" x="37"/>
        <item m="1" x="24"/>
        <item m="1" x="34"/>
        <item m="1" x="21"/>
        <item m="1" x="31"/>
        <item m="1" x="18"/>
        <item m="1" x="40"/>
        <item m="1" x="26"/>
        <item m="1" x="36"/>
        <item m="1" x="23"/>
        <item m="1" x="33"/>
        <item m="1" x="20"/>
        <item m="1" x="19"/>
        <item m="1" x="30"/>
        <item m="1" x="41"/>
        <item m="1" x="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axis="axisPage" compact="0" outline="0" subtotalTop="0" showAll="0">
      <items count="3">
        <item m="1" x="1"/>
        <item x="0"/>
        <item t="default"/>
      </items>
    </pivotField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axis="axisCol" dataField="1" compact="0" outline="0" subtotalTop="0" showAll="0">
      <items count="6">
        <item m="1" x="2"/>
        <item m="1" x="4"/>
        <item m="1" x="3"/>
        <item x="0"/>
        <item x="1"/>
        <item t="default"/>
      </items>
    </pivotField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3"/>
  </colFields>
  <colItems count="3">
    <i>
      <x v="3"/>
    </i>
    <i>
      <x v="4"/>
    </i>
    <i t="grand">
      <x/>
    </i>
  </colItems>
  <pageFields count="2">
    <pageField fld="1" item="1" hier="0"/>
    <pageField fld="0" hier="0"/>
  </pageFields>
  <dataFields count="1">
    <dataField name="Darab / ?sszeg" fld="3" subtotal="count" showDataAs="percentOfRow" baseField="0" baseItem="0" numFmtId="1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Kimutatás1" cacheId="1" applyNumberFormats="0" applyBorderFormats="0" applyFontFormats="0" applyPatternFormats="0" applyAlignmentFormats="0" applyWidthHeightFormats="0" dataCaption="Adatok" showMissing="1" preserveFormatting="1" useAutoFormatting="1" itemPrintTitles="1" compactData="0" updatedVersion="2" indent="0" showMemberPropertyTips="1">
  <location ref="A17:D24" firstHeaderRow="1" firstDataRow="2" firstDataCol="1" rowPageCount="2" colPageCount="1"/>
  <pivotFields count="4">
    <pivotField axis="axisPage" compact="0" outline="0" subtotalTop="0" showAll="0">
      <items count="43">
        <item m="1" x="38"/>
        <item m="1" x="25"/>
        <item m="1" x="35"/>
        <item m="1" x="22"/>
        <item m="1" x="32"/>
        <item m="1" x="28"/>
        <item m="1" x="39"/>
        <item m="1" x="27"/>
        <item m="1" x="37"/>
        <item m="1" x="24"/>
        <item m="1" x="34"/>
        <item m="1" x="21"/>
        <item m="1" x="31"/>
        <item m="1" x="18"/>
        <item m="1" x="40"/>
        <item m="1" x="26"/>
        <item m="1" x="36"/>
        <item m="1" x="23"/>
        <item m="1" x="33"/>
        <item m="1" x="20"/>
        <item m="1" x="19"/>
        <item m="1" x="30"/>
        <item m="1" x="41"/>
        <item m="1" x="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axis="axisPage" compact="0" outline="0" subtotalTop="0" showAll="0">
      <items count="3">
        <item m="1" x="1"/>
        <item x="0"/>
        <item t="default"/>
      </items>
    </pivotField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axis="axisCol" dataField="1" compact="0" outline="0" subtotalTop="0" showAll="0">
      <items count="6">
        <item m="1" x="2"/>
        <item m="1" x="4"/>
        <item m="1" x="3"/>
        <item x="0"/>
        <item x="1"/>
        <item t="default"/>
      </items>
    </pivotField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3"/>
  </colFields>
  <colItems count="3">
    <i>
      <x v="3"/>
    </i>
    <i>
      <x v="4"/>
    </i>
    <i t="grand">
      <x/>
    </i>
  </colItems>
  <pageFields count="2">
    <pageField fld="1" item="1" hier="0"/>
    <pageField fld="0" hier="0"/>
  </pageFields>
  <dataFields count="1">
    <dataField name="Darab / ?sszeg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F31"/>
  <sheetViews>
    <sheetView zoomScalePageLayoutView="0" workbookViewId="0" topLeftCell="L1">
      <selection activeCell="AB7" sqref="AB7"/>
    </sheetView>
  </sheetViews>
  <sheetFormatPr defaultColWidth="9.140625" defaultRowHeight="12.75"/>
  <cols>
    <col min="1" max="1" width="18.00390625" style="0" bestFit="1" customWidth="1"/>
    <col min="2" max="31" width="10.140625" style="0" bestFit="1" customWidth="1"/>
    <col min="32" max="32" width="10.28125" style="0" bestFit="1" customWidth="1"/>
  </cols>
  <sheetData>
    <row r="3" spans="1:32" ht="12.75">
      <c r="A3" s="6" t="s">
        <v>34</v>
      </c>
      <c r="B3" s="6" t="s">
        <v>10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/>
    </row>
    <row r="4" spans="1:32" ht="12.75">
      <c r="A4" s="6" t="s">
        <v>14</v>
      </c>
      <c r="B4" s="31">
        <v>39573</v>
      </c>
      <c r="C4" s="34">
        <v>39574</v>
      </c>
      <c r="D4" s="34">
        <v>39575</v>
      </c>
      <c r="E4" s="34">
        <v>39576</v>
      </c>
      <c r="F4" s="34">
        <v>39577</v>
      </c>
      <c r="G4" s="34">
        <v>39578</v>
      </c>
      <c r="H4" s="34">
        <v>39579</v>
      </c>
      <c r="I4" s="34">
        <v>39580</v>
      </c>
      <c r="J4" s="34">
        <v>39581</v>
      </c>
      <c r="K4" s="34">
        <v>39582</v>
      </c>
      <c r="L4" s="34">
        <v>39583</v>
      </c>
      <c r="M4" s="34">
        <v>39584</v>
      </c>
      <c r="N4" s="34">
        <v>39585</v>
      </c>
      <c r="O4" s="34">
        <v>39586</v>
      </c>
      <c r="P4" s="34">
        <v>39587</v>
      </c>
      <c r="Q4" s="34">
        <v>39588</v>
      </c>
      <c r="R4" s="34">
        <v>39589</v>
      </c>
      <c r="S4" s="34">
        <v>39590</v>
      </c>
      <c r="T4" s="34">
        <v>39591</v>
      </c>
      <c r="U4" s="34">
        <v>39592</v>
      </c>
      <c r="V4" s="34">
        <v>39593</v>
      </c>
      <c r="W4" s="34">
        <v>39594</v>
      </c>
      <c r="X4" s="34">
        <v>39595</v>
      </c>
      <c r="Y4" s="34">
        <v>39596</v>
      </c>
      <c r="Z4" s="34">
        <v>39597</v>
      </c>
      <c r="AA4" s="34">
        <v>39598</v>
      </c>
      <c r="AB4" s="34">
        <v>39599</v>
      </c>
      <c r="AC4" s="34">
        <v>39600</v>
      </c>
      <c r="AD4" s="34">
        <v>39601</v>
      </c>
      <c r="AE4" s="34">
        <v>39602</v>
      </c>
      <c r="AF4" s="35" t="s">
        <v>29</v>
      </c>
    </row>
    <row r="5" spans="1:32" ht="12.75">
      <c r="A5" s="31">
        <v>39573</v>
      </c>
      <c r="B5" s="36">
        <v>19</v>
      </c>
      <c r="C5" s="37">
        <v>17</v>
      </c>
      <c r="D5" s="37">
        <v>17</v>
      </c>
      <c r="E5" s="37">
        <v>17</v>
      </c>
      <c r="F5" s="37">
        <v>13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8">
        <v>83</v>
      </c>
    </row>
    <row r="6" spans="1:32" ht="12.75">
      <c r="A6" s="32">
        <v>39574</v>
      </c>
      <c r="B6" s="39"/>
      <c r="C6" s="40">
        <v>17</v>
      </c>
      <c r="D6" s="40">
        <v>17</v>
      </c>
      <c r="E6" s="40">
        <v>17</v>
      </c>
      <c r="F6" s="40">
        <v>13</v>
      </c>
      <c r="G6" s="40">
        <v>17</v>
      </c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1">
        <v>81</v>
      </c>
    </row>
    <row r="7" spans="1:32" ht="12.75">
      <c r="A7" s="32">
        <v>39575</v>
      </c>
      <c r="B7" s="39"/>
      <c r="C7" s="40"/>
      <c r="D7" s="40">
        <v>17</v>
      </c>
      <c r="E7" s="40">
        <v>17</v>
      </c>
      <c r="F7" s="40">
        <v>13</v>
      </c>
      <c r="G7" s="40">
        <v>17</v>
      </c>
      <c r="H7" s="40">
        <v>17</v>
      </c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1">
        <v>81</v>
      </c>
    </row>
    <row r="8" spans="1:32" ht="12.75">
      <c r="A8" s="32">
        <v>39576</v>
      </c>
      <c r="B8" s="39"/>
      <c r="C8" s="40"/>
      <c r="D8" s="40"/>
      <c r="E8" s="40">
        <v>17</v>
      </c>
      <c r="F8" s="40">
        <v>13</v>
      </c>
      <c r="G8" s="40">
        <v>17</v>
      </c>
      <c r="H8" s="40">
        <v>17</v>
      </c>
      <c r="I8" s="40">
        <v>17</v>
      </c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1">
        <v>81</v>
      </c>
    </row>
    <row r="9" spans="1:32" ht="12.75">
      <c r="A9" s="32">
        <v>39577</v>
      </c>
      <c r="B9" s="39"/>
      <c r="C9" s="40"/>
      <c r="D9" s="40"/>
      <c r="E9" s="40"/>
      <c r="F9" s="40">
        <v>13</v>
      </c>
      <c r="G9" s="40">
        <v>17</v>
      </c>
      <c r="H9" s="40">
        <v>17</v>
      </c>
      <c r="I9" s="40">
        <v>17</v>
      </c>
      <c r="J9" s="40">
        <v>17</v>
      </c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1">
        <v>81</v>
      </c>
    </row>
    <row r="10" spans="1:32" ht="12.75">
      <c r="A10" s="32">
        <v>39578</v>
      </c>
      <c r="B10" s="39"/>
      <c r="C10" s="40"/>
      <c r="D10" s="40"/>
      <c r="E10" s="40"/>
      <c r="F10" s="40"/>
      <c r="G10" s="45">
        <v>17</v>
      </c>
      <c r="H10" s="40">
        <v>17</v>
      </c>
      <c r="I10" s="40">
        <v>17</v>
      </c>
      <c r="J10" s="40">
        <v>17</v>
      </c>
      <c r="K10" s="40">
        <v>17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1">
        <v>85</v>
      </c>
    </row>
    <row r="11" spans="1:32" ht="12.75">
      <c r="A11" s="32">
        <v>39579</v>
      </c>
      <c r="B11" s="39"/>
      <c r="C11" s="40"/>
      <c r="D11" s="40"/>
      <c r="E11" s="40"/>
      <c r="F11" s="40"/>
      <c r="G11" s="40"/>
      <c r="H11" s="40">
        <v>17</v>
      </c>
      <c r="I11" s="40">
        <v>17</v>
      </c>
      <c r="J11" s="40">
        <v>17</v>
      </c>
      <c r="K11" s="40">
        <v>17</v>
      </c>
      <c r="L11" s="40">
        <v>17</v>
      </c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1">
        <v>85</v>
      </c>
    </row>
    <row r="12" spans="1:32" ht="12.75">
      <c r="A12" s="32">
        <v>39580</v>
      </c>
      <c r="B12" s="39"/>
      <c r="C12" s="40"/>
      <c r="D12" s="40"/>
      <c r="E12" s="40"/>
      <c r="F12" s="40"/>
      <c r="G12" s="40"/>
      <c r="H12" s="40"/>
      <c r="I12" s="40">
        <v>17</v>
      </c>
      <c r="J12" s="40">
        <v>17</v>
      </c>
      <c r="K12" s="40">
        <v>17</v>
      </c>
      <c r="L12" s="40">
        <v>17</v>
      </c>
      <c r="M12" s="40">
        <v>18</v>
      </c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1">
        <v>86</v>
      </c>
    </row>
    <row r="13" spans="1:32" ht="12.75">
      <c r="A13" s="32">
        <v>39581</v>
      </c>
      <c r="B13" s="39"/>
      <c r="C13" s="40"/>
      <c r="D13" s="40"/>
      <c r="E13" s="40"/>
      <c r="F13" s="40"/>
      <c r="G13" s="40"/>
      <c r="H13" s="40"/>
      <c r="I13" s="40"/>
      <c r="J13" s="40">
        <v>17</v>
      </c>
      <c r="K13" s="40">
        <v>17</v>
      </c>
      <c r="L13" s="40">
        <v>17</v>
      </c>
      <c r="M13" s="40">
        <v>18</v>
      </c>
      <c r="N13" s="40">
        <v>18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1">
        <v>87</v>
      </c>
    </row>
    <row r="14" spans="1:32" ht="12.75">
      <c r="A14" s="32">
        <v>39582</v>
      </c>
      <c r="B14" s="39"/>
      <c r="C14" s="40"/>
      <c r="D14" s="40"/>
      <c r="E14" s="40"/>
      <c r="F14" s="40"/>
      <c r="G14" s="40"/>
      <c r="H14" s="40"/>
      <c r="I14" s="40"/>
      <c r="J14" s="40"/>
      <c r="K14" s="40">
        <v>17</v>
      </c>
      <c r="L14" s="40">
        <v>17</v>
      </c>
      <c r="M14" s="45">
        <v>18</v>
      </c>
      <c r="N14" s="45">
        <v>18</v>
      </c>
      <c r="O14" s="45">
        <v>18</v>
      </c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1">
        <v>88</v>
      </c>
    </row>
    <row r="15" spans="1:32" ht="12.75">
      <c r="A15" s="32">
        <v>39583</v>
      </c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>
        <v>17</v>
      </c>
      <c r="M15" s="45">
        <v>18</v>
      </c>
      <c r="N15" s="45">
        <v>18</v>
      </c>
      <c r="O15" s="45">
        <v>18</v>
      </c>
      <c r="P15" s="45">
        <v>16</v>
      </c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1">
        <v>87</v>
      </c>
    </row>
    <row r="16" spans="1:32" ht="12.75">
      <c r="A16" s="32">
        <v>39584</v>
      </c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>
        <v>18</v>
      </c>
      <c r="N16" s="45">
        <v>18</v>
      </c>
      <c r="O16" s="40">
        <v>18</v>
      </c>
      <c r="P16" s="40">
        <v>16</v>
      </c>
      <c r="Q16" s="40">
        <v>19</v>
      </c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1">
        <v>89</v>
      </c>
    </row>
    <row r="17" spans="1:32" ht="12.75">
      <c r="A17" s="32">
        <v>39585</v>
      </c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5">
        <v>18</v>
      </c>
      <c r="O17" s="45">
        <v>18</v>
      </c>
      <c r="P17" s="40">
        <v>16</v>
      </c>
      <c r="Q17" s="40">
        <v>19</v>
      </c>
      <c r="R17" s="40">
        <v>18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1">
        <v>89</v>
      </c>
    </row>
    <row r="18" spans="1:32" ht="12.75">
      <c r="A18" s="32">
        <v>39586</v>
      </c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>
        <v>18</v>
      </c>
      <c r="P18" s="45">
        <v>16</v>
      </c>
      <c r="Q18" s="40">
        <v>19</v>
      </c>
      <c r="R18" s="40">
        <v>18</v>
      </c>
      <c r="S18" s="40">
        <v>16</v>
      </c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1">
        <v>87</v>
      </c>
    </row>
    <row r="19" spans="1:32" ht="12.75">
      <c r="A19" s="32">
        <v>39587</v>
      </c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>
        <v>16</v>
      </c>
      <c r="Q19" s="40">
        <v>19</v>
      </c>
      <c r="R19" s="40">
        <v>18</v>
      </c>
      <c r="S19" s="40">
        <v>16</v>
      </c>
      <c r="T19" s="40">
        <v>20</v>
      </c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1">
        <v>89</v>
      </c>
    </row>
    <row r="20" spans="1:32" ht="12.75">
      <c r="A20" s="32">
        <v>39588</v>
      </c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>
        <v>19</v>
      </c>
      <c r="R20" s="40">
        <v>18</v>
      </c>
      <c r="S20" s="40">
        <v>16</v>
      </c>
      <c r="T20" s="40">
        <v>20</v>
      </c>
      <c r="U20" s="40">
        <v>19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1">
        <v>92</v>
      </c>
    </row>
    <row r="21" spans="1:32" ht="12.75">
      <c r="A21" s="32">
        <v>39589</v>
      </c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>
        <v>18</v>
      </c>
      <c r="S21" s="40">
        <v>16</v>
      </c>
      <c r="T21" s="40">
        <v>20</v>
      </c>
      <c r="U21" s="40">
        <v>19</v>
      </c>
      <c r="V21" s="40">
        <v>17</v>
      </c>
      <c r="W21" s="40"/>
      <c r="X21" s="40"/>
      <c r="Y21" s="40"/>
      <c r="Z21" s="40"/>
      <c r="AA21" s="40"/>
      <c r="AB21" s="40"/>
      <c r="AC21" s="40"/>
      <c r="AD21" s="40"/>
      <c r="AE21" s="40"/>
      <c r="AF21" s="41">
        <v>90</v>
      </c>
    </row>
    <row r="22" spans="1:32" ht="12.75">
      <c r="A22" s="32">
        <v>39590</v>
      </c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>
        <v>16</v>
      </c>
      <c r="T22" s="40">
        <v>20</v>
      </c>
      <c r="U22" s="40">
        <v>19</v>
      </c>
      <c r="V22" s="40">
        <v>17</v>
      </c>
      <c r="W22" s="40">
        <v>19</v>
      </c>
      <c r="X22" s="40"/>
      <c r="Y22" s="40"/>
      <c r="Z22" s="40"/>
      <c r="AA22" s="40"/>
      <c r="AB22" s="40"/>
      <c r="AC22" s="40"/>
      <c r="AD22" s="40"/>
      <c r="AE22" s="40"/>
      <c r="AF22" s="41">
        <v>91</v>
      </c>
    </row>
    <row r="23" spans="1:32" ht="12.75">
      <c r="A23" s="32">
        <v>39591</v>
      </c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>
        <v>20</v>
      </c>
      <c r="U23" s="40">
        <v>19</v>
      </c>
      <c r="V23" s="40">
        <v>17</v>
      </c>
      <c r="W23" s="40">
        <v>19</v>
      </c>
      <c r="X23" s="40">
        <v>18</v>
      </c>
      <c r="Y23" s="40"/>
      <c r="Z23" s="40"/>
      <c r="AA23" s="40"/>
      <c r="AB23" s="40"/>
      <c r="AC23" s="40"/>
      <c r="AD23" s="40"/>
      <c r="AE23" s="40"/>
      <c r="AF23" s="41">
        <v>93</v>
      </c>
    </row>
    <row r="24" spans="1:32" ht="12.75">
      <c r="A24" s="32">
        <v>39592</v>
      </c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>
        <v>19</v>
      </c>
      <c r="V24" s="40">
        <v>17</v>
      </c>
      <c r="W24" s="40">
        <v>19</v>
      </c>
      <c r="X24" s="40">
        <v>18</v>
      </c>
      <c r="Y24" s="40">
        <v>18</v>
      </c>
      <c r="Z24" s="40"/>
      <c r="AA24" s="40"/>
      <c r="AB24" s="40"/>
      <c r="AC24" s="40"/>
      <c r="AD24" s="40"/>
      <c r="AE24" s="40"/>
      <c r="AF24" s="41">
        <v>91</v>
      </c>
    </row>
    <row r="25" spans="1:32" ht="12.75">
      <c r="A25" s="32">
        <v>39593</v>
      </c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>
        <v>17</v>
      </c>
      <c r="W25" s="40">
        <v>19</v>
      </c>
      <c r="X25" s="40">
        <v>18</v>
      </c>
      <c r="Y25" s="40">
        <v>18</v>
      </c>
      <c r="Z25" s="40">
        <v>19</v>
      </c>
      <c r="AA25" s="40"/>
      <c r="AB25" s="40"/>
      <c r="AC25" s="40"/>
      <c r="AD25" s="40"/>
      <c r="AE25" s="40"/>
      <c r="AF25" s="41">
        <v>91</v>
      </c>
    </row>
    <row r="26" spans="1:32" ht="12.75">
      <c r="A26" s="32">
        <v>39594</v>
      </c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>
        <v>19</v>
      </c>
      <c r="X26" s="40">
        <v>18</v>
      </c>
      <c r="Y26" s="40">
        <v>18</v>
      </c>
      <c r="Z26" s="40">
        <v>19</v>
      </c>
      <c r="AA26" s="40">
        <v>21</v>
      </c>
      <c r="AB26" s="40"/>
      <c r="AC26" s="40"/>
      <c r="AD26" s="40"/>
      <c r="AE26" s="40"/>
      <c r="AF26" s="41">
        <v>95</v>
      </c>
    </row>
    <row r="27" spans="1:32" ht="12.75">
      <c r="A27" s="32">
        <v>39595</v>
      </c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>
        <v>18</v>
      </c>
      <c r="Y27" s="40">
        <v>18</v>
      </c>
      <c r="Z27" s="40">
        <v>19</v>
      </c>
      <c r="AA27" s="40">
        <v>21</v>
      </c>
      <c r="AB27" s="40">
        <v>0</v>
      </c>
      <c r="AC27" s="40"/>
      <c r="AD27" s="40"/>
      <c r="AE27" s="40"/>
      <c r="AF27" s="41">
        <v>76</v>
      </c>
    </row>
    <row r="28" spans="1:32" ht="12.75">
      <c r="A28" s="32">
        <v>39596</v>
      </c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>
        <v>18</v>
      </c>
      <c r="Z28" s="40">
        <v>19</v>
      </c>
      <c r="AA28" s="40">
        <v>21</v>
      </c>
      <c r="AB28" s="40">
        <v>0</v>
      </c>
      <c r="AC28" s="40">
        <v>0</v>
      </c>
      <c r="AD28" s="40"/>
      <c r="AE28" s="40"/>
      <c r="AF28" s="41">
        <v>58</v>
      </c>
    </row>
    <row r="29" spans="1:32" ht="12.75">
      <c r="A29" s="32">
        <v>39597</v>
      </c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>
        <v>19</v>
      </c>
      <c r="AA29" s="40">
        <v>21</v>
      </c>
      <c r="AB29" s="40">
        <v>0</v>
      </c>
      <c r="AC29" s="40">
        <v>0</v>
      </c>
      <c r="AD29" s="40">
        <v>0</v>
      </c>
      <c r="AE29" s="40"/>
      <c r="AF29" s="41">
        <v>40</v>
      </c>
    </row>
    <row r="30" spans="1:32" ht="12.75">
      <c r="A30" s="32">
        <v>39598</v>
      </c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>
        <v>21</v>
      </c>
      <c r="AB30" s="40">
        <v>0</v>
      </c>
      <c r="AC30" s="40">
        <v>0</v>
      </c>
      <c r="AD30" s="40">
        <v>0</v>
      </c>
      <c r="AE30" s="40">
        <v>0</v>
      </c>
      <c r="AF30" s="41">
        <v>21</v>
      </c>
    </row>
    <row r="31" spans="1:32" ht="12.75">
      <c r="A31" s="33" t="s">
        <v>29</v>
      </c>
      <c r="B31" s="42">
        <v>19</v>
      </c>
      <c r="C31" s="43">
        <v>34</v>
      </c>
      <c r="D31" s="43">
        <v>51</v>
      </c>
      <c r="E31" s="43">
        <v>68</v>
      </c>
      <c r="F31" s="43">
        <v>65</v>
      </c>
      <c r="G31" s="43">
        <v>85</v>
      </c>
      <c r="H31" s="43">
        <v>85</v>
      </c>
      <c r="I31" s="43">
        <v>85</v>
      </c>
      <c r="J31" s="43">
        <v>85</v>
      </c>
      <c r="K31" s="43">
        <v>85</v>
      </c>
      <c r="L31" s="43">
        <v>85</v>
      </c>
      <c r="M31" s="43">
        <v>90</v>
      </c>
      <c r="N31" s="43">
        <v>90</v>
      </c>
      <c r="O31" s="43">
        <v>90</v>
      </c>
      <c r="P31" s="43">
        <v>80</v>
      </c>
      <c r="Q31" s="43">
        <v>95</v>
      </c>
      <c r="R31" s="43">
        <v>90</v>
      </c>
      <c r="S31" s="43">
        <v>80</v>
      </c>
      <c r="T31" s="43">
        <v>100</v>
      </c>
      <c r="U31" s="43">
        <v>95</v>
      </c>
      <c r="V31" s="43">
        <v>85</v>
      </c>
      <c r="W31" s="43">
        <v>95</v>
      </c>
      <c r="X31" s="43">
        <v>90</v>
      </c>
      <c r="Y31" s="43">
        <v>90</v>
      </c>
      <c r="Z31" s="43">
        <v>95</v>
      </c>
      <c r="AA31" s="43">
        <v>105</v>
      </c>
      <c r="AB31" s="43">
        <v>0</v>
      </c>
      <c r="AC31" s="43">
        <v>0</v>
      </c>
      <c r="AD31" s="43">
        <v>0</v>
      </c>
      <c r="AE31" s="43">
        <v>0</v>
      </c>
      <c r="AF31" s="44">
        <v>2117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32"/>
  <sheetViews>
    <sheetView view="pageBreakPreview" zoomScaleNormal="6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22.57421875" style="1" bestFit="1" customWidth="1"/>
    <col min="2" max="2" width="15.8515625" style="1" bestFit="1" customWidth="1"/>
    <col min="3" max="3" width="10.140625" style="1" bestFit="1" customWidth="1"/>
    <col min="4" max="4" width="8.7109375" style="1" bestFit="1" customWidth="1"/>
    <col min="5" max="5" width="9.421875" style="0" bestFit="1" customWidth="1"/>
    <col min="6" max="6" width="11.140625" style="1" bestFit="1" customWidth="1"/>
    <col min="7" max="7" width="9.57421875" style="1" bestFit="1" customWidth="1"/>
    <col min="8" max="9" width="7.00390625" style="1" bestFit="1" customWidth="1"/>
    <col min="10" max="10" width="7.00390625" style="1" customWidth="1"/>
    <col min="11" max="11" width="7.00390625" style="1" bestFit="1" customWidth="1"/>
    <col min="12" max="12" width="6.7109375" style="1" bestFit="1" customWidth="1"/>
    <col min="13" max="13" width="12.28125" style="1" bestFit="1" customWidth="1"/>
    <col min="14" max="14" width="53.7109375" style="1" bestFit="1" customWidth="1"/>
    <col min="15" max="15" width="10.28125" style="1" bestFit="1" customWidth="1"/>
    <col min="16" max="16" width="10.00390625" style="0" bestFit="1" customWidth="1"/>
  </cols>
  <sheetData>
    <row r="2" spans="1:15" ht="12.75">
      <c r="A2" s="1" t="s">
        <v>19</v>
      </c>
      <c r="B2" s="1" t="s">
        <v>14</v>
      </c>
      <c r="C2" s="1" t="s">
        <v>10</v>
      </c>
      <c r="D2" s="1" t="s">
        <v>15</v>
      </c>
      <c r="E2" s="46" t="s">
        <v>11</v>
      </c>
      <c r="F2" s="46" t="s">
        <v>12</v>
      </c>
      <c r="G2" s="46" t="s">
        <v>13</v>
      </c>
      <c r="H2" s="1" t="s">
        <v>20</v>
      </c>
      <c r="I2" s="1" t="s">
        <v>21</v>
      </c>
      <c r="J2" s="1" t="s">
        <v>30</v>
      </c>
      <c r="K2" s="1" t="s">
        <v>22</v>
      </c>
      <c r="L2" s="1" t="s">
        <v>23</v>
      </c>
      <c r="M2" s="1" t="s">
        <v>0</v>
      </c>
      <c r="N2" s="1" t="s">
        <v>33</v>
      </c>
      <c r="O2" s="1" t="s">
        <v>1</v>
      </c>
    </row>
    <row r="3" spans="1:15" ht="12.75">
      <c r="A3" s="1" t="s">
        <v>18</v>
      </c>
      <c r="B3" s="30">
        <v>39573</v>
      </c>
      <c r="C3" s="23">
        <v>39573</v>
      </c>
      <c r="D3" s="23" t="s">
        <v>2</v>
      </c>
      <c r="E3" s="47">
        <v>22</v>
      </c>
      <c r="F3" s="47">
        <v>15</v>
      </c>
      <c r="G3" s="47">
        <v>19</v>
      </c>
      <c r="H3" s="25">
        <f aca="true" t="shared" si="0" ref="H3:H34">IF(G3&gt;F3,1,0)</f>
        <v>1</v>
      </c>
      <c r="I3" s="25">
        <f aca="true" t="shared" si="1" ref="I3:I34">IF(G3&lt;E3,1,0)</f>
        <v>1</v>
      </c>
      <c r="J3" s="25">
        <f aca="true" t="shared" si="2" ref="J3:J34">IF(E3*F3*G3=0,0,1)</f>
        <v>1</v>
      </c>
      <c r="K3" s="25">
        <f>H3+I3</f>
        <v>2</v>
      </c>
      <c r="L3" s="25" t="s">
        <v>24</v>
      </c>
      <c r="M3" s="1" t="s">
        <v>17</v>
      </c>
      <c r="N3" s="29" t="s">
        <v>9</v>
      </c>
      <c r="O3" s="1" t="s">
        <v>16</v>
      </c>
    </row>
    <row r="4" spans="1:15" ht="12.75">
      <c r="A4" s="1" t="s">
        <v>18</v>
      </c>
      <c r="B4" s="23">
        <v>39573</v>
      </c>
      <c r="C4" s="23">
        <v>39574</v>
      </c>
      <c r="D4" s="23" t="s">
        <v>3</v>
      </c>
      <c r="E4" s="47">
        <v>21</v>
      </c>
      <c r="F4" s="47">
        <v>13</v>
      </c>
      <c r="G4" s="47">
        <f>G8</f>
        <v>17</v>
      </c>
      <c r="H4" s="25">
        <f t="shared" si="0"/>
        <v>1</v>
      </c>
      <c r="I4" s="25">
        <f t="shared" si="1"/>
        <v>1</v>
      </c>
      <c r="J4" s="25">
        <f t="shared" si="2"/>
        <v>1</v>
      </c>
      <c r="K4" s="25">
        <f aca="true" t="shared" si="3" ref="K4:K67">H4+I4</f>
        <v>2</v>
      </c>
      <c r="L4" s="25" t="s">
        <v>25</v>
      </c>
      <c r="M4" s="1" t="s">
        <v>17</v>
      </c>
      <c r="N4" s="29" t="s">
        <v>9</v>
      </c>
      <c r="O4" s="1" t="s">
        <v>16</v>
      </c>
    </row>
    <row r="5" spans="1:15" ht="12.75">
      <c r="A5" s="1" t="s">
        <v>18</v>
      </c>
      <c r="B5" s="23">
        <v>39573</v>
      </c>
      <c r="C5" s="23">
        <v>39575</v>
      </c>
      <c r="D5" s="23" t="s">
        <v>4</v>
      </c>
      <c r="E5" s="47">
        <v>21</v>
      </c>
      <c r="F5" s="47">
        <v>12</v>
      </c>
      <c r="G5" s="47">
        <f>G13</f>
        <v>17</v>
      </c>
      <c r="H5" s="25">
        <f t="shared" si="0"/>
        <v>1</v>
      </c>
      <c r="I5" s="25">
        <f t="shared" si="1"/>
        <v>1</v>
      </c>
      <c r="J5" s="25">
        <f t="shared" si="2"/>
        <v>1</v>
      </c>
      <c r="K5" s="25">
        <f t="shared" si="3"/>
        <v>2</v>
      </c>
      <c r="L5" s="25" t="s">
        <v>26</v>
      </c>
      <c r="M5" s="1" t="s">
        <v>17</v>
      </c>
      <c r="N5" s="29" t="s">
        <v>9</v>
      </c>
      <c r="O5" s="1" t="s">
        <v>16</v>
      </c>
    </row>
    <row r="6" spans="1:15" ht="12.75">
      <c r="A6" s="1" t="s">
        <v>18</v>
      </c>
      <c r="B6" s="23">
        <v>39573</v>
      </c>
      <c r="C6" s="23">
        <v>39576</v>
      </c>
      <c r="D6" s="23" t="s">
        <v>5</v>
      </c>
      <c r="E6" s="47">
        <v>20</v>
      </c>
      <c r="F6" s="47">
        <v>12</v>
      </c>
      <c r="G6" s="47">
        <f>G18</f>
        <v>17</v>
      </c>
      <c r="H6" s="25">
        <f t="shared" si="0"/>
        <v>1</v>
      </c>
      <c r="I6" s="25">
        <f t="shared" si="1"/>
        <v>1</v>
      </c>
      <c r="J6" s="25">
        <f t="shared" si="2"/>
        <v>1</v>
      </c>
      <c r="K6" s="25">
        <f t="shared" si="3"/>
        <v>2</v>
      </c>
      <c r="L6" s="25" t="s">
        <v>27</v>
      </c>
      <c r="M6" s="1" t="s">
        <v>17</v>
      </c>
      <c r="N6" s="29" t="s">
        <v>9</v>
      </c>
      <c r="O6" s="1" t="s">
        <v>16</v>
      </c>
    </row>
    <row r="7" spans="1:15" s="2" customFormat="1" ht="12.75">
      <c r="A7" s="28" t="s">
        <v>18</v>
      </c>
      <c r="B7" s="24">
        <v>39573</v>
      </c>
      <c r="C7" s="24">
        <v>39577</v>
      </c>
      <c r="D7" s="23" t="s">
        <v>6</v>
      </c>
      <c r="E7" s="48">
        <v>19</v>
      </c>
      <c r="F7" s="48">
        <v>14</v>
      </c>
      <c r="G7" s="48">
        <f>G23</f>
        <v>13</v>
      </c>
      <c r="H7" s="25">
        <f t="shared" si="0"/>
        <v>0</v>
      </c>
      <c r="I7" s="25">
        <f t="shared" si="1"/>
        <v>1</v>
      </c>
      <c r="J7" s="25">
        <f t="shared" si="2"/>
        <v>1</v>
      </c>
      <c r="K7" s="25">
        <f t="shared" si="3"/>
        <v>1</v>
      </c>
      <c r="L7" s="26" t="s">
        <v>28</v>
      </c>
      <c r="M7" s="1" t="s">
        <v>17</v>
      </c>
      <c r="N7" s="29" t="s">
        <v>9</v>
      </c>
      <c r="O7" s="28" t="s">
        <v>16</v>
      </c>
    </row>
    <row r="8" spans="1:15" ht="12.75">
      <c r="A8" s="1" t="s">
        <v>18</v>
      </c>
      <c r="B8" s="30">
        <v>39574</v>
      </c>
      <c r="C8" s="23">
        <v>39574</v>
      </c>
      <c r="D8" s="23" t="s">
        <v>7</v>
      </c>
      <c r="E8" s="47">
        <v>21</v>
      </c>
      <c r="F8" s="47">
        <v>14</v>
      </c>
      <c r="G8" s="47">
        <f>G12</f>
        <v>17</v>
      </c>
      <c r="H8" s="25">
        <f t="shared" si="0"/>
        <v>1</v>
      </c>
      <c r="I8" s="25">
        <f t="shared" si="1"/>
        <v>1</v>
      </c>
      <c r="J8" s="25">
        <f t="shared" si="2"/>
        <v>1</v>
      </c>
      <c r="K8" s="25">
        <f t="shared" si="3"/>
        <v>2</v>
      </c>
      <c r="L8" s="25" t="s">
        <v>24</v>
      </c>
      <c r="M8" s="1" t="s">
        <v>17</v>
      </c>
      <c r="N8" s="29" t="s">
        <v>9</v>
      </c>
      <c r="O8" s="1" t="s">
        <v>16</v>
      </c>
    </row>
    <row r="9" spans="1:15" ht="12.75">
      <c r="A9" s="1" t="s">
        <v>18</v>
      </c>
      <c r="B9" s="23">
        <v>39574</v>
      </c>
      <c r="C9" s="23">
        <v>39575</v>
      </c>
      <c r="D9" s="23" t="s">
        <v>8</v>
      </c>
      <c r="E9" s="47">
        <v>20</v>
      </c>
      <c r="F9" s="47">
        <v>12</v>
      </c>
      <c r="G9" s="47">
        <f>G13</f>
        <v>17</v>
      </c>
      <c r="H9" s="25">
        <f t="shared" si="0"/>
        <v>1</v>
      </c>
      <c r="I9" s="25">
        <f t="shared" si="1"/>
        <v>1</v>
      </c>
      <c r="J9" s="25">
        <f t="shared" si="2"/>
        <v>1</v>
      </c>
      <c r="K9" s="25">
        <f t="shared" si="3"/>
        <v>2</v>
      </c>
      <c r="L9" s="25" t="s">
        <v>25</v>
      </c>
      <c r="M9" s="1" t="s">
        <v>17</v>
      </c>
      <c r="N9" s="29" t="s">
        <v>9</v>
      </c>
      <c r="O9" s="1" t="s">
        <v>16</v>
      </c>
    </row>
    <row r="10" spans="1:15" ht="12.75">
      <c r="A10" s="1" t="s">
        <v>18</v>
      </c>
      <c r="B10" s="23">
        <v>39574</v>
      </c>
      <c r="C10" s="23">
        <v>39576</v>
      </c>
      <c r="D10" s="23" t="s">
        <v>2</v>
      </c>
      <c r="E10" s="47">
        <v>20</v>
      </c>
      <c r="F10" s="47">
        <v>13</v>
      </c>
      <c r="G10" s="47">
        <f>G18</f>
        <v>17</v>
      </c>
      <c r="H10" s="25">
        <f t="shared" si="0"/>
        <v>1</v>
      </c>
      <c r="I10" s="25">
        <f t="shared" si="1"/>
        <v>1</v>
      </c>
      <c r="J10" s="25">
        <f t="shared" si="2"/>
        <v>1</v>
      </c>
      <c r="K10" s="25">
        <f t="shared" si="3"/>
        <v>2</v>
      </c>
      <c r="L10" s="25" t="s">
        <v>26</v>
      </c>
      <c r="M10" s="1" t="s">
        <v>17</v>
      </c>
      <c r="N10" s="29" t="s">
        <v>9</v>
      </c>
      <c r="O10" s="1" t="s">
        <v>16</v>
      </c>
    </row>
    <row r="11" spans="1:15" ht="12.75">
      <c r="A11" s="1" t="s">
        <v>18</v>
      </c>
      <c r="B11" s="23">
        <v>39574</v>
      </c>
      <c r="C11" s="23">
        <v>39577</v>
      </c>
      <c r="D11" s="23" t="s">
        <v>3</v>
      </c>
      <c r="E11" s="49">
        <v>16</v>
      </c>
      <c r="F11" s="49">
        <v>13</v>
      </c>
      <c r="G11" s="49">
        <f>G23</f>
        <v>13</v>
      </c>
      <c r="H11" s="25">
        <f t="shared" si="0"/>
        <v>0</v>
      </c>
      <c r="I11" s="25">
        <f t="shared" si="1"/>
        <v>1</v>
      </c>
      <c r="J11" s="25">
        <f t="shared" si="2"/>
        <v>1</v>
      </c>
      <c r="K11" s="25">
        <f t="shared" si="3"/>
        <v>1</v>
      </c>
      <c r="L11" s="25" t="s">
        <v>27</v>
      </c>
      <c r="M11" s="1" t="s">
        <v>17</v>
      </c>
      <c r="N11" s="29" t="s">
        <v>9</v>
      </c>
      <c r="O11" s="1" t="s">
        <v>16</v>
      </c>
    </row>
    <row r="12" spans="1:15" ht="12.75">
      <c r="A12" s="1" t="s">
        <v>18</v>
      </c>
      <c r="B12" s="23">
        <v>39574</v>
      </c>
      <c r="C12" s="23">
        <v>39578</v>
      </c>
      <c r="D12" s="23" t="s">
        <v>4</v>
      </c>
      <c r="E12" s="49">
        <v>17</v>
      </c>
      <c r="F12" s="49">
        <v>14</v>
      </c>
      <c r="G12" s="49">
        <v>17</v>
      </c>
      <c r="H12" s="25">
        <f t="shared" si="0"/>
        <v>1</v>
      </c>
      <c r="I12" s="25">
        <f t="shared" si="1"/>
        <v>0</v>
      </c>
      <c r="J12" s="25">
        <f t="shared" si="2"/>
        <v>1</v>
      </c>
      <c r="K12" s="25">
        <f t="shared" si="3"/>
        <v>1</v>
      </c>
      <c r="L12" s="26" t="s">
        <v>28</v>
      </c>
      <c r="M12" s="1" t="s">
        <v>17</v>
      </c>
      <c r="N12" s="29" t="s">
        <v>9</v>
      </c>
      <c r="O12" s="1" t="s">
        <v>16</v>
      </c>
    </row>
    <row r="13" spans="1:15" ht="12.75">
      <c r="A13" s="1" t="s">
        <v>18</v>
      </c>
      <c r="B13" s="30">
        <v>39575</v>
      </c>
      <c r="C13" s="23">
        <v>39575</v>
      </c>
      <c r="D13" s="23" t="s">
        <v>5</v>
      </c>
      <c r="E13" s="49">
        <v>20</v>
      </c>
      <c r="F13" s="49">
        <v>11</v>
      </c>
      <c r="G13" s="49">
        <v>17</v>
      </c>
      <c r="H13" s="25">
        <f t="shared" si="0"/>
        <v>1</v>
      </c>
      <c r="I13" s="25">
        <f t="shared" si="1"/>
        <v>1</v>
      </c>
      <c r="J13" s="25">
        <f t="shared" si="2"/>
        <v>1</v>
      </c>
      <c r="K13" s="25">
        <f t="shared" si="3"/>
        <v>2</v>
      </c>
      <c r="L13" s="25" t="s">
        <v>24</v>
      </c>
      <c r="M13" s="1" t="s">
        <v>17</v>
      </c>
      <c r="N13" s="29" t="s">
        <v>9</v>
      </c>
      <c r="O13" s="1" t="s">
        <v>16</v>
      </c>
    </row>
    <row r="14" spans="1:15" ht="12.75">
      <c r="A14" s="1" t="s">
        <v>18</v>
      </c>
      <c r="B14" s="23">
        <v>39575</v>
      </c>
      <c r="C14" s="23">
        <v>39576</v>
      </c>
      <c r="D14" s="23" t="s">
        <v>6</v>
      </c>
      <c r="E14" s="49">
        <v>20</v>
      </c>
      <c r="F14" s="49">
        <v>12</v>
      </c>
      <c r="G14" s="49">
        <f>G18</f>
        <v>17</v>
      </c>
      <c r="H14" s="25">
        <f t="shared" si="0"/>
        <v>1</v>
      </c>
      <c r="I14" s="25">
        <f t="shared" si="1"/>
        <v>1</v>
      </c>
      <c r="J14" s="25">
        <f t="shared" si="2"/>
        <v>1</v>
      </c>
      <c r="K14" s="25">
        <f t="shared" si="3"/>
        <v>2</v>
      </c>
      <c r="L14" s="25" t="s">
        <v>25</v>
      </c>
      <c r="M14" s="1" t="s">
        <v>17</v>
      </c>
      <c r="N14" s="29" t="s">
        <v>9</v>
      </c>
      <c r="O14" s="1" t="s">
        <v>16</v>
      </c>
    </row>
    <row r="15" spans="1:15" ht="12.75">
      <c r="A15" s="1" t="s">
        <v>18</v>
      </c>
      <c r="B15" s="23">
        <v>39575</v>
      </c>
      <c r="C15" s="23">
        <v>39577</v>
      </c>
      <c r="D15" s="23" t="s">
        <v>7</v>
      </c>
      <c r="E15" s="49">
        <v>18</v>
      </c>
      <c r="F15" s="49">
        <v>13</v>
      </c>
      <c r="G15" s="49">
        <f>G23</f>
        <v>13</v>
      </c>
      <c r="H15" s="25">
        <f t="shared" si="0"/>
        <v>0</v>
      </c>
      <c r="I15" s="25">
        <f t="shared" si="1"/>
        <v>1</v>
      </c>
      <c r="J15" s="25">
        <f t="shared" si="2"/>
        <v>1</v>
      </c>
      <c r="K15" s="25">
        <f t="shared" si="3"/>
        <v>1</v>
      </c>
      <c r="L15" s="25" t="s">
        <v>26</v>
      </c>
      <c r="M15" s="1" t="s">
        <v>17</v>
      </c>
      <c r="N15" s="29" t="s">
        <v>9</v>
      </c>
      <c r="O15" s="1" t="s">
        <v>16</v>
      </c>
    </row>
    <row r="16" spans="1:15" ht="12.75">
      <c r="A16" s="1" t="s">
        <v>18</v>
      </c>
      <c r="B16" s="23">
        <v>39575</v>
      </c>
      <c r="C16" s="23">
        <v>39578</v>
      </c>
      <c r="D16" s="23" t="s">
        <v>8</v>
      </c>
      <c r="E16" s="49">
        <v>16</v>
      </c>
      <c r="F16" s="49">
        <v>14</v>
      </c>
      <c r="G16" s="49">
        <v>17</v>
      </c>
      <c r="H16" s="25">
        <f t="shared" si="0"/>
        <v>1</v>
      </c>
      <c r="I16" s="25">
        <f t="shared" si="1"/>
        <v>0</v>
      </c>
      <c r="J16" s="25">
        <f t="shared" si="2"/>
        <v>1</v>
      </c>
      <c r="K16" s="25">
        <f t="shared" si="3"/>
        <v>1</v>
      </c>
      <c r="L16" s="25" t="s">
        <v>27</v>
      </c>
      <c r="M16" s="1" t="s">
        <v>17</v>
      </c>
      <c r="N16" s="29" t="s">
        <v>9</v>
      </c>
      <c r="O16" s="1" t="s">
        <v>16</v>
      </c>
    </row>
    <row r="17" spans="1:15" ht="12.75">
      <c r="A17" s="1" t="s">
        <v>18</v>
      </c>
      <c r="B17" s="23">
        <v>39575</v>
      </c>
      <c r="C17" s="23">
        <v>39579</v>
      </c>
      <c r="D17" s="23" t="s">
        <v>2</v>
      </c>
      <c r="E17" s="49">
        <v>17</v>
      </c>
      <c r="F17" s="49">
        <v>13</v>
      </c>
      <c r="G17" s="49">
        <f>G48</f>
        <v>17</v>
      </c>
      <c r="H17" s="25">
        <f t="shared" si="0"/>
        <v>1</v>
      </c>
      <c r="I17" s="25">
        <f t="shared" si="1"/>
        <v>0</v>
      </c>
      <c r="J17" s="25">
        <f t="shared" si="2"/>
        <v>1</v>
      </c>
      <c r="K17" s="25">
        <f t="shared" si="3"/>
        <v>1</v>
      </c>
      <c r="L17" s="26" t="s">
        <v>28</v>
      </c>
      <c r="M17" s="1" t="s">
        <v>17</v>
      </c>
      <c r="N17" s="29" t="s">
        <v>9</v>
      </c>
      <c r="O17" s="1" t="s">
        <v>16</v>
      </c>
    </row>
    <row r="18" spans="1:15" ht="12.75">
      <c r="A18" s="1" t="s">
        <v>18</v>
      </c>
      <c r="B18" s="30">
        <v>39576</v>
      </c>
      <c r="C18" s="23">
        <v>39576</v>
      </c>
      <c r="D18" s="23" t="s">
        <v>3</v>
      </c>
      <c r="E18" s="49">
        <v>20</v>
      </c>
      <c r="F18" s="49">
        <v>13</v>
      </c>
      <c r="G18" s="49">
        <v>17</v>
      </c>
      <c r="H18" s="25">
        <f t="shared" si="0"/>
        <v>1</v>
      </c>
      <c r="I18" s="25">
        <f t="shared" si="1"/>
        <v>1</v>
      </c>
      <c r="J18" s="25">
        <f t="shared" si="2"/>
        <v>1</v>
      </c>
      <c r="K18" s="25">
        <f t="shared" si="3"/>
        <v>2</v>
      </c>
      <c r="L18" s="25" t="s">
        <v>24</v>
      </c>
      <c r="M18" s="1" t="s">
        <v>17</v>
      </c>
      <c r="N18" s="29" t="s">
        <v>9</v>
      </c>
      <c r="O18" s="1" t="s">
        <v>16</v>
      </c>
    </row>
    <row r="19" spans="1:15" ht="12.75">
      <c r="A19" s="1" t="s">
        <v>18</v>
      </c>
      <c r="B19" s="23">
        <v>39576</v>
      </c>
      <c r="C19" s="23">
        <v>39577</v>
      </c>
      <c r="D19" s="23" t="s">
        <v>4</v>
      </c>
      <c r="E19" s="49">
        <v>18</v>
      </c>
      <c r="F19" s="49">
        <v>13</v>
      </c>
      <c r="G19" s="49">
        <f>G23</f>
        <v>13</v>
      </c>
      <c r="H19" s="25">
        <f t="shared" si="0"/>
        <v>0</v>
      </c>
      <c r="I19" s="25">
        <f t="shared" si="1"/>
        <v>1</v>
      </c>
      <c r="J19" s="25">
        <f t="shared" si="2"/>
        <v>1</v>
      </c>
      <c r="K19" s="25">
        <f t="shared" si="3"/>
        <v>1</v>
      </c>
      <c r="L19" s="25" t="s">
        <v>25</v>
      </c>
      <c r="M19" s="1" t="s">
        <v>17</v>
      </c>
      <c r="N19" s="29" t="s">
        <v>9</v>
      </c>
      <c r="O19" s="1" t="s">
        <v>16</v>
      </c>
    </row>
    <row r="20" spans="1:15" ht="12.75">
      <c r="A20" s="1" t="s">
        <v>18</v>
      </c>
      <c r="B20" s="23">
        <v>39576</v>
      </c>
      <c r="C20" s="23">
        <v>39578</v>
      </c>
      <c r="D20" s="23" t="s">
        <v>5</v>
      </c>
      <c r="E20" s="49">
        <v>18</v>
      </c>
      <c r="F20" s="49">
        <v>13</v>
      </c>
      <c r="G20" s="49">
        <f>G43</f>
        <v>17</v>
      </c>
      <c r="H20" s="25">
        <f t="shared" si="0"/>
        <v>1</v>
      </c>
      <c r="I20" s="25">
        <f t="shared" si="1"/>
        <v>1</v>
      </c>
      <c r="J20" s="25">
        <f t="shared" si="2"/>
        <v>1</v>
      </c>
      <c r="K20" s="25">
        <f t="shared" si="3"/>
        <v>2</v>
      </c>
      <c r="L20" s="25" t="s">
        <v>26</v>
      </c>
      <c r="M20" s="1" t="s">
        <v>17</v>
      </c>
      <c r="N20" s="29" t="s">
        <v>9</v>
      </c>
      <c r="O20" s="1" t="s">
        <v>16</v>
      </c>
    </row>
    <row r="21" spans="1:15" ht="12.75">
      <c r="A21" s="1" t="s">
        <v>18</v>
      </c>
      <c r="B21" s="23">
        <v>39576</v>
      </c>
      <c r="C21" s="23">
        <v>39579</v>
      </c>
      <c r="D21" s="23" t="s">
        <v>6</v>
      </c>
      <c r="E21" s="49">
        <v>17</v>
      </c>
      <c r="F21" s="49">
        <v>12</v>
      </c>
      <c r="G21" s="49">
        <f>G48</f>
        <v>17</v>
      </c>
      <c r="H21" s="25">
        <f t="shared" si="0"/>
        <v>1</v>
      </c>
      <c r="I21" s="25">
        <f t="shared" si="1"/>
        <v>0</v>
      </c>
      <c r="J21" s="25">
        <f t="shared" si="2"/>
        <v>1</v>
      </c>
      <c r="K21" s="25">
        <f t="shared" si="3"/>
        <v>1</v>
      </c>
      <c r="L21" s="25" t="s">
        <v>27</v>
      </c>
      <c r="M21" s="1" t="s">
        <v>17</v>
      </c>
      <c r="N21" s="29" t="s">
        <v>9</v>
      </c>
      <c r="O21" s="1" t="s">
        <v>16</v>
      </c>
    </row>
    <row r="22" spans="1:15" ht="12.75">
      <c r="A22" s="1" t="s">
        <v>18</v>
      </c>
      <c r="B22" s="23">
        <v>39576</v>
      </c>
      <c r="C22" s="23">
        <v>39580</v>
      </c>
      <c r="D22" s="23" t="s">
        <v>7</v>
      </c>
      <c r="E22" s="49">
        <v>17</v>
      </c>
      <c r="F22" s="49">
        <v>13</v>
      </c>
      <c r="G22" s="47">
        <v>17</v>
      </c>
      <c r="H22" s="25">
        <f t="shared" si="0"/>
        <v>1</v>
      </c>
      <c r="I22" s="25">
        <f t="shared" si="1"/>
        <v>0</v>
      </c>
      <c r="J22" s="25">
        <f t="shared" si="2"/>
        <v>1</v>
      </c>
      <c r="K22" s="25">
        <f t="shared" si="3"/>
        <v>1</v>
      </c>
      <c r="L22" s="26" t="s">
        <v>28</v>
      </c>
      <c r="M22" s="1" t="s">
        <v>17</v>
      </c>
      <c r="N22" s="29" t="s">
        <v>9</v>
      </c>
      <c r="O22" s="1" t="s">
        <v>16</v>
      </c>
    </row>
    <row r="23" spans="1:15" ht="12.75">
      <c r="A23" s="1" t="s">
        <v>18</v>
      </c>
      <c r="B23" s="30">
        <v>39577</v>
      </c>
      <c r="C23" s="23">
        <v>39577</v>
      </c>
      <c r="D23" s="23" t="s">
        <v>8</v>
      </c>
      <c r="E23" s="47">
        <v>17</v>
      </c>
      <c r="F23" s="47">
        <v>13</v>
      </c>
      <c r="G23" s="47">
        <v>13</v>
      </c>
      <c r="H23" s="25">
        <f>IF(G23&gt;=F23,1,0)</f>
        <v>1</v>
      </c>
      <c r="I23" s="25">
        <f t="shared" si="1"/>
        <v>1</v>
      </c>
      <c r="J23" s="25">
        <f t="shared" si="2"/>
        <v>1</v>
      </c>
      <c r="K23" s="25">
        <f t="shared" si="3"/>
        <v>2</v>
      </c>
      <c r="L23" s="25" t="s">
        <v>24</v>
      </c>
      <c r="M23" s="1" t="s">
        <v>17</v>
      </c>
      <c r="N23" s="29" t="s">
        <v>9</v>
      </c>
      <c r="O23" s="1" t="s">
        <v>16</v>
      </c>
    </row>
    <row r="24" spans="1:15" ht="12.75">
      <c r="A24" s="1" t="s">
        <v>18</v>
      </c>
      <c r="B24" s="23">
        <v>39577</v>
      </c>
      <c r="C24" s="23">
        <v>39578</v>
      </c>
      <c r="D24" s="23" t="s">
        <v>2</v>
      </c>
      <c r="E24" s="47">
        <v>19</v>
      </c>
      <c r="F24" s="47">
        <v>14</v>
      </c>
      <c r="G24" s="47">
        <v>17</v>
      </c>
      <c r="H24" s="25">
        <f t="shared" si="0"/>
        <v>1</v>
      </c>
      <c r="I24" s="25">
        <f t="shared" si="1"/>
        <v>1</v>
      </c>
      <c r="J24" s="25">
        <f t="shared" si="2"/>
        <v>1</v>
      </c>
      <c r="K24" s="25">
        <f t="shared" si="3"/>
        <v>2</v>
      </c>
      <c r="L24" s="25" t="s">
        <v>25</v>
      </c>
      <c r="M24" s="1" t="s">
        <v>17</v>
      </c>
      <c r="N24" s="29" t="s">
        <v>9</v>
      </c>
      <c r="O24" s="1" t="s">
        <v>16</v>
      </c>
    </row>
    <row r="25" spans="1:15" ht="12.75">
      <c r="A25" s="1" t="s">
        <v>18</v>
      </c>
      <c r="B25" s="23">
        <v>39577</v>
      </c>
      <c r="C25" s="23">
        <v>39579</v>
      </c>
      <c r="D25" s="23" t="s">
        <v>3</v>
      </c>
      <c r="E25" s="47">
        <v>18</v>
      </c>
      <c r="F25" s="47">
        <v>13</v>
      </c>
      <c r="G25" s="47">
        <v>17</v>
      </c>
      <c r="H25" s="25">
        <f t="shared" si="0"/>
        <v>1</v>
      </c>
      <c r="I25" s="25">
        <f t="shared" si="1"/>
        <v>1</v>
      </c>
      <c r="J25" s="25">
        <f t="shared" si="2"/>
        <v>1</v>
      </c>
      <c r="K25" s="25">
        <f t="shared" si="3"/>
        <v>2</v>
      </c>
      <c r="L25" s="25" t="s">
        <v>26</v>
      </c>
      <c r="M25" s="1" t="s">
        <v>17</v>
      </c>
      <c r="N25" s="29" t="s">
        <v>9</v>
      </c>
      <c r="O25" s="1" t="s">
        <v>16</v>
      </c>
    </row>
    <row r="26" spans="1:15" ht="12.75">
      <c r="A26" s="1" t="s">
        <v>18</v>
      </c>
      <c r="B26" s="23">
        <v>39577</v>
      </c>
      <c r="C26" s="23">
        <v>39580</v>
      </c>
      <c r="D26" s="23" t="s">
        <v>4</v>
      </c>
      <c r="E26" s="47">
        <v>16</v>
      </c>
      <c r="F26" s="47">
        <v>13</v>
      </c>
      <c r="G26" s="47">
        <v>17</v>
      </c>
      <c r="H26" s="25">
        <f t="shared" si="0"/>
        <v>1</v>
      </c>
      <c r="I26" s="25">
        <f t="shared" si="1"/>
        <v>0</v>
      </c>
      <c r="J26" s="25">
        <f t="shared" si="2"/>
        <v>1</v>
      </c>
      <c r="K26" s="25">
        <f t="shared" si="3"/>
        <v>1</v>
      </c>
      <c r="L26" s="25" t="s">
        <v>27</v>
      </c>
      <c r="M26" s="1" t="s">
        <v>17</v>
      </c>
      <c r="N26" s="29" t="s">
        <v>9</v>
      </c>
      <c r="O26" s="1" t="s">
        <v>16</v>
      </c>
    </row>
    <row r="27" spans="1:15" ht="12.75">
      <c r="A27" s="1" t="s">
        <v>18</v>
      </c>
      <c r="B27" s="23">
        <v>39577</v>
      </c>
      <c r="C27" s="23">
        <v>39581</v>
      </c>
      <c r="D27" s="23" t="s">
        <v>5</v>
      </c>
      <c r="E27" s="47">
        <v>18</v>
      </c>
      <c r="F27" s="47">
        <v>14</v>
      </c>
      <c r="G27" s="47">
        <v>17</v>
      </c>
      <c r="H27" s="25">
        <f t="shared" si="0"/>
        <v>1</v>
      </c>
      <c r="I27" s="25">
        <f t="shared" si="1"/>
        <v>1</v>
      </c>
      <c r="J27" s="25">
        <f t="shared" si="2"/>
        <v>1</v>
      </c>
      <c r="K27" s="25">
        <f t="shared" si="3"/>
        <v>2</v>
      </c>
      <c r="L27" s="26" t="s">
        <v>28</v>
      </c>
      <c r="M27" s="1" t="s">
        <v>17</v>
      </c>
      <c r="N27" s="29" t="s">
        <v>9</v>
      </c>
      <c r="O27" s="1" t="s">
        <v>16</v>
      </c>
    </row>
    <row r="28" spans="1:15" ht="12.75">
      <c r="A28" s="1" t="s">
        <v>18</v>
      </c>
      <c r="B28" s="30">
        <v>39578</v>
      </c>
      <c r="C28" s="23">
        <v>39578</v>
      </c>
      <c r="D28" s="23" t="s">
        <v>6</v>
      </c>
      <c r="E28" s="47">
        <v>20</v>
      </c>
      <c r="F28" s="47">
        <v>15</v>
      </c>
      <c r="G28" s="47">
        <v>17</v>
      </c>
      <c r="H28" s="25">
        <f t="shared" si="0"/>
        <v>1</v>
      </c>
      <c r="I28" s="25">
        <f t="shared" si="1"/>
        <v>1</v>
      </c>
      <c r="J28" s="25">
        <f t="shared" si="2"/>
        <v>1</v>
      </c>
      <c r="K28" s="25">
        <f t="shared" si="3"/>
        <v>2</v>
      </c>
      <c r="L28" s="25" t="s">
        <v>24</v>
      </c>
      <c r="M28" s="1" t="s">
        <v>17</v>
      </c>
      <c r="N28" s="29" t="s">
        <v>9</v>
      </c>
      <c r="O28" s="1" t="s">
        <v>16</v>
      </c>
    </row>
    <row r="29" spans="1:15" ht="12.75">
      <c r="A29" s="1" t="s">
        <v>18</v>
      </c>
      <c r="B29" s="23">
        <v>39578</v>
      </c>
      <c r="C29" s="23">
        <v>39579</v>
      </c>
      <c r="D29" s="23" t="s">
        <v>7</v>
      </c>
      <c r="E29" s="47">
        <v>17</v>
      </c>
      <c r="F29" s="47">
        <v>15</v>
      </c>
      <c r="G29" s="47">
        <v>17</v>
      </c>
      <c r="H29" s="25">
        <f t="shared" si="0"/>
        <v>1</v>
      </c>
      <c r="I29" s="25">
        <f t="shared" si="1"/>
        <v>0</v>
      </c>
      <c r="J29" s="25">
        <f t="shared" si="2"/>
        <v>1</v>
      </c>
      <c r="K29" s="25">
        <f t="shared" si="3"/>
        <v>1</v>
      </c>
      <c r="L29" s="25" t="s">
        <v>25</v>
      </c>
      <c r="M29" s="1" t="s">
        <v>17</v>
      </c>
      <c r="N29" s="29" t="s">
        <v>9</v>
      </c>
      <c r="O29" s="1" t="s">
        <v>16</v>
      </c>
    </row>
    <row r="30" spans="1:15" ht="12.75">
      <c r="A30" s="1" t="s">
        <v>18</v>
      </c>
      <c r="B30" s="23">
        <v>39578</v>
      </c>
      <c r="C30" s="23">
        <v>39580</v>
      </c>
      <c r="D30" s="23" t="s">
        <v>8</v>
      </c>
      <c r="E30" s="47">
        <v>17</v>
      </c>
      <c r="F30" s="47">
        <v>15</v>
      </c>
      <c r="G30" s="47">
        <v>17</v>
      </c>
      <c r="H30" s="25">
        <f t="shared" si="0"/>
        <v>1</v>
      </c>
      <c r="I30" s="25">
        <f t="shared" si="1"/>
        <v>0</v>
      </c>
      <c r="J30" s="25">
        <f t="shared" si="2"/>
        <v>1</v>
      </c>
      <c r="K30" s="25">
        <f t="shared" si="3"/>
        <v>1</v>
      </c>
      <c r="L30" s="25" t="s">
        <v>26</v>
      </c>
      <c r="M30" s="1" t="s">
        <v>17</v>
      </c>
      <c r="N30" s="29" t="s">
        <v>9</v>
      </c>
      <c r="O30" s="1" t="s">
        <v>16</v>
      </c>
    </row>
    <row r="31" spans="1:15" ht="12.75">
      <c r="A31" s="1" t="s">
        <v>18</v>
      </c>
      <c r="B31" s="23">
        <v>39578</v>
      </c>
      <c r="C31" s="23">
        <v>39581</v>
      </c>
      <c r="D31" s="23" t="s">
        <v>2</v>
      </c>
      <c r="E31" s="47">
        <v>17</v>
      </c>
      <c r="F31" s="47">
        <v>12</v>
      </c>
      <c r="G31" s="47">
        <v>17</v>
      </c>
      <c r="H31" s="25">
        <f t="shared" si="0"/>
        <v>1</v>
      </c>
      <c r="I31" s="25">
        <f t="shared" si="1"/>
        <v>0</v>
      </c>
      <c r="J31" s="25">
        <f t="shared" si="2"/>
        <v>1</v>
      </c>
      <c r="K31" s="25">
        <f t="shared" si="3"/>
        <v>1</v>
      </c>
      <c r="L31" s="25" t="s">
        <v>27</v>
      </c>
      <c r="M31" s="1" t="s">
        <v>17</v>
      </c>
      <c r="N31" s="29" t="s">
        <v>9</v>
      </c>
      <c r="O31" s="1" t="s">
        <v>16</v>
      </c>
    </row>
    <row r="32" spans="1:15" ht="12.75">
      <c r="A32" s="1" t="s">
        <v>18</v>
      </c>
      <c r="B32" s="23">
        <v>39578</v>
      </c>
      <c r="C32" s="23">
        <v>39582</v>
      </c>
      <c r="D32" s="23" t="s">
        <v>3</v>
      </c>
      <c r="E32" s="47">
        <v>17</v>
      </c>
      <c r="F32" s="47">
        <v>12</v>
      </c>
      <c r="G32" s="47">
        <v>17</v>
      </c>
      <c r="H32" s="25">
        <f t="shared" si="0"/>
        <v>1</v>
      </c>
      <c r="I32" s="25">
        <f t="shared" si="1"/>
        <v>0</v>
      </c>
      <c r="J32" s="25">
        <f t="shared" si="2"/>
        <v>1</v>
      </c>
      <c r="K32" s="25">
        <f t="shared" si="3"/>
        <v>1</v>
      </c>
      <c r="L32" s="26" t="s">
        <v>28</v>
      </c>
      <c r="M32" s="1" t="s">
        <v>17</v>
      </c>
      <c r="N32" s="29" t="s">
        <v>9</v>
      </c>
      <c r="O32" s="1" t="s">
        <v>16</v>
      </c>
    </row>
    <row r="33" spans="1:15" ht="12.75">
      <c r="A33" s="1" t="s">
        <v>18</v>
      </c>
      <c r="B33" s="30">
        <v>39579</v>
      </c>
      <c r="C33" s="23">
        <v>39579</v>
      </c>
      <c r="D33" s="23" t="s">
        <v>4</v>
      </c>
      <c r="E33" s="47">
        <v>20</v>
      </c>
      <c r="F33" s="47">
        <v>15</v>
      </c>
      <c r="G33" s="47">
        <v>17</v>
      </c>
      <c r="H33" s="25">
        <f t="shared" si="0"/>
        <v>1</v>
      </c>
      <c r="I33" s="25">
        <f t="shared" si="1"/>
        <v>1</v>
      </c>
      <c r="J33" s="25">
        <f t="shared" si="2"/>
        <v>1</v>
      </c>
      <c r="K33" s="25">
        <f t="shared" si="3"/>
        <v>2</v>
      </c>
      <c r="L33" s="25" t="s">
        <v>24</v>
      </c>
      <c r="M33" s="1" t="s">
        <v>17</v>
      </c>
      <c r="N33" s="29" t="s">
        <v>9</v>
      </c>
      <c r="O33" s="1" t="s">
        <v>16</v>
      </c>
    </row>
    <row r="34" spans="1:15" ht="12.75">
      <c r="A34" s="1" t="s">
        <v>18</v>
      </c>
      <c r="B34" s="23">
        <v>39579</v>
      </c>
      <c r="C34" s="23">
        <v>39580</v>
      </c>
      <c r="D34" s="23" t="s">
        <v>5</v>
      </c>
      <c r="E34" s="47">
        <v>17</v>
      </c>
      <c r="F34" s="47">
        <v>12</v>
      </c>
      <c r="G34" s="47">
        <v>17</v>
      </c>
      <c r="H34" s="25">
        <f t="shared" si="0"/>
        <v>1</v>
      </c>
      <c r="I34" s="25">
        <f t="shared" si="1"/>
        <v>0</v>
      </c>
      <c r="J34" s="25">
        <f t="shared" si="2"/>
        <v>1</v>
      </c>
      <c r="K34" s="25">
        <f t="shared" si="3"/>
        <v>1</v>
      </c>
      <c r="L34" s="25" t="s">
        <v>25</v>
      </c>
      <c r="M34" s="1" t="s">
        <v>17</v>
      </c>
      <c r="N34" s="29" t="s">
        <v>9</v>
      </c>
      <c r="O34" s="1" t="s">
        <v>16</v>
      </c>
    </row>
    <row r="35" spans="1:15" ht="12.75">
      <c r="A35" s="1" t="s">
        <v>18</v>
      </c>
      <c r="B35" s="23">
        <v>39579</v>
      </c>
      <c r="C35" s="23">
        <v>39581</v>
      </c>
      <c r="D35" s="23" t="s">
        <v>6</v>
      </c>
      <c r="E35" s="47">
        <v>17</v>
      </c>
      <c r="F35" s="47">
        <v>13</v>
      </c>
      <c r="G35" s="47">
        <v>17</v>
      </c>
      <c r="H35" s="25">
        <f aca="true" t="shared" si="4" ref="H35:H66">IF(G35&gt;F35,1,0)</f>
        <v>1</v>
      </c>
      <c r="I35" s="25">
        <f aca="true" t="shared" si="5" ref="I35:I66">IF(G35&lt;E35,1,0)</f>
        <v>0</v>
      </c>
      <c r="J35" s="25">
        <f aca="true" t="shared" si="6" ref="J35:J66">IF(E35*F35*G35=0,0,1)</f>
        <v>1</v>
      </c>
      <c r="K35" s="25">
        <f t="shared" si="3"/>
        <v>1</v>
      </c>
      <c r="L35" s="25" t="s">
        <v>26</v>
      </c>
      <c r="M35" s="1" t="s">
        <v>17</v>
      </c>
      <c r="N35" s="29" t="s">
        <v>9</v>
      </c>
      <c r="O35" s="1" t="s">
        <v>16</v>
      </c>
    </row>
    <row r="36" spans="1:15" ht="12.75">
      <c r="A36" s="1" t="s">
        <v>18</v>
      </c>
      <c r="B36" s="23">
        <v>39579</v>
      </c>
      <c r="C36" s="23">
        <v>39582</v>
      </c>
      <c r="D36" s="23" t="s">
        <v>7</v>
      </c>
      <c r="E36" s="47">
        <v>17</v>
      </c>
      <c r="F36" s="47">
        <v>12</v>
      </c>
      <c r="G36" s="47">
        <v>17</v>
      </c>
      <c r="H36" s="25">
        <f t="shared" si="4"/>
        <v>1</v>
      </c>
      <c r="I36" s="25">
        <f t="shared" si="5"/>
        <v>0</v>
      </c>
      <c r="J36" s="25">
        <f t="shared" si="6"/>
        <v>1</v>
      </c>
      <c r="K36" s="25">
        <f t="shared" si="3"/>
        <v>1</v>
      </c>
      <c r="L36" s="25" t="s">
        <v>27</v>
      </c>
      <c r="M36" s="1" t="s">
        <v>17</v>
      </c>
      <c r="N36" s="29" t="s">
        <v>9</v>
      </c>
      <c r="O36" s="1" t="s">
        <v>16</v>
      </c>
    </row>
    <row r="37" spans="1:15" ht="12.75">
      <c r="A37" s="1" t="s">
        <v>18</v>
      </c>
      <c r="B37" s="23">
        <v>39579</v>
      </c>
      <c r="C37" s="23">
        <v>39583</v>
      </c>
      <c r="D37" s="23" t="s">
        <v>8</v>
      </c>
      <c r="E37" s="47">
        <v>20</v>
      </c>
      <c r="F37" s="47">
        <v>15</v>
      </c>
      <c r="G37" s="47">
        <v>17</v>
      </c>
      <c r="H37" s="25">
        <f t="shared" si="4"/>
        <v>1</v>
      </c>
      <c r="I37" s="25">
        <f t="shared" si="5"/>
        <v>1</v>
      </c>
      <c r="J37" s="25">
        <f t="shared" si="6"/>
        <v>1</v>
      </c>
      <c r="K37" s="25">
        <f t="shared" si="3"/>
        <v>2</v>
      </c>
      <c r="L37" s="26" t="s">
        <v>28</v>
      </c>
      <c r="M37" s="1" t="s">
        <v>17</v>
      </c>
      <c r="N37" s="29" t="s">
        <v>9</v>
      </c>
      <c r="O37" s="1" t="s">
        <v>16</v>
      </c>
    </row>
    <row r="38" spans="1:15" ht="12.75">
      <c r="A38" s="1" t="s">
        <v>18</v>
      </c>
      <c r="B38" s="30">
        <v>39580</v>
      </c>
      <c r="C38" s="23">
        <v>39580</v>
      </c>
      <c r="D38" s="23" t="s">
        <v>2</v>
      </c>
      <c r="E38" s="47">
        <v>20</v>
      </c>
      <c r="F38" s="47">
        <v>15</v>
      </c>
      <c r="G38" s="47">
        <v>17</v>
      </c>
      <c r="H38" s="25">
        <f t="shared" si="4"/>
        <v>1</v>
      </c>
      <c r="I38" s="25">
        <f t="shared" si="5"/>
        <v>1</v>
      </c>
      <c r="J38" s="25">
        <f t="shared" si="6"/>
        <v>1</v>
      </c>
      <c r="K38" s="25">
        <f t="shared" si="3"/>
        <v>2</v>
      </c>
      <c r="L38" s="25" t="s">
        <v>24</v>
      </c>
      <c r="M38" s="1" t="s">
        <v>17</v>
      </c>
      <c r="N38" s="29" t="s">
        <v>9</v>
      </c>
      <c r="O38" s="1" t="s">
        <v>16</v>
      </c>
    </row>
    <row r="39" spans="1:15" ht="12.75">
      <c r="A39" s="1" t="s">
        <v>18</v>
      </c>
      <c r="B39" s="23">
        <v>39580</v>
      </c>
      <c r="C39" s="23">
        <v>39581</v>
      </c>
      <c r="D39" s="23" t="s">
        <v>3</v>
      </c>
      <c r="E39" s="47">
        <v>17</v>
      </c>
      <c r="F39" s="47">
        <v>12</v>
      </c>
      <c r="G39" s="47">
        <v>17</v>
      </c>
      <c r="H39" s="25">
        <f t="shared" si="4"/>
        <v>1</v>
      </c>
      <c r="I39" s="25">
        <f t="shared" si="5"/>
        <v>0</v>
      </c>
      <c r="J39" s="25">
        <f t="shared" si="6"/>
        <v>1</v>
      </c>
      <c r="K39" s="25">
        <f t="shared" si="3"/>
        <v>1</v>
      </c>
      <c r="L39" s="25" t="s">
        <v>25</v>
      </c>
      <c r="M39" s="1" t="s">
        <v>17</v>
      </c>
      <c r="N39" s="29" t="s">
        <v>9</v>
      </c>
      <c r="O39" s="1" t="s">
        <v>16</v>
      </c>
    </row>
    <row r="40" spans="1:15" ht="12.75">
      <c r="A40" s="1" t="s">
        <v>18</v>
      </c>
      <c r="B40" s="23">
        <v>39580</v>
      </c>
      <c r="C40" s="23">
        <v>39582</v>
      </c>
      <c r="D40" s="23" t="s">
        <v>4</v>
      </c>
      <c r="E40" s="47">
        <v>17</v>
      </c>
      <c r="F40" s="47">
        <v>12</v>
      </c>
      <c r="G40" s="47">
        <v>17</v>
      </c>
      <c r="H40" s="25">
        <f t="shared" si="4"/>
        <v>1</v>
      </c>
      <c r="I40" s="25">
        <f t="shared" si="5"/>
        <v>0</v>
      </c>
      <c r="J40" s="25">
        <f t="shared" si="6"/>
        <v>1</v>
      </c>
      <c r="K40" s="25">
        <f t="shared" si="3"/>
        <v>1</v>
      </c>
      <c r="L40" s="25" t="s">
        <v>26</v>
      </c>
      <c r="M40" s="1" t="s">
        <v>17</v>
      </c>
      <c r="N40" s="29" t="s">
        <v>9</v>
      </c>
      <c r="O40" s="1" t="s">
        <v>16</v>
      </c>
    </row>
    <row r="41" spans="1:15" ht="12.75">
      <c r="A41" s="1" t="s">
        <v>18</v>
      </c>
      <c r="B41" s="23">
        <v>39580</v>
      </c>
      <c r="C41" s="23">
        <v>39583</v>
      </c>
      <c r="D41" s="23" t="s">
        <v>5</v>
      </c>
      <c r="E41" s="47">
        <v>20</v>
      </c>
      <c r="F41" s="47">
        <v>15</v>
      </c>
      <c r="G41" s="47">
        <v>17</v>
      </c>
      <c r="H41" s="25">
        <f t="shared" si="4"/>
        <v>1</v>
      </c>
      <c r="I41" s="25">
        <f t="shared" si="5"/>
        <v>1</v>
      </c>
      <c r="J41" s="25">
        <f t="shared" si="6"/>
        <v>1</v>
      </c>
      <c r="K41" s="25">
        <f t="shared" si="3"/>
        <v>2</v>
      </c>
      <c r="L41" s="25" t="s">
        <v>27</v>
      </c>
      <c r="M41" s="1" t="s">
        <v>17</v>
      </c>
      <c r="N41" s="29" t="s">
        <v>9</v>
      </c>
      <c r="O41" s="1" t="s">
        <v>16</v>
      </c>
    </row>
    <row r="42" spans="1:15" ht="12.75">
      <c r="A42" s="1" t="s">
        <v>18</v>
      </c>
      <c r="B42" s="23">
        <v>39580</v>
      </c>
      <c r="C42" s="23">
        <v>39584</v>
      </c>
      <c r="D42" s="23" t="s">
        <v>6</v>
      </c>
      <c r="E42" s="47">
        <v>18</v>
      </c>
      <c r="F42" s="47">
        <v>15</v>
      </c>
      <c r="G42" s="47">
        <v>18</v>
      </c>
      <c r="H42" s="25">
        <f t="shared" si="4"/>
        <v>1</v>
      </c>
      <c r="I42" s="25">
        <f t="shared" si="5"/>
        <v>0</v>
      </c>
      <c r="J42" s="25">
        <f t="shared" si="6"/>
        <v>1</v>
      </c>
      <c r="K42" s="25">
        <f t="shared" si="3"/>
        <v>1</v>
      </c>
      <c r="L42" s="26" t="s">
        <v>28</v>
      </c>
      <c r="M42" s="1" t="s">
        <v>17</v>
      </c>
      <c r="N42" s="29" t="s">
        <v>9</v>
      </c>
      <c r="O42" s="1" t="s">
        <v>16</v>
      </c>
    </row>
    <row r="43" spans="1:15" ht="12.75">
      <c r="A43" s="1" t="s">
        <v>18</v>
      </c>
      <c r="B43" s="30">
        <v>39581</v>
      </c>
      <c r="C43" s="23">
        <v>39581</v>
      </c>
      <c r="D43" s="23" t="s">
        <v>7</v>
      </c>
      <c r="E43" s="47">
        <v>20</v>
      </c>
      <c r="F43" s="47">
        <v>12</v>
      </c>
      <c r="G43" s="47">
        <v>17</v>
      </c>
      <c r="H43" s="25">
        <f t="shared" si="4"/>
        <v>1</v>
      </c>
      <c r="I43" s="25">
        <f t="shared" si="5"/>
        <v>1</v>
      </c>
      <c r="J43" s="25">
        <f t="shared" si="6"/>
        <v>1</v>
      </c>
      <c r="K43" s="25">
        <f t="shared" si="3"/>
        <v>2</v>
      </c>
      <c r="L43" s="25" t="s">
        <v>24</v>
      </c>
      <c r="M43" s="1" t="s">
        <v>17</v>
      </c>
      <c r="N43" s="29" t="s">
        <v>9</v>
      </c>
      <c r="O43" s="1" t="s">
        <v>16</v>
      </c>
    </row>
    <row r="44" spans="1:15" ht="12.75">
      <c r="A44" s="1" t="s">
        <v>18</v>
      </c>
      <c r="B44" s="24">
        <v>39581</v>
      </c>
      <c r="C44" s="23">
        <v>39582</v>
      </c>
      <c r="D44" s="23" t="s">
        <v>8</v>
      </c>
      <c r="E44" s="47">
        <v>17</v>
      </c>
      <c r="F44" s="47">
        <v>13</v>
      </c>
      <c r="G44" s="47">
        <v>17</v>
      </c>
      <c r="H44" s="25">
        <f t="shared" si="4"/>
        <v>1</v>
      </c>
      <c r="I44" s="25">
        <f t="shared" si="5"/>
        <v>0</v>
      </c>
      <c r="J44" s="25">
        <f t="shared" si="6"/>
        <v>1</v>
      </c>
      <c r="K44" s="25">
        <f t="shared" si="3"/>
        <v>1</v>
      </c>
      <c r="L44" s="25" t="s">
        <v>25</v>
      </c>
      <c r="M44" s="1" t="s">
        <v>17</v>
      </c>
      <c r="N44" s="29" t="s">
        <v>9</v>
      </c>
      <c r="O44" s="1" t="s">
        <v>16</v>
      </c>
    </row>
    <row r="45" spans="1:15" ht="12.75">
      <c r="A45" s="1" t="s">
        <v>18</v>
      </c>
      <c r="B45" s="24">
        <v>39581</v>
      </c>
      <c r="C45" s="23">
        <v>39583</v>
      </c>
      <c r="D45" s="23" t="s">
        <v>2</v>
      </c>
      <c r="E45" s="47">
        <v>20</v>
      </c>
      <c r="F45" s="47">
        <v>13</v>
      </c>
      <c r="G45" s="47">
        <v>17</v>
      </c>
      <c r="H45" s="25">
        <f t="shared" si="4"/>
        <v>1</v>
      </c>
      <c r="I45" s="25">
        <f t="shared" si="5"/>
        <v>1</v>
      </c>
      <c r="J45" s="25">
        <f t="shared" si="6"/>
        <v>1</v>
      </c>
      <c r="K45" s="25">
        <f t="shared" si="3"/>
        <v>2</v>
      </c>
      <c r="L45" s="25" t="s">
        <v>26</v>
      </c>
      <c r="M45" s="1" t="s">
        <v>17</v>
      </c>
      <c r="N45" s="29" t="s">
        <v>9</v>
      </c>
      <c r="O45" s="1" t="s">
        <v>16</v>
      </c>
    </row>
    <row r="46" spans="1:15" ht="12.75">
      <c r="A46" s="1" t="s">
        <v>18</v>
      </c>
      <c r="B46" s="24">
        <v>39581</v>
      </c>
      <c r="C46" s="23">
        <v>39584</v>
      </c>
      <c r="D46" s="23" t="s">
        <v>3</v>
      </c>
      <c r="E46" s="47">
        <v>16</v>
      </c>
      <c r="F46" s="47">
        <v>13</v>
      </c>
      <c r="G46" s="47">
        <v>18</v>
      </c>
      <c r="H46" s="25">
        <f t="shared" si="4"/>
        <v>1</v>
      </c>
      <c r="I46" s="25">
        <f t="shared" si="5"/>
        <v>0</v>
      </c>
      <c r="J46" s="25">
        <f t="shared" si="6"/>
        <v>1</v>
      </c>
      <c r="K46" s="25">
        <f t="shared" si="3"/>
        <v>1</v>
      </c>
      <c r="L46" s="25" t="s">
        <v>27</v>
      </c>
      <c r="M46" s="1" t="s">
        <v>17</v>
      </c>
      <c r="N46" s="29" t="s">
        <v>9</v>
      </c>
      <c r="O46" s="1" t="s">
        <v>16</v>
      </c>
    </row>
    <row r="47" spans="1:15" ht="12.75">
      <c r="A47" s="1" t="s">
        <v>18</v>
      </c>
      <c r="B47" s="24">
        <v>39581</v>
      </c>
      <c r="C47" s="23">
        <v>39585</v>
      </c>
      <c r="D47" s="23" t="s">
        <v>4</v>
      </c>
      <c r="E47" s="47">
        <v>14</v>
      </c>
      <c r="F47" s="47">
        <v>13</v>
      </c>
      <c r="G47" s="47">
        <v>18</v>
      </c>
      <c r="H47" s="25">
        <f t="shared" si="4"/>
        <v>1</v>
      </c>
      <c r="I47" s="25">
        <f t="shared" si="5"/>
        <v>0</v>
      </c>
      <c r="J47" s="25">
        <f t="shared" si="6"/>
        <v>1</v>
      </c>
      <c r="K47" s="25">
        <f t="shared" si="3"/>
        <v>1</v>
      </c>
      <c r="L47" s="26" t="s">
        <v>28</v>
      </c>
      <c r="M47" s="1" t="s">
        <v>17</v>
      </c>
      <c r="N47" s="29" t="s">
        <v>9</v>
      </c>
      <c r="O47" s="1" t="s">
        <v>16</v>
      </c>
    </row>
    <row r="48" spans="1:15" ht="12.75">
      <c r="A48" s="1" t="s">
        <v>18</v>
      </c>
      <c r="B48" s="30">
        <v>39582</v>
      </c>
      <c r="C48" s="23">
        <v>39582</v>
      </c>
      <c r="D48" s="23" t="s">
        <v>5</v>
      </c>
      <c r="E48" s="47">
        <v>18</v>
      </c>
      <c r="F48" s="47">
        <v>12</v>
      </c>
      <c r="G48" s="47">
        <v>17</v>
      </c>
      <c r="H48" s="25">
        <f t="shared" si="4"/>
        <v>1</v>
      </c>
      <c r="I48" s="25">
        <f t="shared" si="5"/>
        <v>1</v>
      </c>
      <c r="J48" s="25">
        <f t="shared" si="6"/>
        <v>1</v>
      </c>
      <c r="K48" s="25">
        <f t="shared" si="3"/>
        <v>2</v>
      </c>
      <c r="L48" s="25" t="s">
        <v>24</v>
      </c>
      <c r="M48" s="1" t="s">
        <v>17</v>
      </c>
      <c r="N48" s="29" t="s">
        <v>9</v>
      </c>
      <c r="O48" s="1" t="s">
        <v>16</v>
      </c>
    </row>
    <row r="49" spans="1:15" ht="12.75">
      <c r="A49" s="1" t="s">
        <v>18</v>
      </c>
      <c r="B49" s="24">
        <v>39582</v>
      </c>
      <c r="C49" s="23">
        <v>39583</v>
      </c>
      <c r="D49" s="23" t="s">
        <v>6</v>
      </c>
      <c r="E49" s="47">
        <v>21</v>
      </c>
      <c r="F49" s="47">
        <v>13</v>
      </c>
      <c r="G49" s="47">
        <v>17</v>
      </c>
      <c r="H49" s="25">
        <f t="shared" si="4"/>
        <v>1</v>
      </c>
      <c r="I49" s="25">
        <f t="shared" si="5"/>
        <v>1</v>
      </c>
      <c r="J49" s="25">
        <f t="shared" si="6"/>
        <v>1</v>
      </c>
      <c r="K49" s="25">
        <f t="shared" si="3"/>
        <v>2</v>
      </c>
      <c r="L49" s="25" t="s">
        <v>25</v>
      </c>
      <c r="M49" s="1" t="s">
        <v>17</v>
      </c>
      <c r="N49" s="29" t="s">
        <v>9</v>
      </c>
      <c r="O49" s="1" t="s">
        <v>16</v>
      </c>
    </row>
    <row r="50" spans="1:15" ht="12.75">
      <c r="A50" s="1" t="s">
        <v>18</v>
      </c>
      <c r="B50" s="24">
        <v>39582</v>
      </c>
      <c r="C50" s="23">
        <v>39584</v>
      </c>
      <c r="D50" s="23" t="s">
        <v>7</v>
      </c>
      <c r="E50" s="47">
        <v>18</v>
      </c>
      <c r="F50" s="47">
        <v>13</v>
      </c>
      <c r="G50" s="47">
        <v>18</v>
      </c>
      <c r="H50" s="25">
        <f t="shared" si="4"/>
        <v>1</v>
      </c>
      <c r="I50" s="25">
        <f t="shared" si="5"/>
        <v>0</v>
      </c>
      <c r="J50" s="25">
        <f t="shared" si="6"/>
        <v>1</v>
      </c>
      <c r="K50" s="25">
        <f t="shared" si="3"/>
        <v>1</v>
      </c>
      <c r="L50" s="25" t="s">
        <v>26</v>
      </c>
      <c r="M50" s="1" t="s">
        <v>17</v>
      </c>
      <c r="N50" s="29" t="s">
        <v>9</v>
      </c>
      <c r="O50" s="1" t="s">
        <v>16</v>
      </c>
    </row>
    <row r="51" spans="1:15" ht="12.75">
      <c r="A51" s="1" t="s">
        <v>18</v>
      </c>
      <c r="B51" s="24">
        <v>39582</v>
      </c>
      <c r="C51" s="23">
        <v>39585</v>
      </c>
      <c r="D51" s="23" t="s">
        <v>8</v>
      </c>
      <c r="E51" s="47">
        <v>20</v>
      </c>
      <c r="F51" s="47">
        <v>12</v>
      </c>
      <c r="G51" s="47">
        <v>18</v>
      </c>
      <c r="H51" s="25">
        <f t="shared" si="4"/>
        <v>1</v>
      </c>
      <c r="I51" s="25">
        <f t="shared" si="5"/>
        <v>1</v>
      </c>
      <c r="J51" s="25">
        <f t="shared" si="6"/>
        <v>1</v>
      </c>
      <c r="K51" s="25">
        <f t="shared" si="3"/>
        <v>2</v>
      </c>
      <c r="L51" s="25" t="s">
        <v>27</v>
      </c>
      <c r="M51" s="1" t="s">
        <v>17</v>
      </c>
      <c r="N51" s="29" t="s">
        <v>9</v>
      </c>
      <c r="O51" s="1" t="s">
        <v>16</v>
      </c>
    </row>
    <row r="52" spans="1:15" ht="12.75">
      <c r="A52" s="1" t="s">
        <v>18</v>
      </c>
      <c r="B52" s="24">
        <v>39582</v>
      </c>
      <c r="C52" s="23">
        <v>39586</v>
      </c>
      <c r="D52" s="23" t="s">
        <v>2</v>
      </c>
      <c r="E52" s="47">
        <v>19</v>
      </c>
      <c r="F52" s="47">
        <v>14</v>
      </c>
      <c r="G52" s="47">
        <v>18</v>
      </c>
      <c r="H52" s="25">
        <f t="shared" si="4"/>
        <v>1</v>
      </c>
      <c r="I52" s="25">
        <f t="shared" si="5"/>
        <v>1</v>
      </c>
      <c r="J52" s="25">
        <f t="shared" si="6"/>
        <v>1</v>
      </c>
      <c r="K52" s="25">
        <f t="shared" si="3"/>
        <v>2</v>
      </c>
      <c r="L52" s="26" t="s">
        <v>28</v>
      </c>
      <c r="M52" s="1" t="s">
        <v>17</v>
      </c>
      <c r="N52" s="29" t="s">
        <v>9</v>
      </c>
      <c r="O52" s="1" t="s">
        <v>16</v>
      </c>
    </row>
    <row r="53" spans="1:15" ht="12.75">
      <c r="A53" s="1" t="s">
        <v>18</v>
      </c>
      <c r="B53" s="30">
        <v>39583</v>
      </c>
      <c r="C53" s="23">
        <v>39583</v>
      </c>
      <c r="D53" s="23" t="s">
        <v>3</v>
      </c>
      <c r="E53" s="47">
        <v>20</v>
      </c>
      <c r="F53" s="47">
        <v>13</v>
      </c>
      <c r="G53" s="47">
        <v>17</v>
      </c>
      <c r="H53" s="25">
        <f t="shared" si="4"/>
        <v>1</v>
      </c>
      <c r="I53" s="25">
        <f t="shared" si="5"/>
        <v>1</v>
      </c>
      <c r="J53" s="25">
        <f t="shared" si="6"/>
        <v>1</v>
      </c>
      <c r="K53" s="25">
        <f t="shared" si="3"/>
        <v>2</v>
      </c>
      <c r="L53" s="25" t="s">
        <v>24</v>
      </c>
      <c r="M53" s="1" t="s">
        <v>17</v>
      </c>
      <c r="N53" s="29" t="s">
        <v>9</v>
      </c>
      <c r="O53" s="1" t="s">
        <v>16</v>
      </c>
    </row>
    <row r="54" spans="1:15" ht="12.75">
      <c r="A54" s="1" t="s">
        <v>18</v>
      </c>
      <c r="B54" s="24">
        <v>39583</v>
      </c>
      <c r="C54" s="23">
        <v>39584</v>
      </c>
      <c r="D54" s="23" t="s">
        <v>4</v>
      </c>
      <c r="E54" s="47">
        <v>19</v>
      </c>
      <c r="F54" s="47">
        <v>12</v>
      </c>
      <c r="G54" s="47">
        <v>18</v>
      </c>
      <c r="H54" s="25">
        <f t="shared" si="4"/>
        <v>1</v>
      </c>
      <c r="I54" s="25">
        <f t="shared" si="5"/>
        <v>1</v>
      </c>
      <c r="J54" s="25">
        <f t="shared" si="6"/>
        <v>1</v>
      </c>
      <c r="K54" s="25">
        <f t="shared" si="3"/>
        <v>2</v>
      </c>
      <c r="L54" s="25" t="s">
        <v>25</v>
      </c>
      <c r="M54" s="1" t="s">
        <v>17</v>
      </c>
      <c r="N54" s="29" t="s">
        <v>9</v>
      </c>
      <c r="O54" s="1" t="s">
        <v>16</v>
      </c>
    </row>
    <row r="55" spans="1:15" ht="12.75">
      <c r="A55" s="1" t="s">
        <v>18</v>
      </c>
      <c r="B55" s="24">
        <v>39583</v>
      </c>
      <c r="C55" s="23">
        <v>39585</v>
      </c>
      <c r="D55" s="23" t="s">
        <v>5</v>
      </c>
      <c r="E55" s="47">
        <v>20</v>
      </c>
      <c r="F55" s="47">
        <v>13</v>
      </c>
      <c r="G55" s="47">
        <v>18</v>
      </c>
      <c r="H55" s="25">
        <f t="shared" si="4"/>
        <v>1</v>
      </c>
      <c r="I55" s="25">
        <f t="shared" si="5"/>
        <v>1</v>
      </c>
      <c r="J55" s="25">
        <f t="shared" si="6"/>
        <v>1</v>
      </c>
      <c r="K55" s="25">
        <f t="shared" si="3"/>
        <v>2</v>
      </c>
      <c r="L55" s="25" t="s">
        <v>26</v>
      </c>
      <c r="M55" s="1" t="s">
        <v>17</v>
      </c>
      <c r="N55" s="29" t="s">
        <v>9</v>
      </c>
      <c r="O55" s="1" t="s">
        <v>16</v>
      </c>
    </row>
    <row r="56" spans="1:15" ht="12.75">
      <c r="A56" s="1" t="s">
        <v>18</v>
      </c>
      <c r="B56" s="24">
        <v>39583</v>
      </c>
      <c r="C56" s="23">
        <v>39586</v>
      </c>
      <c r="D56" s="23" t="s">
        <v>6</v>
      </c>
      <c r="E56" s="47">
        <v>19</v>
      </c>
      <c r="F56" s="47">
        <v>13</v>
      </c>
      <c r="G56" s="47">
        <v>18</v>
      </c>
      <c r="H56" s="25">
        <f t="shared" si="4"/>
        <v>1</v>
      </c>
      <c r="I56" s="25">
        <f t="shared" si="5"/>
        <v>1</v>
      </c>
      <c r="J56" s="25">
        <f t="shared" si="6"/>
        <v>1</v>
      </c>
      <c r="K56" s="25">
        <f t="shared" si="3"/>
        <v>2</v>
      </c>
      <c r="L56" s="25" t="s">
        <v>27</v>
      </c>
      <c r="M56" s="1" t="s">
        <v>17</v>
      </c>
      <c r="N56" s="29" t="s">
        <v>9</v>
      </c>
      <c r="O56" s="1" t="s">
        <v>16</v>
      </c>
    </row>
    <row r="57" spans="1:15" ht="12.75">
      <c r="A57" s="1" t="s">
        <v>18</v>
      </c>
      <c r="B57" s="24">
        <v>39583</v>
      </c>
      <c r="C57" s="23">
        <v>39587</v>
      </c>
      <c r="D57" s="23" t="s">
        <v>7</v>
      </c>
      <c r="E57" s="47">
        <v>17</v>
      </c>
      <c r="F57" s="47">
        <v>13</v>
      </c>
      <c r="G57" s="47">
        <v>16</v>
      </c>
      <c r="H57" s="25">
        <f t="shared" si="4"/>
        <v>1</v>
      </c>
      <c r="I57" s="25">
        <f t="shared" si="5"/>
        <v>1</v>
      </c>
      <c r="J57" s="25">
        <f t="shared" si="6"/>
        <v>1</v>
      </c>
      <c r="K57" s="25">
        <f t="shared" si="3"/>
        <v>2</v>
      </c>
      <c r="L57" s="26" t="s">
        <v>28</v>
      </c>
      <c r="M57" s="1" t="s">
        <v>17</v>
      </c>
      <c r="N57" s="29" t="s">
        <v>9</v>
      </c>
      <c r="O57" s="1" t="s">
        <v>16</v>
      </c>
    </row>
    <row r="58" spans="1:15" ht="12.75">
      <c r="A58" s="1" t="s">
        <v>18</v>
      </c>
      <c r="B58" s="30">
        <v>39584</v>
      </c>
      <c r="C58" s="23">
        <v>39584</v>
      </c>
      <c r="D58" s="23" t="s">
        <v>8</v>
      </c>
      <c r="E58" s="47">
        <v>19</v>
      </c>
      <c r="F58" s="47">
        <v>12</v>
      </c>
      <c r="G58" s="47">
        <v>18</v>
      </c>
      <c r="H58" s="25">
        <f t="shared" si="4"/>
        <v>1</v>
      </c>
      <c r="I58" s="25">
        <f t="shared" si="5"/>
        <v>1</v>
      </c>
      <c r="J58" s="25">
        <f t="shared" si="6"/>
        <v>1</v>
      </c>
      <c r="K58" s="25">
        <f t="shared" si="3"/>
        <v>2</v>
      </c>
      <c r="L58" s="25" t="s">
        <v>24</v>
      </c>
      <c r="M58" s="1" t="s">
        <v>17</v>
      </c>
      <c r="N58" s="29" t="s">
        <v>9</v>
      </c>
      <c r="O58" s="1" t="s">
        <v>16</v>
      </c>
    </row>
    <row r="59" spans="1:15" ht="12.75">
      <c r="A59" s="1" t="s">
        <v>18</v>
      </c>
      <c r="B59" s="24">
        <v>39584</v>
      </c>
      <c r="C59" s="23">
        <v>39585</v>
      </c>
      <c r="D59" s="23" t="s">
        <v>2</v>
      </c>
      <c r="E59" s="47">
        <v>20</v>
      </c>
      <c r="F59" s="47">
        <v>13</v>
      </c>
      <c r="G59" s="47">
        <v>18</v>
      </c>
      <c r="H59" s="25">
        <f t="shared" si="4"/>
        <v>1</v>
      </c>
      <c r="I59" s="25">
        <f t="shared" si="5"/>
        <v>1</v>
      </c>
      <c r="J59" s="25">
        <f t="shared" si="6"/>
        <v>1</v>
      </c>
      <c r="K59" s="25">
        <f t="shared" si="3"/>
        <v>2</v>
      </c>
      <c r="L59" s="25" t="s">
        <v>25</v>
      </c>
      <c r="M59" s="1" t="s">
        <v>17</v>
      </c>
      <c r="N59" s="29" t="s">
        <v>9</v>
      </c>
      <c r="O59" s="1" t="s">
        <v>16</v>
      </c>
    </row>
    <row r="60" spans="1:15" ht="12.75">
      <c r="A60" s="1" t="s">
        <v>18</v>
      </c>
      <c r="B60" s="24">
        <v>39584</v>
      </c>
      <c r="C60" s="23">
        <v>39586</v>
      </c>
      <c r="D60" s="23" t="s">
        <v>3</v>
      </c>
      <c r="E60" s="47">
        <v>20</v>
      </c>
      <c r="F60" s="47">
        <v>12</v>
      </c>
      <c r="G60" s="47">
        <v>18</v>
      </c>
      <c r="H60" s="25">
        <f t="shared" si="4"/>
        <v>1</v>
      </c>
      <c r="I60" s="25">
        <f t="shared" si="5"/>
        <v>1</v>
      </c>
      <c r="J60" s="25">
        <f t="shared" si="6"/>
        <v>1</v>
      </c>
      <c r="K60" s="25">
        <f t="shared" si="3"/>
        <v>2</v>
      </c>
      <c r="L60" s="25" t="s">
        <v>26</v>
      </c>
      <c r="M60" s="1" t="s">
        <v>17</v>
      </c>
      <c r="N60" s="29" t="s">
        <v>9</v>
      </c>
      <c r="O60" s="1" t="s">
        <v>16</v>
      </c>
    </row>
    <row r="61" spans="1:15" ht="12.75">
      <c r="A61" s="1" t="s">
        <v>18</v>
      </c>
      <c r="B61" s="24">
        <v>39584</v>
      </c>
      <c r="C61" s="23">
        <v>39587</v>
      </c>
      <c r="D61" s="23" t="s">
        <v>4</v>
      </c>
      <c r="E61" s="47">
        <v>17</v>
      </c>
      <c r="F61" s="47">
        <v>12</v>
      </c>
      <c r="G61" s="47">
        <v>16</v>
      </c>
      <c r="H61" s="25">
        <f t="shared" si="4"/>
        <v>1</v>
      </c>
      <c r="I61" s="25">
        <f t="shared" si="5"/>
        <v>1</v>
      </c>
      <c r="J61" s="25">
        <f t="shared" si="6"/>
        <v>1</v>
      </c>
      <c r="K61" s="25">
        <f t="shared" si="3"/>
        <v>2</v>
      </c>
      <c r="L61" s="25" t="s">
        <v>27</v>
      </c>
      <c r="M61" s="1" t="s">
        <v>17</v>
      </c>
      <c r="N61" s="29" t="s">
        <v>9</v>
      </c>
      <c r="O61" s="1" t="s">
        <v>16</v>
      </c>
    </row>
    <row r="62" spans="1:15" ht="12.75">
      <c r="A62" s="1" t="s">
        <v>18</v>
      </c>
      <c r="B62" s="24">
        <v>39584</v>
      </c>
      <c r="C62" s="23">
        <v>39588</v>
      </c>
      <c r="D62" s="23" t="s">
        <v>5</v>
      </c>
      <c r="E62" s="47">
        <v>22</v>
      </c>
      <c r="F62" s="47">
        <v>14</v>
      </c>
      <c r="G62" s="47">
        <v>19</v>
      </c>
      <c r="H62" s="25">
        <f t="shared" si="4"/>
        <v>1</v>
      </c>
      <c r="I62" s="25">
        <f t="shared" si="5"/>
        <v>1</v>
      </c>
      <c r="J62" s="25">
        <f t="shared" si="6"/>
        <v>1</v>
      </c>
      <c r="K62" s="25">
        <f t="shared" si="3"/>
        <v>2</v>
      </c>
      <c r="L62" s="26" t="s">
        <v>28</v>
      </c>
      <c r="M62" s="1" t="s">
        <v>17</v>
      </c>
      <c r="N62" s="29" t="s">
        <v>9</v>
      </c>
      <c r="O62" s="1" t="s">
        <v>16</v>
      </c>
    </row>
    <row r="63" spans="1:15" ht="12.75">
      <c r="A63" s="1" t="s">
        <v>18</v>
      </c>
      <c r="B63" s="30">
        <v>39585</v>
      </c>
      <c r="C63" s="23">
        <v>39585</v>
      </c>
      <c r="D63" s="23" t="s">
        <v>6</v>
      </c>
      <c r="E63" s="47">
        <v>19</v>
      </c>
      <c r="F63" s="47">
        <v>14</v>
      </c>
      <c r="G63" s="47">
        <v>18</v>
      </c>
      <c r="H63" s="25">
        <f t="shared" si="4"/>
        <v>1</v>
      </c>
      <c r="I63" s="25">
        <f t="shared" si="5"/>
        <v>1</v>
      </c>
      <c r="J63" s="25">
        <f t="shared" si="6"/>
        <v>1</v>
      </c>
      <c r="K63" s="25">
        <f>H63+I63</f>
        <v>2</v>
      </c>
      <c r="L63" s="25" t="s">
        <v>24</v>
      </c>
      <c r="M63" s="1" t="s">
        <v>17</v>
      </c>
      <c r="N63" s="29" t="s">
        <v>9</v>
      </c>
      <c r="O63" s="1" t="s">
        <v>16</v>
      </c>
    </row>
    <row r="64" spans="1:15" ht="12.75">
      <c r="A64" s="1" t="s">
        <v>18</v>
      </c>
      <c r="B64" s="24">
        <v>39585</v>
      </c>
      <c r="C64" s="23">
        <v>39586</v>
      </c>
      <c r="D64" s="23" t="s">
        <v>7</v>
      </c>
      <c r="E64" s="47">
        <v>18</v>
      </c>
      <c r="F64" s="47">
        <v>13</v>
      </c>
      <c r="G64" s="47">
        <v>18</v>
      </c>
      <c r="H64" s="25">
        <f t="shared" si="4"/>
        <v>1</v>
      </c>
      <c r="I64" s="25">
        <f t="shared" si="5"/>
        <v>0</v>
      </c>
      <c r="J64" s="25">
        <f t="shared" si="6"/>
        <v>1</v>
      </c>
      <c r="K64" s="25">
        <f t="shared" si="3"/>
        <v>1</v>
      </c>
      <c r="L64" s="25" t="s">
        <v>25</v>
      </c>
      <c r="M64" s="1" t="s">
        <v>17</v>
      </c>
      <c r="N64" s="29" t="s">
        <v>9</v>
      </c>
      <c r="O64" s="1" t="s">
        <v>16</v>
      </c>
    </row>
    <row r="65" spans="1:15" ht="12.75">
      <c r="A65" s="1" t="s">
        <v>18</v>
      </c>
      <c r="B65" s="24">
        <v>39585</v>
      </c>
      <c r="C65" s="23">
        <v>39587</v>
      </c>
      <c r="D65" s="23" t="s">
        <v>8</v>
      </c>
      <c r="E65" s="47">
        <v>17</v>
      </c>
      <c r="F65" s="47">
        <v>13</v>
      </c>
      <c r="G65" s="47">
        <v>16</v>
      </c>
      <c r="H65" s="25">
        <f t="shared" si="4"/>
        <v>1</v>
      </c>
      <c r="I65" s="25">
        <f t="shared" si="5"/>
        <v>1</v>
      </c>
      <c r="J65" s="25">
        <f t="shared" si="6"/>
        <v>1</v>
      </c>
      <c r="K65" s="25">
        <f t="shared" si="3"/>
        <v>2</v>
      </c>
      <c r="L65" s="25" t="s">
        <v>26</v>
      </c>
      <c r="M65" s="1" t="s">
        <v>17</v>
      </c>
      <c r="N65" s="29" t="s">
        <v>9</v>
      </c>
      <c r="O65" s="1" t="s">
        <v>16</v>
      </c>
    </row>
    <row r="66" spans="1:15" ht="12.75">
      <c r="A66" s="1" t="s">
        <v>18</v>
      </c>
      <c r="B66" s="24">
        <v>39585</v>
      </c>
      <c r="C66" s="23">
        <v>39588</v>
      </c>
      <c r="D66" s="23" t="s">
        <v>2</v>
      </c>
      <c r="E66" s="47">
        <v>20</v>
      </c>
      <c r="F66" s="47">
        <v>13</v>
      </c>
      <c r="G66" s="47">
        <v>19</v>
      </c>
      <c r="H66" s="25">
        <f t="shared" si="4"/>
        <v>1</v>
      </c>
      <c r="I66" s="25">
        <f t="shared" si="5"/>
        <v>1</v>
      </c>
      <c r="J66" s="25">
        <f t="shared" si="6"/>
        <v>1</v>
      </c>
      <c r="K66" s="25">
        <f t="shared" si="3"/>
        <v>2</v>
      </c>
      <c r="L66" s="25" t="s">
        <v>27</v>
      </c>
      <c r="M66" s="1" t="s">
        <v>17</v>
      </c>
      <c r="N66" s="29" t="s">
        <v>9</v>
      </c>
      <c r="O66" s="1" t="s">
        <v>16</v>
      </c>
    </row>
    <row r="67" spans="1:15" ht="12.75">
      <c r="A67" s="1" t="s">
        <v>18</v>
      </c>
      <c r="B67" s="24">
        <v>39585</v>
      </c>
      <c r="C67" s="23">
        <v>39589</v>
      </c>
      <c r="D67" s="23" t="s">
        <v>3</v>
      </c>
      <c r="E67" s="47">
        <v>20</v>
      </c>
      <c r="F67" s="47">
        <v>13</v>
      </c>
      <c r="G67" s="47">
        <v>18</v>
      </c>
      <c r="H67" s="25">
        <f aca="true" t="shared" si="7" ref="H67:H98">IF(G67&gt;F67,1,0)</f>
        <v>1</v>
      </c>
      <c r="I67" s="25">
        <f aca="true" t="shared" si="8" ref="I67:I98">IF(G67&lt;E67,1,0)</f>
        <v>1</v>
      </c>
      <c r="J67" s="25">
        <f aca="true" t="shared" si="9" ref="J67:J98">IF(E67*F67*G67=0,0,1)</f>
        <v>1</v>
      </c>
      <c r="K67" s="25">
        <f t="shared" si="3"/>
        <v>2</v>
      </c>
      <c r="L67" s="26" t="s">
        <v>28</v>
      </c>
      <c r="M67" s="1" t="s">
        <v>17</v>
      </c>
      <c r="N67" s="29" t="s">
        <v>9</v>
      </c>
      <c r="O67" s="1" t="s">
        <v>16</v>
      </c>
    </row>
    <row r="68" spans="1:15" ht="12.75">
      <c r="A68" s="1" t="s">
        <v>18</v>
      </c>
      <c r="B68" s="30">
        <v>39586</v>
      </c>
      <c r="C68" s="23">
        <v>39586</v>
      </c>
      <c r="D68" s="23" t="s">
        <v>4</v>
      </c>
      <c r="E68" s="47">
        <v>21</v>
      </c>
      <c r="F68" s="47">
        <v>14</v>
      </c>
      <c r="G68" s="47">
        <v>18</v>
      </c>
      <c r="H68" s="25">
        <f t="shared" si="7"/>
        <v>1</v>
      </c>
      <c r="I68" s="25">
        <f t="shared" si="8"/>
        <v>1</v>
      </c>
      <c r="J68" s="25">
        <f t="shared" si="9"/>
        <v>1</v>
      </c>
      <c r="K68" s="25">
        <f aca="true" t="shared" si="10" ref="K68:K73">H68+I68</f>
        <v>2</v>
      </c>
      <c r="L68" s="25" t="s">
        <v>24</v>
      </c>
      <c r="M68" s="1" t="s">
        <v>17</v>
      </c>
      <c r="N68" s="29" t="s">
        <v>9</v>
      </c>
      <c r="O68" s="1" t="s">
        <v>16</v>
      </c>
    </row>
    <row r="69" spans="1:15" ht="12.75">
      <c r="A69" s="1" t="s">
        <v>18</v>
      </c>
      <c r="B69" s="24">
        <v>39586</v>
      </c>
      <c r="C69" s="23">
        <v>39587</v>
      </c>
      <c r="D69" s="23" t="s">
        <v>5</v>
      </c>
      <c r="E69" s="47">
        <v>17</v>
      </c>
      <c r="F69" s="47">
        <v>13</v>
      </c>
      <c r="G69" s="47">
        <v>16</v>
      </c>
      <c r="H69" s="25">
        <f t="shared" si="7"/>
        <v>1</v>
      </c>
      <c r="I69" s="25">
        <f t="shared" si="8"/>
        <v>1</v>
      </c>
      <c r="J69" s="25">
        <f t="shared" si="9"/>
        <v>1</v>
      </c>
      <c r="K69" s="25">
        <f t="shared" si="10"/>
        <v>2</v>
      </c>
      <c r="L69" s="25" t="s">
        <v>25</v>
      </c>
      <c r="M69" s="1" t="s">
        <v>17</v>
      </c>
      <c r="N69" s="29" t="s">
        <v>9</v>
      </c>
      <c r="O69" s="1" t="s">
        <v>16</v>
      </c>
    </row>
    <row r="70" spans="1:15" ht="12.75">
      <c r="A70" s="1" t="s">
        <v>18</v>
      </c>
      <c r="B70" s="24">
        <v>39586</v>
      </c>
      <c r="C70" s="23">
        <v>39588</v>
      </c>
      <c r="D70" s="23" t="s">
        <v>6</v>
      </c>
      <c r="E70" s="47">
        <v>20</v>
      </c>
      <c r="F70" s="47">
        <v>13</v>
      </c>
      <c r="G70" s="47">
        <v>19</v>
      </c>
      <c r="H70" s="25">
        <f t="shared" si="7"/>
        <v>1</v>
      </c>
      <c r="I70" s="25">
        <f t="shared" si="8"/>
        <v>1</v>
      </c>
      <c r="J70" s="25">
        <f t="shared" si="9"/>
        <v>1</v>
      </c>
      <c r="K70" s="25">
        <f t="shared" si="10"/>
        <v>2</v>
      </c>
      <c r="L70" s="25" t="s">
        <v>26</v>
      </c>
      <c r="M70" s="1" t="s">
        <v>17</v>
      </c>
      <c r="N70" s="29" t="s">
        <v>9</v>
      </c>
      <c r="O70" s="1" t="s">
        <v>16</v>
      </c>
    </row>
    <row r="71" spans="1:15" ht="12.75">
      <c r="A71" s="1" t="s">
        <v>18</v>
      </c>
      <c r="B71" s="24">
        <v>39586</v>
      </c>
      <c r="C71" s="23">
        <v>39589</v>
      </c>
      <c r="D71" s="23" t="s">
        <v>7</v>
      </c>
      <c r="E71" s="47">
        <v>20</v>
      </c>
      <c r="F71" s="47">
        <v>13</v>
      </c>
      <c r="G71" s="47">
        <v>18</v>
      </c>
      <c r="H71" s="25">
        <f t="shared" si="7"/>
        <v>1</v>
      </c>
      <c r="I71" s="25">
        <f t="shared" si="8"/>
        <v>1</v>
      </c>
      <c r="J71" s="25">
        <f t="shared" si="9"/>
        <v>1</v>
      </c>
      <c r="K71" s="25">
        <f t="shared" si="10"/>
        <v>2</v>
      </c>
      <c r="L71" s="25" t="s">
        <v>27</v>
      </c>
      <c r="M71" s="1" t="s">
        <v>17</v>
      </c>
      <c r="N71" s="29" t="s">
        <v>9</v>
      </c>
      <c r="O71" s="1" t="s">
        <v>16</v>
      </c>
    </row>
    <row r="72" spans="1:15" ht="12.75">
      <c r="A72" s="1" t="s">
        <v>18</v>
      </c>
      <c r="B72" s="24">
        <v>39586</v>
      </c>
      <c r="C72" s="23">
        <v>39590</v>
      </c>
      <c r="D72" s="23" t="s">
        <v>8</v>
      </c>
      <c r="E72" s="47">
        <v>20</v>
      </c>
      <c r="F72" s="47">
        <v>15</v>
      </c>
      <c r="G72" s="47">
        <v>16</v>
      </c>
      <c r="H72" s="25">
        <f t="shared" si="7"/>
        <v>1</v>
      </c>
      <c r="I72" s="25">
        <f t="shared" si="8"/>
        <v>1</v>
      </c>
      <c r="J72" s="25">
        <f t="shared" si="9"/>
        <v>1</v>
      </c>
      <c r="K72" s="25">
        <f t="shared" si="10"/>
        <v>2</v>
      </c>
      <c r="L72" s="26" t="s">
        <v>28</v>
      </c>
      <c r="M72" s="1" t="s">
        <v>17</v>
      </c>
      <c r="N72" s="29" t="s">
        <v>9</v>
      </c>
      <c r="O72" s="1" t="s">
        <v>16</v>
      </c>
    </row>
    <row r="73" spans="1:15" ht="12.75">
      <c r="A73" s="1" t="s">
        <v>18</v>
      </c>
      <c r="B73" s="30">
        <v>39587</v>
      </c>
      <c r="C73" s="23">
        <v>39587</v>
      </c>
      <c r="D73" s="23" t="s">
        <v>2</v>
      </c>
      <c r="E73" s="47">
        <v>18</v>
      </c>
      <c r="F73" s="47">
        <v>12</v>
      </c>
      <c r="G73" s="47">
        <v>16</v>
      </c>
      <c r="H73" s="25">
        <f t="shared" si="7"/>
        <v>1</v>
      </c>
      <c r="I73" s="25">
        <f t="shared" si="8"/>
        <v>1</v>
      </c>
      <c r="J73" s="25">
        <f t="shared" si="9"/>
        <v>1</v>
      </c>
      <c r="K73" s="25">
        <f t="shared" si="10"/>
        <v>2</v>
      </c>
      <c r="L73" s="25" t="s">
        <v>24</v>
      </c>
      <c r="M73" s="1" t="s">
        <v>17</v>
      </c>
      <c r="N73" s="29" t="s">
        <v>9</v>
      </c>
      <c r="O73" s="1" t="s">
        <v>16</v>
      </c>
    </row>
    <row r="74" spans="1:15" ht="12.75">
      <c r="A74" s="1" t="s">
        <v>18</v>
      </c>
      <c r="B74" s="24">
        <v>39587</v>
      </c>
      <c r="C74" s="23">
        <v>39588</v>
      </c>
      <c r="D74" s="23" t="s">
        <v>3</v>
      </c>
      <c r="E74" s="47">
        <v>21</v>
      </c>
      <c r="F74" s="47">
        <v>12</v>
      </c>
      <c r="G74" s="47">
        <v>19</v>
      </c>
      <c r="H74" s="25">
        <f t="shared" si="7"/>
        <v>1</v>
      </c>
      <c r="I74" s="25">
        <f t="shared" si="8"/>
        <v>1</v>
      </c>
      <c r="J74" s="25">
        <f t="shared" si="9"/>
        <v>1</v>
      </c>
      <c r="K74" s="25">
        <f aca="true" t="shared" si="11" ref="K74:K87">H74+I74</f>
        <v>2</v>
      </c>
      <c r="L74" s="25" t="s">
        <v>25</v>
      </c>
      <c r="M74" s="1" t="s">
        <v>17</v>
      </c>
      <c r="N74" s="29" t="s">
        <v>9</v>
      </c>
      <c r="O74" s="1" t="s">
        <v>16</v>
      </c>
    </row>
    <row r="75" spans="1:15" ht="12.75">
      <c r="A75" s="1" t="s">
        <v>18</v>
      </c>
      <c r="B75" s="24">
        <v>39587</v>
      </c>
      <c r="C75" s="23">
        <v>39589</v>
      </c>
      <c r="D75" s="23" t="s">
        <v>4</v>
      </c>
      <c r="E75" s="47">
        <v>21</v>
      </c>
      <c r="F75" s="47">
        <v>13</v>
      </c>
      <c r="G75" s="47">
        <v>18</v>
      </c>
      <c r="H75" s="25">
        <f t="shared" si="7"/>
        <v>1</v>
      </c>
      <c r="I75" s="25">
        <f t="shared" si="8"/>
        <v>1</v>
      </c>
      <c r="J75" s="25">
        <f t="shared" si="9"/>
        <v>1</v>
      </c>
      <c r="K75" s="25">
        <f t="shared" si="11"/>
        <v>2</v>
      </c>
      <c r="L75" s="25" t="s">
        <v>26</v>
      </c>
      <c r="M75" s="1" t="s">
        <v>17</v>
      </c>
      <c r="N75" s="29" t="s">
        <v>9</v>
      </c>
      <c r="O75" s="1" t="s">
        <v>16</v>
      </c>
    </row>
    <row r="76" spans="1:15" ht="12.75">
      <c r="A76" s="1" t="s">
        <v>18</v>
      </c>
      <c r="B76" s="24">
        <v>39587</v>
      </c>
      <c r="C76" s="23">
        <v>39590</v>
      </c>
      <c r="D76" s="23" t="s">
        <v>5</v>
      </c>
      <c r="E76" s="47">
        <v>22</v>
      </c>
      <c r="F76" s="47">
        <v>16</v>
      </c>
      <c r="G76" s="47">
        <v>16</v>
      </c>
      <c r="H76" s="25">
        <f t="shared" si="7"/>
        <v>0</v>
      </c>
      <c r="I76" s="25">
        <f t="shared" si="8"/>
        <v>1</v>
      </c>
      <c r="J76" s="25">
        <f t="shared" si="9"/>
        <v>1</v>
      </c>
      <c r="K76" s="25">
        <f t="shared" si="11"/>
        <v>1</v>
      </c>
      <c r="L76" s="25" t="s">
        <v>27</v>
      </c>
      <c r="M76" s="1" t="s">
        <v>17</v>
      </c>
      <c r="N76" s="29" t="s">
        <v>9</v>
      </c>
      <c r="O76" s="1" t="s">
        <v>16</v>
      </c>
    </row>
    <row r="77" spans="1:15" ht="12.75">
      <c r="A77" s="1" t="s">
        <v>18</v>
      </c>
      <c r="B77" s="24">
        <v>39587</v>
      </c>
      <c r="C77" s="23">
        <v>39591</v>
      </c>
      <c r="D77" s="23" t="s">
        <v>6</v>
      </c>
      <c r="E77" s="47">
        <v>20</v>
      </c>
      <c r="F77" s="47">
        <v>16</v>
      </c>
      <c r="G77" s="47">
        <v>20</v>
      </c>
      <c r="H77" s="25">
        <f t="shared" si="7"/>
        <v>1</v>
      </c>
      <c r="I77" s="25">
        <f t="shared" si="8"/>
        <v>0</v>
      </c>
      <c r="J77" s="25">
        <f t="shared" si="9"/>
        <v>1</v>
      </c>
      <c r="K77" s="25">
        <f t="shared" si="11"/>
        <v>1</v>
      </c>
      <c r="L77" s="26" t="s">
        <v>28</v>
      </c>
      <c r="M77" s="1" t="s">
        <v>17</v>
      </c>
      <c r="N77" s="29" t="s">
        <v>9</v>
      </c>
      <c r="O77" s="1" t="s">
        <v>16</v>
      </c>
    </row>
    <row r="78" spans="1:15" ht="12.75">
      <c r="A78" s="1" t="s">
        <v>18</v>
      </c>
      <c r="B78" s="30">
        <v>39588</v>
      </c>
      <c r="C78" s="23">
        <v>39588</v>
      </c>
      <c r="D78" s="23" t="s">
        <v>7</v>
      </c>
      <c r="E78" s="47">
        <v>22</v>
      </c>
      <c r="F78" s="47">
        <v>13</v>
      </c>
      <c r="G78" s="47">
        <v>19</v>
      </c>
      <c r="H78" s="25">
        <f t="shared" si="7"/>
        <v>1</v>
      </c>
      <c r="I78" s="25">
        <f t="shared" si="8"/>
        <v>1</v>
      </c>
      <c r="J78" s="25">
        <f t="shared" si="9"/>
        <v>1</v>
      </c>
      <c r="K78" s="25">
        <f t="shared" si="11"/>
        <v>2</v>
      </c>
      <c r="L78" s="25" t="s">
        <v>24</v>
      </c>
      <c r="M78" s="1" t="s">
        <v>17</v>
      </c>
      <c r="N78" s="29" t="s">
        <v>9</v>
      </c>
      <c r="O78" s="1" t="s">
        <v>16</v>
      </c>
    </row>
    <row r="79" spans="1:15" ht="12.75">
      <c r="A79" s="1" t="s">
        <v>18</v>
      </c>
      <c r="B79" s="24">
        <v>39588</v>
      </c>
      <c r="C79" s="23">
        <v>39589</v>
      </c>
      <c r="D79" s="23" t="s">
        <v>8</v>
      </c>
      <c r="E79" s="47">
        <v>22</v>
      </c>
      <c r="F79" s="47">
        <v>13</v>
      </c>
      <c r="G79" s="47">
        <v>18</v>
      </c>
      <c r="H79" s="25">
        <f t="shared" si="7"/>
        <v>1</v>
      </c>
      <c r="I79" s="25">
        <f t="shared" si="8"/>
        <v>1</v>
      </c>
      <c r="J79" s="25">
        <f t="shared" si="9"/>
        <v>1</v>
      </c>
      <c r="K79" s="25">
        <f t="shared" si="11"/>
        <v>2</v>
      </c>
      <c r="L79" s="25" t="s">
        <v>25</v>
      </c>
      <c r="M79" s="1" t="s">
        <v>17</v>
      </c>
      <c r="N79" s="29" t="s">
        <v>9</v>
      </c>
      <c r="O79" s="1" t="s">
        <v>16</v>
      </c>
    </row>
    <row r="80" spans="1:15" ht="12.75">
      <c r="A80" s="1" t="s">
        <v>18</v>
      </c>
      <c r="B80" s="24">
        <v>39588</v>
      </c>
      <c r="C80" s="23">
        <v>39590</v>
      </c>
      <c r="D80" s="23" t="s">
        <v>2</v>
      </c>
      <c r="E80" s="47">
        <v>22</v>
      </c>
      <c r="F80" s="47">
        <v>14</v>
      </c>
      <c r="G80" s="47">
        <v>16</v>
      </c>
      <c r="H80" s="25">
        <f t="shared" si="7"/>
        <v>1</v>
      </c>
      <c r="I80" s="25">
        <f t="shared" si="8"/>
        <v>1</v>
      </c>
      <c r="J80" s="25">
        <f t="shared" si="9"/>
        <v>1</v>
      </c>
      <c r="K80" s="25">
        <f t="shared" si="11"/>
        <v>2</v>
      </c>
      <c r="L80" s="25" t="s">
        <v>26</v>
      </c>
      <c r="M80" s="1" t="s">
        <v>17</v>
      </c>
      <c r="N80" s="29" t="s">
        <v>9</v>
      </c>
      <c r="O80" s="1" t="s">
        <v>16</v>
      </c>
    </row>
    <row r="81" spans="1:15" ht="12.75">
      <c r="A81" s="1" t="s">
        <v>18</v>
      </c>
      <c r="B81" s="24">
        <v>39588</v>
      </c>
      <c r="C81" s="23">
        <v>39591</v>
      </c>
      <c r="D81" s="23" t="s">
        <v>3</v>
      </c>
      <c r="E81" s="47">
        <v>24</v>
      </c>
      <c r="F81" s="47">
        <v>15</v>
      </c>
      <c r="G81" s="47">
        <v>20</v>
      </c>
      <c r="H81" s="25">
        <f t="shared" si="7"/>
        <v>1</v>
      </c>
      <c r="I81" s="25">
        <f t="shared" si="8"/>
        <v>1</v>
      </c>
      <c r="J81" s="25">
        <f t="shared" si="9"/>
        <v>1</v>
      </c>
      <c r="K81" s="25">
        <f t="shared" si="11"/>
        <v>2</v>
      </c>
      <c r="L81" s="25" t="s">
        <v>27</v>
      </c>
      <c r="M81" s="1" t="s">
        <v>17</v>
      </c>
      <c r="N81" s="29" t="s">
        <v>9</v>
      </c>
      <c r="O81" s="1" t="s">
        <v>16</v>
      </c>
    </row>
    <row r="82" spans="1:15" ht="12.75">
      <c r="A82" s="1" t="s">
        <v>18</v>
      </c>
      <c r="B82" s="24">
        <v>39588</v>
      </c>
      <c r="C82" s="23">
        <v>39592</v>
      </c>
      <c r="D82" s="23" t="s">
        <v>4</v>
      </c>
      <c r="E82" s="47">
        <v>22</v>
      </c>
      <c r="F82" s="47">
        <v>15</v>
      </c>
      <c r="G82" s="47">
        <v>19</v>
      </c>
      <c r="H82" s="25">
        <f t="shared" si="7"/>
        <v>1</v>
      </c>
      <c r="I82" s="25">
        <f t="shared" si="8"/>
        <v>1</v>
      </c>
      <c r="J82" s="25">
        <f t="shared" si="9"/>
        <v>1</v>
      </c>
      <c r="K82" s="25">
        <f t="shared" si="11"/>
        <v>2</v>
      </c>
      <c r="L82" s="26" t="s">
        <v>28</v>
      </c>
      <c r="M82" s="1" t="s">
        <v>17</v>
      </c>
      <c r="N82" s="29" t="s">
        <v>9</v>
      </c>
      <c r="O82" s="1" t="s">
        <v>16</v>
      </c>
    </row>
    <row r="83" spans="1:15" ht="12.75">
      <c r="A83" s="1" t="s">
        <v>18</v>
      </c>
      <c r="B83" s="30">
        <v>39589</v>
      </c>
      <c r="C83" s="23">
        <v>39589</v>
      </c>
      <c r="D83" s="23" t="s">
        <v>5</v>
      </c>
      <c r="E83" s="47">
        <v>21</v>
      </c>
      <c r="F83" s="47">
        <v>14</v>
      </c>
      <c r="G83" s="47">
        <v>18</v>
      </c>
      <c r="H83" s="25">
        <f t="shared" si="7"/>
        <v>1</v>
      </c>
      <c r="I83" s="25">
        <f t="shared" si="8"/>
        <v>1</v>
      </c>
      <c r="J83" s="25">
        <f t="shared" si="9"/>
        <v>1</v>
      </c>
      <c r="K83" s="25">
        <f t="shared" si="11"/>
        <v>2</v>
      </c>
      <c r="L83" s="25" t="s">
        <v>24</v>
      </c>
      <c r="M83" s="1" t="s">
        <v>17</v>
      </c>
      <c r="N83" s="29" t="s">
        <v>9</v>
      </c>
      <c r="O83" s="1" t="s">
        <v>16</v>
      </c>
    </row>
    <row r="84" spans="1:15" ht="12.75">
      <c r="A84" s="1" t="s">
        <v>18</v>
      </c>
      <c r="B84" s="24">
        <v>39589</v>
      </c>
      <c r="C84" s="23">
        <v>39590</v>
      </c>
      <c r="D84" s="23" t="s">
        <v>6</v>
      </c>
      <c r="E84" s="47">
        <v>22</v>
      </c>
      <c r="F84" s="47">
        <v>14</v>
      </c>
      <c r="G84" s="47">
        <v>16</v>
      </c>
      <c r="H84" s="25">
        <f t="shared" si="7"/>
        <v>1</v>
      </c>
      <c r="I84" s="25">
        <f t="shared" si="8"/>
        <v>1</v>
      </c>
      <c r="J84" s="25">
        <f t="shared" si="9"/>
        <v>1</v>
      </c>
      <c r="K84" s="25">
        <f t="shared" si="11"/>
        <v>2</v>
      </c>
      <c r="L84" s="25" t="s">
        <v>25</v>
      </c>
      <c r="M84" s="1" t="s">
        <v>17</v>
      </c>
      <c r="N84" s="29" t="s">
        <v>9</v>
      </c>
      <c r="O84" s="1" t="s">
        <v>16</v>
      </c>
    </row>
    <row r="85" spans="1:15" ht="12.75">
      <c r="A85" s="1" t="s">
        <v>18</v>
      </c>
      <c r="B85" s="24">
        <v>39589</v>
      </c>
      <c r="C85" s="23">
        <v>39591</v>
      </c>
      <c r="D85" s="23" t="s">
        <v>7</v>
      </c>
      <c r="E85" s="47">
        <v>21</v>
      </c>
      <c r="F85" s="47">
        <v>15</v>
      </c>
      <c r="G85" s="47">
        <v>20</v>
      </c>
      <c r="H85" s="25">
        <f t="shared" si="7"/>
        <v>1</v>
      </c>
      <c r="I85" s="25">
        <f t="shared" si="8"/>
        <v>1</v>
      </c>
      <c r="J85" s="25">
        <f t="shared" si="9"/>
        <v>1</v>
      </c>
      <c r="K85" s="25">
        <f t="shared" si="11"/>
        <v>2</v>
      </c>
      <c r="L85" s="25" t="s">
        <v>26</v>
      </c>
      <c r="M85" s="1" t="s">
        <v>17</v>
      </c>
      <c r="N85" s="29" t="s">
        <v>9</v>
      </c>
      <c r="O85" s="1" t="s">
        <v>16</v>
      </c>
    </row>
    <row r="86" spans="1:15" ht="12.75">
      <c r="A86" s="1" t="s">
        <v>18</v>
      </c>
      <c r="B86" s="24">
        <v>39589</v>
      </c>
      <c r="C86" s="23">
        <v>39592</v>
      </c>
      <c r="D86" s="23" t="s">
        <v>8</v>
      </c>
      <c r="E86" s="47">
        <v>20</v>
      </c>
      <c r="F86" s="47">
        <v>13</v>
      </c>
      <c r="G86" s="47">
        <v>19</v>
      </c>
      <c r="H86" s="25">
        <f t="shared" si="7"/>
        <v>1</v>
      </c>
      <c r="I86" s="25">
        <f t="shared" si="8"/>
        <v>1</v>
      </c>
      <c r="J86" s="25">
        <f t="shared" si="9"/>
        <v>1</v>
      </c>
      <c r="K86" s="25">
        <f t="shared" si="11"/>
        <v>2</v>
      </c>
      <c r="L86" s="25" t="s">
        <v>27</v>
      </c>
      <c r="M86" s="1" t="s">
        <v>17</v>
      </c>
      <c r="N86" s="29" t="s">
        <v>9</v>
      </c>
      <c r="O86" s="1" t="s">
        <v>16</v>
      </c>
    </row>
    <row r="87" spans="1:15" ht="12.75">
      <c r="A87" s="1" t="s">
        <v>18</v>
      </c>
      <c r="B87" s="24">
        <v>39589</v>
      </c>
      <c r="C87" s="23">
        <v>39593</v>
      </c>
      <c r="D87" s="23" t="s">
        <v>2</v>
      </c>
      <c r="E87" s="47">
        <v>20</v>
      </c>
      <c r="F87" s="47">
        <v>13</v>
      </c>
      <c r="G87" s="47">
        <v>17</v>
      </c>
      <c r="H87" s="25">
        <f t="shared" si="7"/>
        <v>1</v>
      </c>
      <c r="I87" s="25">
        <f t="shared" si="8"/>
        <v>1</v>
      </c>
      <c r="J87" s="25">
        <f t="shared" si="9"/>
        <v>1</v>
      </c>
      <c r="K87" s="25">
        <f t="shared" si="11"/>
        <v>2</v>
      </c>
      <c r="L87" s="26" t="s">
        <v>28</v>
      </c>
      <c r="M87" s="1" t="s">
        <v>17</v>
      </c>
      <c r="N87" s="29" t="s">
        <v>9</v>
      </c>
      <c r="O87" s="1" t="s">
        <v>16</v>
      </c>
    </row>
    <row r="88" spans="1:15" ht="12.75">
      <c r="A88" s="1" t="s">
        <v>18</v>
      </c>
      <c r="B88" s="30">
        <v>39590</v>
      </c>
      <c r="C88" s="23">
        <v>39590</v>
      </c>
      <c r="D88" s="23" t="s">
        <v>3</v>
      </c>
      <c r="E88" s="47">
        <v>18</v>
      </c>
      <c r="F88" s="47">
        <v>14</v>
      </c>
      <c r="G88" s="47">
        <v>16</v>
      </c>
      <c r="H88" s="25">
        <f t="shared" si="7"/>
        <v>1</v>
      </c>
      <c r="I88" s="25">
        <f t="shared" si="8"/>
        <v>1</v>
      </c>
      <c r="J88" s="25">
        <f t="shared" si="9"/>
        <v>1</v>
      </c>
      <c r="K88" s="25">
        <f aca="true" t="shared" si="12" ref="K88:K98">H88+I88</f>
        <v>2</v>
      </c>
      <c r="L88" s="25" t="s">
        <v>24</v>
      </c>
      <c r="M88" s="1" t="s">
        <v>17</v>
      </c>
      <c r="N88" s="29" t="s">
        <v>9</v>
      </c>
      <c r="O88" s="1" t="s">
        <v>16</v>
      </c>
    </row>
    <row r="89" spans="1:15" ht="12.75">
      <c r="A89" s="1" t="s">
        <v>18</v>
      </c>
      <c r="B89" s="24">
        <v>39590</v>
      </c>
      <c r="C89" s="23">
        <v>39591</v>
      </c>
      <c r="D89" s="23" t="s">
        <v>4</v>
      </c>
      <c r="E89" s="47">
        <v>20</v>
      </c>
      <c r="F89" s="47">
        <v>15</v>
      </c>
      <c r="G89" s="47">
        <v>20</v>
      </c>
      <c r="H89" s="25">
        <f t="shared" si="7"/>
        <v>1</v>
      </c>
      <c r="I89" s="25">
        <f t="shared" si="8"/>
        <v>0</v>
      </c>
      <c r="J89" s="25">
        <f t="shared" si="9"/>
        <v>1</v>
      </c>
      <c r="K89" s="25">
        <f t="shared" si="12"/>
        <v>1</v>
      </c>
      <c r="L89" s="25" t="s">
        <v>25</v>
      </c>
      <c r="M89" s="1" t="s">
        <v>17</v>
      </c>
      <c r="N89" s="29" t="s">
        <v>9</v>
      </c>
      <c r="O89" s="1" t="s">
        <v>16</v>
      </c>
    </row>
    <row r="90" spans="1:15" ht="12.75">
      <c r="A90" s="1" t="s">
        <v>18</v>
      </c>
      <c r="B90" s="24">
        <v>39590</v>
      </c>
      <c r="C90" s="23">
        <v>39592</v>
      </c>
      <c r="D90" s="23" t="s">
        <v>5</v>
      </c>
      <c r="E90" s="47">
        <v>20</v>
      </c>
      <c r="F90" s="47">
        <v>16</v>
      </c>
      <c r="G90" s="47">
        <v>19</v>
      </c>
      <c r="H90" s="25">
        <f t="shared" si="7"/>
        <v>1</v>
      </c>
      <c r="I90" s="25">
        <f t="shared" si="8"/>
        <v>1</v>
      </c>
      <c r="J90" s="25">
        <f t="shared" si="9"/>
        <v>1</v>
      </c>
      <c r="K90" s="25">
        <f t="shared" si="12"/>
        <v>2</v>
      </c>
      <c r="L90" s="25" t="s">
        <v>26</v>
      </c>
      <c r="M90" s="1" t="s">
        <v>17</v>
      </c>
      <c r="N90" s="29" t="s">
        <v>9</v>
      </c>
      <c r="O90" s="1" t="s">
        <v>16</v>
      </c>
    </row>
    <row r="91" spans="1:15" ht="12.75">
      <c r="A91" s="1" t="s">
        <v>18</v>
      </c>
      <c r="B91" s="24">
        <v>39590</v>
      </c>
      <c r="C91" s="23">
        <v>39593</v>
      </c>
      <c r="D91" s="23" t="s">
        <v>6</v>
      </c>
      <c r="E91" s="47">
        <v>18</v>
      </c>
      <c r="F91" s="47">
        <v>15</v>
      </c>
      <c r="G91" s="47">
        <v>17</v>
      </c>
      <c r="H91" s="25">
        <f t="shared" si="7"/>
        <v>1</v>
      </c>
      <c r="I91" s="25">
        <f t="shared" si="8"/>
        <v>1</v>
      </c>
      <c r="J91" s="25">
        <f t="shared" si="9"/>
        <v>1</v>
      </c>
      <c r="K91" s="25">
        <f t="shared" si="12"/>
        <v>2</v>
      </c>
      <c r="L91" s="25" t="s">
        <v>27</v>
      </c>
      <c r="M91" s="1" t="s">
        <v>17</v>
      </c>
      <c r="N91" s="29" t="s">
        <v>9</v>
      </c>
      <c r="O91" s="1" t="s">
        <v>16</v>
      </c>
    </row>
    <row r="92" spans="1:15" ht="12.75">
      <c r="A92" s="1" t="s">
        <v>18</v>
      </c>
      <c r="B92" s="24">
        <v>39590</v>
      </c>
      <c r="C92" s="23">
        <v>39594</v>
      </c>
      <c r="D92" s="23" t="s">
        <v>7</v>
      </c>
      <c r="E92" s="47">
        <v>22</v>
      </c>
      <c r="F92" s="47">
        <v>12</v>
      </c>
      <c r="G92" s="47">
        <v>19</v>
      </c>
      <c r="H92" s="25">
        <f t="shared" si="7"/>
        <v>1</v>
      </c>
      <c r="I92" s="25">
        <f t="shared" si="8"/>
        <v>1</v>
      </c>
      <c r="J92" s="25">
        <f t="shared" si="9"/>
        <v>1</v>
      </c>
      <c r="K92" s="25">
        <f t="shared" si="12"/>
        <v>2</v>
      </c>
      <c r="L92" s="26" t="s">
        <v>28</v>
      </c>
      <c r="M92" s="1" t="s">
        <v>17</v>
      </c>
      <c r="N92" s="29" t="s">
        <v>9</v>
      </c>
      <c r="O92" s="1" t="s">
        <v>16</v>
      </c>
    </row>
    <row r="93" spans="1:15" ht="12.75">
      <c r="A93" s="1" t="s">
        <v>18</v>
      </c>
      <c r="B93" s="30">
        <v>39591</v>
      </c>
      <c r="C93" s="23">
        <v>39591</v>
      </c>
      <c r="D93" s="23" t="s">
        <v>8</v>
      </c>
      <c r="E93" s="47">
        <v>20</v>
      </c>
      <c r="F93" s="47">
        <v>14</v>
      </c>
      <c r="G93" s="47">
        <v>20</v>
      </c>
      <c r="H93" s="25">
        <f t="shared" si="7"/>
        <v>1</v>
      </c>
      <c r="I93" s="25">
        <f t="shared" si="8"/>
        <v>0</v>
      </c>
      <c r="J93" s="25">
        <f t="shared" si="9"/>
        <v>1</v>
      </c>
      <c r="K93" s="25">
        <f t="shared" si="12"/>
        <v>1</v>
      </c>
      <c r="L93" s="25" t="s">
        <v>24</v>
      </c>
      <c r="M93" s="1" t="s">
        <v>17</v>
      </c>
      <c r="N93" s="29" t="s">
        <v>9</v>
      </c>
      <c r="O93" s="1" t="s">
        <v>16</v>
      </c>
    </row>
    <row r="94" spans="1:15" ht="12.75">
      <c r="A94" s="1" t="s">
        <v>18</v>
      </c>
      <c r="B94" s="24">
        <v>39591</v>
      </c>
      <c r="C94" s="23">
        <v>39592</v>
      </c>
      <c r="D94" s="23" t="s">
        <v>2</v>
      </c>
      <c r="E94" s="47">
        <v>21</v>
      </c>
      <c r="F94" s="47">
        <v>14</v>
      </c>
      <c r="G94" s="47">
        <v>19</v>
      </c>
      <c r="H94" s="25">
        <f t="shared" si="7"/>
        <v>1</v>
      </c>
      <c r="I94" s="25">
        <f t="shared" si="8"/>
        <v>1</v>
      </c>
      <c r="J94" s="25">
        <f t="shared" si="9"/>
        <v>1</v>
      </c>
      <c r="K94" s="25">
        <f t="shared" si="12"/>
        <v>2</v>
      </c>
      <c r="L94" s="25" t="s">
        <v>25</v>
      </c>
      <c r="M94" s="1" t="s">
        <v>17</v>
      </c>
      <c r="N94" s="29" t="s">
        <v>9</v>
      </c>
      <c r="O94" s="1" t="s">
        <v>16</v>
      </c>
    </row>
    <row r="95" spans="1:15" ht="12.75">
      <c r="A95" s="1" t="s">
        <v>18</v>
      </c>
      <c r="B95" s="24">
        <v>39591</v>
      </c>
      <c r="C95" s="23">
        <v>39593</v>
      </c>
      <c r="D95" s="23" t="s">
        <v>3</v>
      </c>
      <c r="E95" s="47">
        <v>19</v>
      </c>
      <c r="F95" s="47">
        <v>13</v>
      </c>
      <c r="G95" s="47">
        <v>17</v>
      </c>
      <c r="H95" s="25">
        <f t="shared" si="7"/>
        <v>1</v>
      </c>
      <c r="I95" s="25">
        <f t="shared" si="8"/>
        <v>1</v>
      </c>
      <c r="J95" s="25">
        <f t="shared" si="9"/>
        <v>1</v>
      </c>
      <c r="K95" s="25">
        <f t="shared" si="12"/>
        <v>2</v>
      </c>
      <c r="L95" s="25" t="s">
        <v>26</v>
      </c>
      <c r="M95" s="1" t="s">
        <v>17</v>
      </c>
      <c r="N95" s="29" t="s">
        <v>9</v>
      </c>
      <c r="O95" s="1" t="s">
        <v>16</v>
      </c>
    </row>
    <row r="96" spans="1:15" ht="12.75">
      <c r="A96" s="1" t="s">
        <v>18</v>
      </c>
      <c r="B96" s="24">
        <v>39591</v>
      </c>
      <c r="C96" s="23">
        <v>39594</v>
      </c>
      <c r="D96" s="23" t="s">
        <v>4</v>
      </c>
      <c r="E96" s="47">
        <v>19</v>
      </c>
      <c r="F96" s="47">
        <v>14</v>
      </c>
      <c r="G96" s="47">
        <v>19</v>
      </c>
      <c r="H96" s="25">
        <f t="shared" si="7"/>
        <v>1</v>
      </c>
      <c r="I96" s="25">
        <f t="shared" si="8"/>
        <v>0</v>
      </c>
      <c r="J96" s="25">
        <f t="shared" si="9"/>
        <v>1</v>
      </c>
      <c r="K96" s="25">
        <f t="shared" si="12"/>
        <v>1</v>
      </c>
      <c r="L96" s="25" t="s">
        <v>27</v>
      </c>
      <c r="M96" s="1" t="s">
        <v>17</v>
      </c>
      <c r="N96" s="29" t="s">
        <v>9</v>
      </c>
      <c r="O96" s="1" t="s">
        <v>16</v>
      </c>
    </row>
    <row r="97" spans="1:15" ht="12.75">
      <c r="A97" s="1" t="s">
        <v>18</v>
      </c>
      <c r="B97" s="24">
        <v>39591</v>
      </c>
      <c r="C97" s="23">
        <v>39595</v>
      </c>
      <c r="D97" s="23" t="s">
        <v>5</v>
      </c>
      <c r="E97" s="47">
        <v>22</v>
      </c>
      <c r="F97" s="47">
        <v>15</v>
      </c>
      <c r="G97" s="47">
        <v>18</v>
      </c>
      <c r="H97" s="25">
        <f t="shared" si="7"/>
        <v>1</v>
      </c>
      <c r="I97" s="25">
        <f t="shared" si="8"/>
        <v>1</v>
      </c>
      <c r="J97" s="25">
        <f t="shared" si="9"/>
        <v>1</v>
      </c>
      <c r="K97" s="25">
        <f t="shared" si="12"/>
        <v>2</v>
      </c>
      <c r="L97" s="26" t="s">
        <v>28</v>
      </c>
      <c r="M97" s="1" t="s">
        <v>17</v>
      </c>
      <c r="N97" s="29" t="s">
        <v>9</v>
      </c>
      <c r="O97" s="1" t="s">
        <v>16</v>
      </c>
    </row>
    <row r="98" spans="1:15" ht="12.75">
      <c r="A98" s="1" t="s">
        <v>18</v>
      </c>
      <c r="B98" s="30">
        <v>39592</v>
      </c>
      <c r="C98" s="23">
        <v>39592</v>
      </c>
      <c r="D98" s="23" t="s">
        <v>6</v>
      </c>
      <c r="E98" s="47">
        <v>22</v>
      </c>
      <c r="F98" s="47">
        <v>17</v>
      </c>
      <c r="G98" s="47">
        <v>19</v>
      </c>
      <c r="H98" s="25">
        <f t="shared" si="7"/>
        <v>1</v>
      </c>
      <c r="I98" s="25">
        <f t="shared" si="8"/>
        <v>1</v>
      </c>
      <c r="J98" s="25">
        <f t="shared" si="9"/>
        <v>1</v>
      </c>
      <c r="K98" s="25">
        <f t="shared" si="12"/>
        <v>2</v>
      </c>
      <c r="L98" s="25" t="s">
        <v>24</v>
      </c>
      <c r="M98" s="1" t="s">
        <v>17</v>
      </c>
      <c r="N98" s="29" t="s">
        <v>9</v>
      </c>
      <c r="O98" s="1" t="s">
        <v>16</v>
      </c>
    </row>
    <row r="99" spans="1:15" ht="12.75">
      <c r="A99" s="1" t="s">
        <v>18</v>
      </c>
      <c r="B99" s="24">
        <v>39592</v>
      </c>
      <c r="C99" s="23">
        <v>39593</v>
      </c>
      <c r="D99" s="23" t="s">
        <v>7</v>
      </c>
      <c r="E99" s="47">
        <v>17</v>
      </c>
      <c r="F99" s="47">
        <v>15</v>
      </c>
      <c r="G99" s="47">
        <v>17</v>
      </c>
      <c r="H99" s="25">
        <f aca="true" t="shared" si="13" ref="H99:H130">IF(G99&gt;F99,1,0)</f>
        <v>1</v>
      </c>
      <c r="I99" s="25">
        <f aca="true" t="shared" si="14" ref="I99:I132">IF(G99&lt;E99,1,0)</f>
        <v>0</v>
      </c>
      <c r="J99" s="25">
        <f aca="true" t="shared" si="15" ref="J99:J132">IF(E99*F99*G99=0,0,1)</f>
        <v>1</v>
      </c>
      <c r="K99" s="25">
        <f aca="true" t="shared" si="16" ref="K99:K107">H99+I99</f>
        <v>1</v>
      </c>
      <c r="L99" s="25" t="s">
        <v>25</v>
      </c>
      <c r="M99" s="1" t="s">
        <v>17</v>
      </c>
      <c r="N99" s="29" t="s">
        <v>9</v>
      </c>
      <c r="O99" s="1" t="s">
        <v>16</v>
      </c>
    </row>
    <row r="100" spans="1:15" ht="12.75">
      <c r="A100" s="1" t="s">
        <v>18</v>
      </c>
      <c r="B100" s="24">
        <v>39592</v>
      </c>
      <c r="C100" s="23">
        <v>39594</v>
      </c>
      <c r="D100" s="23" t="s">
        <v>8</v>
      </c>
      <c r="E100" s="47">
        <v>21</v>
      </c>
      <c r="F100" s="47">
        <v>13</v>
      </c>
      <c r="G100" s="47">
        <v>19</v>
      </c>
      <c r="H100" s="25">
        <f t="shared" si="13"/>
        <v>1</v>
      </c>
      <c r="I100" s="25">
        <f t="shared" si="14"/>
        <v>1</v>
      </c>
      <c r="J100" s="25">
        <f t="shared" si="15"/>
        <v>1</v>
      </c>
      <c r="K100" s="25">
        <f t="shared" si="16"/>
        <v>2</v>
      </c>
      <c r="L100" s="25" t="s">
        <v>26</v>
      </c>
      <c r="M100" s="1" t="s">
        <v>17</v>
      </c>
      <c r="N100" s="29" t="s">
        <v>9</v>
      </c>
      <c r="O100" s="1" t="s">
        <v>16</v>
      </c>
    </row>
    <row r="101" spans="1:15" ht="12.75">
      <c r="A101" s="1" t="s">
        <v>18</v>
      </c>
      <c r="B101" s="24">
        <v>39592</v>
      </c>
      <c r="C101" s="23">
        <v>39595</v>
      </c>
      <c r="D101" s="23" t="s">
        <v>2</v>
      </c>
      <c r="E101" s="47">
        <v>18</v>
      </c>
      <c r="F101" s="47">
        <v>15</v>
      </c>
      <c r="G101" s="47">
        <v>18</v>
      </c>
      <c r="H101" s="25">
        <f t="shared" si="13"/>
        <v>1</v>
      </c>
      <c r="I101" s="25">
        <f t="shared" si="14"/>
        <v>0</v>
      </c>
      <c r="J101" s="25">
        <f t="shared" si="15"/>
        <v>1</v>
      </c>
      <c r="K101" s="25">
        <f t="shared" si="16"/>
        <v>1</v>
      </c>
      <c r="L101" s="25" t="s">
        <v>27</v>
      </c>
      <c r="M101" s="1" t="s">
        <v>17</v>
      </c>
      <c r="N101" s="29" t="s">
        <v>9</v>
      </c>
      <c r="O101" s="1" t="s">
        <v>16</v>
      </c>
    </row>
    <row r="102" spans="1:15" ht="12.75">
      <c r="A102" s="1" t="s">
        <v>18</v>
      </c>
      <c r="B102" s="24">
        <v>39592</v>
      </c>
      <c r="C102" s="23">
        <v>39596</v>
      </c>
      <c r="D102" s="23" t="s">
        <v>3</v>
      </c>
      <c r="E102" s="47">
        <v>20</v>
      </c>
      <c r="F102" s="47">
        <v>13</v>
      </c>
      <c r="G102" s="47">
        <v>18</v>
      </c>
      <c r="H102" s="25">
        <f t="shared" si="13"/>
        <v>1</v>
      </c>
      <c r="I102" s="25">
        <f t="shared" si="14"/>
        <v>1</v>
      </c>
      <c r="J102" s="25">
        <f t="shared" si="15"/>
        <v>1</v>
      </c>
      <c r="K102" s="25">
        <f t="shared" si="16"/>
        <v>2</v>
      </c>
      <c r="L102" s="26" t="s">
        <v>28</v>
      </c>
      <c r="M102" s="1" t="s">
        <v>17</v>
      </c>
      <c r="N102" s="29" t="s">
        <v>9</v>
      </c>
      <c r="O102" s="1" t="s">
        <v>16</v>
      </c>
    </row>
    <row r="103" spans="1:15" ht="12.75">
      <c r="A103" s="1" t="s">
        <v>18</v>
      </c>
      <c r="B103" s="30">
        <v>39593</v>
      </c>
      <c r="C103" s="23">
        <v>39593</v>
      </c>
      <c r="D103" s="23" t="s">
        <v>4</v>
      </c>
      <c r="E103" s="47">
        <v>17</v>
      </c>
      <c r="F103" s="47">
        <v>15</v>
      </c>
      <c r="G103" s="47">
        <v>17</v>
      </c>
      <c r="H103" s="25">
        <f t="shared" si="13"/>
        <v>1</v>
      </c>
      <c r="I103" s="25">
        <f t="shared" si="14"/>
        <v>0</v>
      </c>
      <c r="J103" s="25">
        <f t="shared" si="15"/>
        <v>1</v>
      </c>
      <c r="K103" s="25">
        <f t="shared" si="16"/>
        <v>1</v>
      </c>
      <c r="L103" s="25" t="s">
        <v>24</v>
      </c>
      <c r="M103" s="1" t="s">
        <v>17</v>
      </c>
      <c r="N103" s="29" t="s">
        <v>9</v>
      </c>
      <c r="O103" s="1" t="s">
        <v>16</v>
      </c>
    </row>
    <row r="104" spans="1:15" ht="12.75">
      <c r="A104" s="1" t="s">
        <v>18</v>
      </c>
      <c r="B104" s="24">
        <v>39593</v>
      </c>
      <c r="C104" s="23">
        <v>39594</v>
      </c>
      <c r="D104" s="23" t="s">
        <v>5</v>
      </c>
      <c r="E104" s="47">
        <v>22</v>
      </c>
      <c r="F104" s="47">
        <v>12</v>
      </c>
      <c r="G104" s="47">
        <v>19</v>
      </c>
      <c r="H104" s="25">
        <f t="shared" si="13"/>
        <v>1</v>
      </c>
      <c r="I104" s="25">
        <f t="shared" si="14"/>
        <v>1</v>
      </c>
      <c r="J104" s="25">
        <f t="shared" si="15"/>
        <v>1</v>
      </c>
      <c r="K104" s="25">
        <f t="shared" si="16"/>
        <v>2</v>
      </c>
      <c r="L104" s="25" t="s">
        <v>25</v>
      </c>
      <c r="M104" s="1" t="s">
        <v>17</v>
      </c>
      <c r="N104" s="29" t="s">
        <v>9</v>
      </c>
      <c r="O104" s="1" t="s">
        <v>16</v>
      </c>
    </row>
    <row r="105" spans="1:15" ht="12.75">
      <c r="A105" s="1" t="s">
        <v>18</v>
      </c>
      <c r="B105" s="24">
        <v>39593</v>
      </c>
      <c r="C105" s="23">
        <v>39595</v>
      </c>
      <c r="D105" s="23" t="s">
        <v>6</v>
      </c>
      <c r="E105" s="47">
        <v>18</v>
      </c>
      <c r="F105" s="47">
        <v>15</v>
      </c>
      <c r="G105" s="47">
        <v>18</v>
      </c>
      <c r="H105" s="25">
        <f t="shared" si="13"/>
        <v>1</v>
      </c>
      <c r="I105" s="25">
        <f t="shared" si="14"/>
        <v>0</v>
      </c>
      <c r="J105" s="25">
        <f t="shared" si="15"/>
        <v>1</v>
      </c>
      <c r="K105" s="25">
        <f t="shared" si="16"/>
        <v>1</v>
      </c>
      <c r="L105" s="25" t="s">
        <v>26</v>
      </c>
      <c r="M105" s="1" t="s">
        <v>17</v>
      </c>
      <c r="N105" s="29" t="s">
        <v>9</v>
      </c>
      <c r="O105" s="1" t="s">
        <v>16</v>
      </c>
    </row>
    <row r="106" spans="1:15" ht="12.75">
      <c r="A106" s="1" t="s">
        <v>18</v>
      </c>
      <c r="B106" s="24">
        <v>39593</v>
      </c>
      <c r="C106" s="23">
        <v>39596</v>
      </c>
      <c r="D106" s="23" t="s">
        <v>7</v>
      </c>
      <c r="E106" s="47">
        <v>20</v>
      </c>
      <c r="F106" s="47">
        <v>13</v>
      </c>
      <c r="G106" s="47">
        <v>18</v>
      </c>
      <c r="H106" s="25">
        <f t="shared" si="13"/>
        <v>1</v>
      </c>
      <c r="I106" s="25">
        <f t="shared" si="14"/>
        <v>1</v>
      </c>
      <c r="J106" s="25">
        <f t="shared" si="15"/>
        <v>1</v>
      </c>
      <c r="K106" s="25">
        <f t="shared" si="16"/>
        <v>2</v>
      </c>
      <c r="L106" s="25" t="s">
        <v>27</v>
      </c>
      <c r="M106" s="1" t="s">
        <v>17</v>
      </c>
      <c r="N106" s="29" t="s">
        <v>9</v>
      </c>
      <c r="O106" s="1" t="s">
        <v>16</v>
      </c>
    </row>
    <row r="107" spans="1:15" ht="12.75">
      <c r="A107" s="1" t="s">
        <v>18</v>
      </c>
      <c r="B107" s="24">
        <v>39593</v>
      </c>
      <c r="C107" s="23">
        <v>39597</v>
      </c>
      <c r="D107" s="23" t="s">
        <v>8</v>
      </c>
      <c r="E107" s="47">
        <v>20</v>
      </c>
      <c r="F107" s="47">
        <v>13</v>
      </c>
      <c r="G107" s="47">
        <v>19</v>
      </c>
      <c r="H107" s="25">
        <f t="shared" si="13"/>
        <v>1</v>
      </c>
      <c r="I107" s="25">
        <f t="shared" si="14"/>
        <v>1</v>
      </c>
      <c r="J107" s="25">
        <f t="shared" si="15"/>
        <v>1</v>
      </c>
      <c r="K107" s="25">
        <f t="shared" si="16"/>
        <v>2</v>
      </c>
      <c r="L107" s="26" t="s">
        <v>28</v>
      </c>
      <c r="M107" s="1" t="s">
        <v>17</v>
      </c>
      <c r="N107" s="29" t="s">
        <v>9</v>
      </c>
      <c r="O107" s="1" t="s">
        <v>16</v>
      </c>
    </row>
    <row r="108" spans="1:15" ht="12.75">
      <c r="A108" s="1" t="s">
        <v>18</v>
      </c>
      <c r="B108" s="30">
        <v>39594</v>
      </c>
      <c r="C108" s="23">
        <v>39594</v>
      </c>
      <c r="D108" s="23" t="s">
        <v>2</v>
      </c>
      <c r="E108" s="47">
        <v>21</v>
      </c>
      <c r="F108" s="47">
        <v>13</v>
      </c>
      <c r="G108" s="47">
        <v>19</v>
      </c>
      <c r="H108" s="25">
        <f t="shared" si="13"/>
        <v>1</v>
      </c>
      <c r="I108" s="25">
        <f t="shared" si="14"/>
        <v>1</v>
      </c>
      <c r="J108" s="25">
        <f t="shared" si="15"/>
        <v>1</v>
      </c>
      <c r="K108" s="25">
        <f>H108+I108</f>
        <v>2</v>
      </c>
      <c r="L108" s="25" t="s">
        <v>24</v>
      </c>
      <c r="M108" s="1" t="s">
        <v>17</v>
      </c>
      <c r="N108" s="29" t="s">
        <v>9</v>
      </c>
      <c r="O108" s="1" t="s">
        <v>16</v>
      </c>
    </row>
    <row r="109" spans="1:15" ht="12.75">
      <c r="A109" s="1" t="s">
        <v>18</v>
      </c>
      <c r="B109" s="24">
        <v>39594</v>
      </c>
      <c r="C109" s="23">
        <v>39595</v>
      </c>
      <c r="D109" s="23" t="s">
        <v>3</v>
      </c>
      <c r="E109" s="47">
        <v>19</v>
      </c>
      <c r="F109" s="47">
        <v>13</v>
      </c>
      <c r="G109" s="47">
        <v>18</v>
      </c>
      <c r="H109" s="25">
        <f t="shared" si="13"/>
        <v>1</v>
      </c>
      <c r="I109" s="25">
        <f t="shared" si="14"/>
        <v>1</v>
      </c>
      <c r="J109" s="25">
        <f t="shared" si="15"/>
        <v>1</v>
      </c>
      <c r="K109" s="25">
        <f aca="true" t="shared" si="17" ref="K109:K132">H109+I109</f>
        <v>2</v>
      </c>
      <c r="L109" s="25" t="s">
        <v>25</v>
      </c>
      <c r="M109" s="1" t="s">
        <v>17</v>
      </c>
      <c r="N109" s="29" t="s">
        <v>9</v>
      </c>
      <c r="O109" s="1" t="s">
        <v>16</v>
      </c>
    </row>
    <row r="110" spans="1:15" ht="12.75">
      <c r="A110" s="1" t="s">
        <v>18</v>
      </c>
      <c r="B110" s="24">
        <v>39594</v>
      </c>
      <c r="C110" s="23">
        <v>39596</v>
      </c>
      <c r="D110" s="23" t="s">
        <v>4</v>
      </c>
      <c r="E110" s="47">
        <v>21</v>
      </c>
      <c r="F110" s="47">
        <v>13</v>
      </c>
      <c r="G110" s="47">
        <v>18</v>
      </c>
      <c r="H110" s="25">
        <f t="shared" si="13"/>
        <v>1</v>
      </c>
      <c r="I110" s="25">
        <f t="shared" si="14"/>
        <v>1</v>
      </c>
      <c r="J110" s="25">
        <f t="shared" si="15"/>
        <v>1</v>
      </c>
      <c r="K110" s="25">
        <f t="shared" si="17"/>
        <v>2</v>
      </c>
      <c r="L110" s="25" t="s">
        <v>26</v>
      </c>
      <c r="M110" s="1" t="s">
        <v>17</v>
      </c>
      <c r="N110" s="29" t="s">
        <v>9</v>
      </c>
      <c r="O110" s="1" t="s">
        <v>16</v>
      </c>
    </row>
    <row r="111" spans="1:15" ht="12.75">
      <c r="A111" s="1" t="s">
        <v>18</v>
      </c>
      <c r="B111" s="24">
        <v>39594</v>
      </c>
      <c r="C111" s="23">
        <v>39597</v>
      </c>
      <c r="D111" s="23" t="s">
        <v>5</v>
      </c>
      <c r="E111" s="47">
        <v>24</v>
      </c>
      <c r="F111" s="47">
        <v>16</v>
      </c>
      <c r="G111" s="47">
        <v>19</v>
      </c>
      <c r="H111" s="25">
        <f t="shared" si="13"/>
        <v>1</v>
      </c>
      <c r="I111" s="25">
        <f t="shared" si="14"/>
        <v>1</v>
      </c>
      <c r="J111" s="25">
        <f t="shared" si="15"/>
        <v>1</v>
      </c>
      <c r="K111" s="25">
        <f t="shared" si="17"/>
        <v>2</v>
      </c>
      <c r="L111" s="25" t="s">
        <v>27</v>
      </c>
      <c r="M111" s="1" t="s">
        <v>17</v>
      </c>
      <c r="N111" s="29" t="s">
        <v>9</v>
      </c>
      <c r="O111" s="1" t="s">
        <v>16</v>
      </c>
    </row>
    <row r="112" spans="1:15" ht="12.75">
      <c r="A112" s="1" t="s">
        <v>18</v>
      </c>
      <c r="B112" s="24">
        <v>39594</v>
      </c>
      <c r="C112" s="23">
        <v>39598</v>
      </c>
      <c r="D112" s="23" t="s">
        <v>6</v>
      </c>
      <c r="E112" s="47">
        <v>23</v>
      </c>
      <c r="F112" s="47">
        <v>16</v>
      </c>
      <c r="G112" s="47">
        <v>21</v>
      </c>
      <c r="H112" s="25">
        <f t="shared" si="13"/>
        <v>1</v>
      </c>
      <c r="I112" s="25">
        <f t="shared" si="14"/>
        <v>1</v>
      </c>
      <c r="J112" s="25">
        <f t="shared" si="15"/>
        <v>1</v>
      </c>
      <c r="K112" s="25">
        <f t="shared" si="17"/>
        <v>2</v>
      </c>
      <c r="L112" s="26" t="s">
        <v>28</v>
      </c>
      <c r="M112" s="1" t="s">
        <v>17</v>
      </c>
      <c r="N112" s="29" t="s">
        <v>9</v>
      </c>
      <c r="O112" s="1" t="s">
        <v>16</v>
      </c>
    </row>
    <row r="113" spans="1:15" ht="12.75">
      <c r="A113" s="1" t="s">
        <v>18</v>
      </c>
      <c r="B113" s="30">
        <v>39595</v>
      </c>
      <c r="C113" s="23">
        <v>39595</v>
      </c>
      <c r="D113" s="23" t="s">
        <v>7</v>
      </c>
      <c r="E113" s="47">
        <v>18</v>
      </c>
      <c r="F113" s="47">
        <v>13</v>
      </c>
      <c r="G113" s="47">
        <v>18</v>
      </c>
      <c r="H113" s="25">
        <f t="shared" si="13"/>
        <v>1</v>
      </c>
      <c r="I113" s="25">
        <f t="shared" si="14"/>
        <v>0</v>
      </c>
      <c r="J113" s="25">
        <f t="shared" si="15"/>
        <v>1</v>
      </c>
      <c r="K113" s="25">
        <f t="shared" si="17"/>
        <v>1</v>
      </c>
      <c r="L113" s="25" t="s">
        <v>24</v>
      </c>
      <c r="M113" s="1" t="s">
        <v>17</v>
      </c>
      <c r="N113" s="29" t="s">
        <v>9</v>
      </c>
      <c r="O113" s="1" t="s">
        <v>16</v>
      </c>
    </row>
    <row r="114" spans="1:15" ht="12.75">
      <c r="A114" s="1" t="s">
        <v>18</v>
      </c>
      <c r="B114" s="24">
        <v>39595</v>
      </c>
      <c r="C114" s="23">
        <v>39596</v>
      </c>
      <c r="D114" s="23" t="s">
        <v>8</v>
      </c>
      <c r="E114" s="47">
        <v>19</v>
      </c>
      <c r="F114" s="47">
        <v>13</v>
      </c>
      <c r="G114" s="47">
        <v>18</v>
      </c>
      <c r="H114" s="25">
        <f t="shared" si="13"/>
        <v>1</v>
      </c>
      <c r="I114" s="25">
        <f t="shared" si="14"/>
        <v>1</v>
      </c>
      <c r="J114" s="25">
        <f t="shared" si="15"/>
        <v>1</v>
      </c>
      <c r="K114" s="25">
        <f t="shared" si="17"/>
        <v>2</v>
      </c>
      <c r="L114" s="25" t="s">
        <v>25</v>
      </c>
      <c r="M114" s="1" t="s">
        <v>17</v>
      </c>
      <c r="N114" s="29" t="s">
        <v>9</v>
      </c>
      <c r="O114" s="1" t="s">
        <v>16</v>
      </c>
    </row>
    <row r="115" spans="1:15" ht="12.75">
      <c r="A115" s="1" t="s">
        <v>18</v>
      </c>
      <c r="B115" s="24">
        <v>39595</v>
      </c>
      <c r="C115" s="23">
        <v>39597</v>
      </c>
      <c r="D115" s="23" t="s">
        <v>2</v>
      </c>
      <c r="E115" s="47">
        <v>21</v>
      </c>
      <c r="F115" s="47">
        <v>14</v>
      </c>
      <c r="G115" s="47">
        <v>19</v>
      </c>
      <c r="H115" s="25">
        <f t="shared" si="13"/>
        <v>1</v>
      </c>
      <c r="I115" s="25">
        <f t="shared" si="14"/>
        <v>1</v>
      </c>
      <c r="J115" s="25">
        <f t="shared" si="15"/>
        <v>1</v>
      </c>
      <c r="K115" s="25">
        <f t="shared" si="17"/>
        <v>2</v>
      </c>
      <c r="L115" s="25" t="s">
        <v>26</v>
      </c>
      <c r="M115" s="1" t="s">
        <v>17</v>
      </c>
      <c r="N115" s="29" t="s">
        <v>9</v>
      </c>
      <c r="O115" s="1" t="s">
        <v>16</v>
      </c>
    </row>
    <row r="116" spans="1:15" ht="12.75">
      <c r="A116" s="1" t="s">
        <v>18</v>
      </c>
      <c r="B116" s="24">
        <v>39595</v>
      </c>
      <c r="C116" s="23">
        <v>39598</v>
      </c>
      <c r="D116" s="23" t="s">
        <v>3</v>
      </c>
      <c r="E116" s="47">
        <v>21</v>
      </c>
      <c r="F116" s="47">
        <v>15</v>
      </c>
      <c r="G116" s="47">
        <v>21</v>
      </c>
      <c r="H116" s="25">
        <f t="shared" si="13"/>
        <v>1</v>
      </c>
      <c r="I116" s="25">
        <f t="shared" si="14"/>
        <v>0</v>
      </c>
      <c r="J116" s="25">
        <f t="shared" si="15"/>
        <v>1</v>
      </c>
      <c r="K116" s="25">
        <f t="shared" si="17"/>
        <v>1</v>
      </c>
      <c r="L116" s="25" t="s">
        <v>27</v>
      </c>
      <c r="M116" s="1" t="s">
        <v>17</v>
      </c>
      <c r="N116" s="29" t="s">
        <v>9</v>
      </c>
      <c r="O116" s="1" t="s">
        <v>16</v>
      </c>
    </row>
    <row r="117" spans="1:15" ht="12.75">
      <c r="A117" s="1" t="s">
        <v>18</v>
      </c>
      <c r="B117" s="24">
        <v>39595</v>
      </c>
      <c r="C117" s="23">
        <v>39599</v>
      </c>
      <c r="D117" s="23" t="s">
        <v>4</v>
      </c>
      <c r="E117" s="27">
        <v>19</v>
      </c>
      <c r="F117" s="27">
        <v>15</v>
      </c>
      <c r="G117" s="25">
        <v>0</v>
      </c>
      <c r="H117" s="25">
        <f t="shared" si="13"/>
        <v>0</v>
      </c>
      <c r="I117" s="25">
        <f t="shared" si="14"/>
        <v>1</v>
      </c>
      <c r="J117" s="25">
        <f t="shared" si="15"/>
        <v>0</v>
      </c>
      <c r="K117" s="25">
        <f t="shared" si="17"/>
        <v>1</v>
      </c>
      <c r="L117" s="26" t="s">
        <v>28</v>
      </c>
      <c r="M117" s="1" t="s">
        <v>17</v>
      </c>
      <c r="N117" s="29" t="s">
        <v>9</v>
      </c>
      <c r="O117" s="1" t="s">
        <v>16</v>
      </c>
    </row>
    <row r="118" spans="1:15" ht="12.75">
      <c r="A118" s="1" t="s">
        <v>18</v>
      </c>
      <c r="B118" s="30">
        <v>39596</v>
      </c>
      <c r="C118" s="23">
        <v>39596</v>
      </c>
      <c r="D118" s="23" t="s">
        <v>5</v>
      </c>
      <c r="E118" s="27">
        <v>19</v>
      </c>
      <c r="F118" s="27">
        <v>13</v>
      </c>
      <c r="G118" s="25">
        <v>18</v>
      </c>
      <c r="H118" s="25">
        <f t="shared" si="13"/>
        <v>1</v>
      </c>
      <c r="I118" s="25">
        <f t="shared" si="14"/>
        <v>1</v>
      </c>
      <c r="J118" s="25">
        <f t="shared" si="15"/>
        <v>1</v>
      </c>
      <c r="K118" s="25">
        <f t="shared" si="17"/>
        <v>2</v>
      </c>
      <c r="L118" s="25" t="s">
        <v>24</v>
      </c>
      <c r="M118" s="1" t="s">
        <v>17</v>
      </c>
      <c r="N118" s="29" t="s">
        <v>9</v>
      </c>
      <c r="O118" s="1" t="s">
        <v>16</v>
      </c>
    </row>
    <row r="119" spans="1:15" ht="12.75">
      <c r="A119" s="1" t="s">
        <v>18</v>
      </c>
      <c r="B119" s="24">
        <v>39596</v>
      </c>
      <c r="C119" s="23">
        <v>39597</v>
      </c>
      <c r="D119" s="23" t="s">
        <v>6</v>
      </c>
      <c r="E119" s="27">
        <v>22</v>
      </c>
      <c r="F119" s="27">
        <v>14</v>
      </c>
      <c r="G119" s="25">
        <v>19</v>
      </c>
      <c r="H119" s="25">
        <f t="shared" si="13"/>
        <v>1</v>
      </c>
      <c r="I119" s="25">
        <f t="shared" si="14"/>
        <v>1</v>
      </c>
      <c r="J119" s="25">
        <f t="shared" si="15"/>
        <v>1</v>
      </c>
      <c r="K119" s="25">
        <f t="shared" si="17"/>
        <v>2</v>
      </c>
      <c r="L119" s="25" t="s">
        <v>25</v>
      </c>
      <c r="M119" s="1" t="s">
        <v>17</v>
      </c>
      <c r="N119" s="29" t="s">
        <v>9</v>
      </c>
      <c r="O119" s="1" t="s">
        <v>16</v>
      </c>
    </row>
    <row r="120" spans="1:15" ht="12.75">
      <c r="A120" s="1" t="s">
        <v>18</v>
      </c>
      <c r="B120" s="24">
        <v>39596</v>
      </c>
      <c r="C120" s="23">
        <v>39598</v>
      </c>
      <c r="D120" s="23" t="s">
        <v>7</v>
      </c>
      <c r="E120" s="27">
        <v>21</v>
      </c>
      <c r="F120" s="27">
        <v>14</v>
      </c>
      <c r="G120" s="25">
        <v>21</v>
      </c>
      <c r="H120" s="25">
        <f t="shared" si="13"/>
        <v>1</v>
      </c>
      <c r="I120" s="25">
        <f t="shared" si="14"/>
        <v>0</v>
      </c>
      <c r="J120" s="25">
        <f t="shared" si="15"/>
        <v>1</v>
      </c>
      <c r="K120" s="25">
        <f t="shared" si="17"/>
        <v>1</v>
      </c>
      <c r="L120" s="25" t="s">
        <v>26</v>
      </c>
      <c r="M120" s="1" t="s">
        <v>17</v>
      </c>
      <c r="N120" s="29" t="s">
        <v>9</v>
      </c>
      <c r="O120" s="1" t="s">
        <v>16</v>
      </c>
    </row>
    <row r="121" spans="1:15" ht="12.75">
      <c r="A121" s="1" t="s">
        <v>18</v>
      </c>
      <c r="B121" s="24">
        <v>39596</v>
      </c>
      <c r="C121" s="23">
        <v>39599</v>
      </c>
      <c r="D121" s="23" t="s">
        <v>8</v>
      </c>
      <c r="E121" s="27">
        <v>22</v>
      </c>
      <c r="F121" s="27">
        <v>15</v>
      </c>
      <c r="G121" s="25">
        <v>0</v>
      </c>
      <c r="H121" s="25">
        <f t="shared" si="13"/>
        <v>0</v>
      </c>
      <c r="I121" s="25">
        <f t="shared" si="14"/>
        <v>1</v>
      </c>
      <c r="J121" s="25">
        <f t="shared" si="15"/>
        <v>0</v>
      </c>
      <c r="K121" s="25">
        <f t="shared" si="17"/>
        <v>1</v>
      </c>
      <c r="L121" s="25" t="s">
        <v>27</v>
      </c>
      <c r="M121" s="1" t="s">
        <v>17</v>
      </c>
      <c r="N121" s="29" t="s">
        <v>9</v>
      </c>
      <c r="O121" s="1" t="s">
        <v>16</v>
      </c>
    </row>
    <row r="122" spans="1:15" ht="12.75">
      <c r="A122" s="1" t="s">
        <v>18</v>
      </c>
      <c r="B122" s="24">
        <v>39596</v>
      </c>
      <c r="C122" s="23">
        <v>39600</v>
      </c>
      <c r="D122" s="23" t="s">
        <v>2</v>
      </c>
      <c r="E122" s="27">
        <v>18</v>
      </c>
      <c r="F122" s="27">
        <v>16</v>
      </c>
      <c r="G122" s="25">
        <v>0</v>
      </c>
      <c r="H122" s="25">
        <f t="shared" si="13"/>
        <v>0</v>
      </c>
      <c r="I122" s="25">
        <f t="shared" si="14"/>
        <v>1</v>
      </c>
      <c r="J122" s="25">
        <f t="shared" si="15"/>
        <v>0</v>
      </c>
      <c r="K122" s="25">
        <f t="shared" si="17"/>
        <v>1</v>
      </c>
      <c r="L122" s="26" t="s">
        <v>28</v>
      </c>
      <c r="M122" s="1" t="s">
        <v>17</v>
      </c>
      <c r="N122" s="29" t="s">
        <v>9</v>
      </c>
      <c r="O122" s="1" t="s">
        <v>16</v>
      </c>
    </row>
    <row r="123" spans="1:15" ht="12.75">
      <c r="A123" s="1" t="s">
        <v>18</v>
      </c>
      <c r="B123" s="30">
        <v>39597</v>
      </c>
      <c r="C123" s="23">
        <v>39597</v>
      </c>
      <c r="D123" s="23" t="s">
        <v>3</v>
      </c>
      <c r="E123" s="27">
        <v>22</v>
      </c>
      <c r="F123" s="27">
        <v>15</v>
      </c>
      <c r="G123" s="25">
        <v>19</v>
      </c>
      <c r="H123" s="25">
        <f t="shared" si="13"/>
        <v>1</v>
      </c>
      <c r="I123" s="25">
        <f t="shared" si="14"/>
        <v>1</v>
      </c>
      <c r="J123" s="25">
        <f t="shared" si="15"/>
        <v>1</v>
      </c>
      <c r="K123" s="25">
        <f t="shared" si="17"/>
        <v>2</v>
      </c>
      <c r="L123" s="25" t="s">
        <v>24</v>
      </c>
      <c r="M123" s="1" t="s">
        <v>17</v>
      </c>
      <c r="N123" s="29" t="s">
        <v>9</v>
      </c>
      <c r="O123" s="1" t="s">
        <v>16</v>
      </c>
    </row>
    <row r="124" spans="1:15" ht="12.75">
      <c r="A124" s="1" t="s">
        <v>18</v>
      </c>
      <c r="B124" s="24">
        <v>39597</v>
      </c>
      <c r="C124" s="23">
        <v>39598</v>
      </c>
      <c r="D124" s="23" t="s">
        <v>4</v>
      </c>
      <c r="E124" s="27">
        <v>23</v>
      </c>
      <c r="F124" s="27">
        <v>15</v>
      </c>
      <c r="G124" s="25">
        <v>21</v>
      </c>
      <c r="H124" s="25">
        <f t="shared" si="13"/>
        <v>1</v>
      </c>
      <c r="I124" s="25">
        <f t="shared" si="14"/>
        <v>1</v>
      </c>
      <c r="J124" s="25">
        <f t="shared" si="15"/>
        <v>1</v>
      </c>
      <c r="K124" s="25">
        <f t="shared" si="17"/>
        <v>2</v>
      </c>
      <c r="L124" s="25" t="s">
        <v>25</v>
      </c>
      <c r="M124" s="1" t="s">
        <v>17</v>
      </c>
      <c r="N124" s="29" t="s">
        <v>9</v>
      </c>
      <c r="O124" s="1" t="s">
        <v>16</v>
      </c>
    </row>
    <row r="125" spans="1:15" ht="12.75">
      <c r="A125" s="1" t="s">
        <v>18</v>
      </c>
      <c r="B125" s="24">
        <v>39597</v>
      </c>
      <c r="C125" s="23">
        <v>39599</v>
      </c>
      <c r="D125" s="23" t="s">
        <v>5</v>
      </c>
      <c r="E125" s="27">
        <v>22</v>
      </c>
      <c r="F125" s="27">
        <v>14</v>
      </c>
      <c r="G125" s="25">
        <v>0</v>
      </c>
      <c r="H125" s="25">
        <f t="shared" si="13"/>
        <v>0</v>
      </c>
      <c r="I125" s="25">
        <f t="shared" si="14"/>
        <v>1</v>
      </c>
      <c r="J125" s="25">
        <f t="shared" si="15"/>
        <v>0</v>
      </c>
      <c r="K125" s="25">
        <f t="shared" si="17"/>
        <v>1</v>
      </c>
      <c r="L125" s="25" t="s">
        <v>26</v>
      </c>
      <c r="M125" s="1" t="s">
        <v>17</v>
      </c>
      <c r="N125" s="29" t="s">
        <v>9</v>
      </c>
      <c r="O125" s="1" t="s">
        <v>16</v>
      </c>
    </row>
    <row r="126" spans="1:15" ht="12.75">
      <c r="A126" s="1" t="s">
        <v>18</v>
      </c>
      <c r="B126" s="24">
        <v>39597</v>
      </c>
      <c r="C126" s="23">
        <v>39600</v>
      </c>
      <c r="D126" s="23" t="s">
        <v>6</v>
      </c>
      <c r="E126" s="27">
        <v>18</v>
      </c>
      <c r="F126" s="27">
        <v>17</v>
      </c>
      <c r="G126" s="25">
        <v>0</v>
      </c>
      <c r="H126" s="25">
        <f t="shared" si="13"/>
        <v>0</v>
      </c>
      <c r="I126" s="25">
        <f t="shared" si="14"/>
        <v>1</v>
      </c>
      <c r="J126" s="25">
        <f t="shared" si="15"/>
        <v>0</v>
      </c>
      <c r="K126" s="25">
        <f t="shared" si="17"/>
        <v>1</v>
      </c>
      <c r="L126" s="25" t="s">
        <v>27</v>
      </c>
      <c r="M126" s="1" t="s">
        <v>17</v>
      </c>
      <c r="N126" s="29" t="s">
        <v>9</v>
      </c>
      <c r="O126" s="1" t="s">
        <v>16</v>
      </c>
    </row>
    <row r="127" spans="1:15" ht="12.75">
      <c r="A127" s="1" t="s">
        <v>18</v>
      </c>
      <c r="B127" s="24">
        <v>39597</v>
      </c>
      <c r="C127" s="23">
        <v>39601</v>
      </c>
      <c r="D127" s="23" t="s">
        <v>7</v>
      </c>
      <c r="E127" s="27">
        <v>22</v>
      </c>
      <c r="F127" s="27">
        <v>15</v>
      </c>
      <c r="G127" s="25">
        <v>0</v>
      </c>
      <c r="H127" s="25">
        <f t="shared" si="13"/>
        <v>0</v>
      </c>
      <c r="I127" s="25">
        <f t="shared" si="14"/>
        <v>1</v>
      </c>
      <c r="J127" s="25">
        <f t="shared" si="15"/>
        <v>0</v>
      </c>
      <c r="K127" s="25">
        <f t="shared" si="17"/>
        <v>1</v>
      </c>
      <c r="L127" s="26" t="s">
        <v>28</v>
      </c>
      <c r="M127" s="1" t="s">
        <v>17</v>
      </c>
      <c r="N127" s="29" t="s">
        <v>9</v>
      </c>
      <c r="O127" s="1" t="s">
        <v>16</v>
      </c>
    </row>
    <row r="128" spans="1:15" ht="12.75">
      <c r="A128" s="1" t="s">
        <v>18</v>
      </c>
      <c r="B128" s="30">
        <v>39598</v>
      </c>
      <c r="C128" s="23">
        <v>39598</v>
      </c>
      <c r="D128" s="23" t="s">
        <v>8</v>
      </c>
      <c r="E128" s="27">
        <v>23</v>
      </c>
      <c r="F128" s="27">
        <v>14</v>
      </c>
      <c r="G128" s="25">
        <v>21</v>
      </c>
      <c r="H128" s="25">
        <f t="shared" si="13"/>
        <v>1</v>
      </c>
      <c r="I128" s="25">
        <f t="shared" si="14"/>
        <v>1</v>
      </c>
      <c r="J128" s="25">
        <f t="shared" si="15"/>
        <v>1</v>
      </c>
      <c r="K128" s="25">
        <f t="shared" si="17"/>
        <v>2</v>
      </c>
      <c r="L128" s="25" t="s">
        <v>24</v>
      </c>
      <c r="M128" s="1" t="s">
        <v>17</v>
      </c>
      <c r="N128" s="29" t="s">
        <v>9</v>
      </c>
      <c r="O128" s="1" t="s">
        <v>16</v>
      </c>
    </row>
    <row r="129" spans="1:15" ht="12.75">
      <c r="A129" s="1" t="s">
        <v>18</v>
      </c>
      <c r="B129" s="24">
        <v>39598</v>
      </c>
      <c r="C129" s="23">
        <v>39599</v>
      </c>
      <c r="D129" s="23" t="s">
        <v>2</v>
      </c>
      <c r="E129" s="27">
        <v>21</v>
      </c>
      <c r="F129" s="27">
        <v>15</v>
      </c>
      <c r="G129" s="25">
        <v>0</v>
      </c>
      <c r="H129" s="25">
        <f t="shared" si="13"/>
        <v>0</v>
      </c>
      <c r="I129" s="25">
        <f t="shared" si="14"/>
        <v>1</v>
      </c>
      <c r="J129" s="25">
        <f t="shared" si="15"/>
        <v>0</v>
      </c>
      <c r="K129" s="25">
        <f t="shared" si="17"/>
        <v>1</v>
      </c>
      <c r="L129" s="25" t="s">
        <v>25</v>
      </c>
      <c r="M129" s="1" t="s">
        <v>17</v>
      </c>
      <c r="N129" s="29" t="s">
        <v>9</v>
      </c>
      <c r="O129" s="1" t="s">
        <v>16</v>
      </c>
    </row>
    <row r="130" spans="1:15" ht="12.75">
      <c r="A130" s="1" t="s">
        <v>18</v>
      </c>
      <c r="B130" s="24">
        <v>39598</v>
      </c>
      <c r="C130" s="23">
        <v>39600</v>
      </c>
      <c r="D130" s="23" t="s">
        <v>3</v>
      </c>
      <c r="E130" s="27">
        <v>21</v>
      </c>
      <c r="F130" s="27">
        <v>14</v>
      </c>
      <c r="G130" s="25">
        <v>0</v>
      </c>
      <c r="H130" s="25">
        <f t="shared" si="13"/>
        <v>0</v>
      </c>
      <c r="I130" s="25">
        <f t="shared" si="14"/>
        <v>1</v>
      </c>
      <c r="J130" s="25">
        <f t="shared" si="15"/>
        <v>0</v>
      </c>
      <c r="K130" s="25">
        <f t="shared" si="17"/>
        <v>1</v>
      </c>
      <c r="L130" s="25" t="s">
        <v>26</v>
      </c>
      <c r="M130" s="1" t="s">
        <v>17</v>
      </c>
      <c r="N130" s="29" t="s">
        <v>9</v>
      </c>
      <c r="O130" s="1" t="s">
        <v>16</v>
      </c>
    </row>
    <row r="131" spans="1:15" ht="12.75">
      <c r="A131" s="1" t="s">
        <v>18</v>
      </c>
      <c r="B131" s="24">
        <v>39598</v>
      </c>
      <c r="C131" s="23">
        <v>39601</v>
      </c>
      <c r="D131" s="23" t="s">
        <v>4</v>
      </c>
      <c r="E131" s="27">
        <v>22</v>
      </c>
      <c r="F131" s="27">
        <v>14</v>
      </c>
      <c r="G131" s="25">
        <v>0</v>
      </c>
      <c r="H131" s="25">
        <f>IF(G131&gt;F131,1,0)</f>
        <v>0</v>
      </c>
      <c r="I131" s="25">
        <f t="shared" si="14"/>
        <v>1</v>
      </c>
      <c r="J131" s="25">
        <f t="shared" si="15"/>
        <v>0</v>
      </c>
      <c r="K131" s="25">
        <f t="shared" si="17"/>
        <v>1</v>
      </c>
      <c r="L131" s="25" t="s">
        <v>27</v>
      </c>
      <c r="M131" s="1" t="s">
        <v>17</v>
      </c>
      <c r="N131" s="29" t="s">
        <v>9</v>
      </c>
      <c r="O131" s="1" t="s">
        <v>16</v>
      </c>
    </row>
    <row r="132" spans="1:15" ht="12.75">
      <c r="A132" s="1" t="s">
        <v>18</v>
      </c>
      <c r="B132" s="24">
        <v>39598</v>
      </c>
      <c r="C132" s="23">
        <v>39602</v>
      </c>
      <c r="D132" s="23" t="s">
        <v>5</v>
      </c>
      <c r="E132" s="27">
        <v>21</v>
      </c>
      <c r="F132" s="27">
        <v>15</v>
      </c>
      <c r="G132" s="25">
        <v>0</v>
      </c>
      <c r="H132" s="25">
        <f>IF(G132&gt;F132,1,0)</f>
        <v>0</v>
      </c>
      <c r="I132" s="25">
        <f t="shared" si="14"/>
        <v>1</v>
      </c>
      <c r="J132" s="25">
        <f t="shared" si="15"/>
        <v>0</v>
      </c>
      <c r="K132" s="25">
        <f t="shared" si="17"/>
        <v>1</v>
      </c>
      <c r="L132" s="26" t="s">
        <v>28</v>
      </c>
      <c r="M132" s="1" t="s">
        <v>17</v>
      </c>
      <c r="N132" s="29" t="s">
        <v>9</v>
      </c>
      <c r="O132" s="1" t="s">
        <v>16</v>
      </c>
    </row>
  </sheetData>
  <sheetProtection/>
  <autoFilter ref="A2:O132"/>
  <printOptions/>
  <pageMargins left="0.75" right="0.75" top="0.49" bottom="0.66" header="0.58" footer="0.5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50" bestFit="1" customWidth="1"/>
  </cols>
  <sheetData>
    <row r="1" spans="1:4" ht="12.75">
      <c r="A1" s="50" t="str">
        <f>adatok!B2</f>
        <v>lekérdezés dátum</v>
      </c>
      <c r="B1" t="str">
        <f>adatok!J2</f>
        <v>hiány</v>
      </c>
      <c r="C1" t="str">
        <f>adatok!L2</f>
        <v>típus</v>
      </c>
      <c r="D1" t="str">
        <f>adatok!K2</f>
        <v>összeg</v>
      </c>
    </row>
    <row r="2" spans="1:4" ht="12.75">
      <c r="A2" s="50">
        <f>adatok!B3</f>
        <v>39573</v>
      </c>
      <c r="B2">
        <f>adatok!J3</f>
        <v>1</v>
      </c>
      <c r="C2" t="str">
        <f>adatok!L3</f>
        <v>0.nap</v>
      </c>
      <c r="D2" t="str">
        <f>IF(adatok!K3=1,"helytelen","helyes")</f>
        <v>helyes</v>
      </c>
    </row>
    <row r="3" spans="1:4" ht="12.75">
      <c r="A3" s="50">
        <f>adatok!B4</f>
        <v>39573</v>
      </c>
      <c r="B3">
        <f>adatok!J4</f>
        <v>1</v>
      </c>
      <c r="C3" t="str">
        <f>adatok!L4</f>
        <v>1.nap</v>
      </c>
      <c r="D3" t="str">
        <f>IF(adatok!K4=1,"helytelen","helyes")</f>
        <v>helyes</v>
      </c>
    </row>
    <row r="4" spans="1:4" ht="12.75">
      <c r="A4" s="50">
        <f>adatok!B5</f>
        <v>39573</v>
      </c>
      <c r="B4">
        <f>adatok!J5</f>
        <v>1</v>
      </c>
      <c r="C4" t="str">
        <f>adatok!L5</f>
        <v>2.nap</v>
      </c>
      <c r="D4" t="str">
        <f>IF(adatok!K5=1,"helytelen","helyes")</f>
        <v>helyes</v>
      </c>
    </row>
    <row r="5" spans="1:4" ht="12.75">
      <c r="A5" s="50">
        <f>adatok!B6</f>
        <v>39573</v>
      </c>
      <c r="B5">
        <f>adatok!J6</f>
        <v>1</v>
      </c>
      <c r="C5" t="str">
        <f>adatok!L6</f>
        <v>3.nap</v>
      </c>
      <c r="D5" t="str">
        <f>IF(adatok!K6=1,"helytelen","helyes")</f>
        <v>helyes</v>
      </c>
    </row>
    <row r="6" spans="1:4" ht="12.75">
      <c r="A6" s="50">
        <f>adatok!B7</f>
        <v>39573</v>
      </c>
      <c r="B6">
        <f>adatok!J7</f>
        <v>1</v>
      </c>
      <c r="C6" t="str">
        <f>adatok!L7</f>
        <v>4.nap</v>
      </c>
      <c r="D6" t="str">
        <f>IF(adatok!K7=1,"helytelen","helyes")</f>
        <v>helytelen</v>
      </c>
    </row>
    <row r="7" spans="1:4" ht="12.75">
      <c r="A7" s="50">
        <f>adatok!B8</f>
        <v>39574</v>
      </c>
      <c r="B7">
        <f>adatok!J8</f>
        <v>1</v>
      </c>
      <c r="C7" t="str">
        <f>adatok!L8</f>
        <v>0.nap</v>
      </c>
      <c r="D7" t="str">
        <f>IF(adatok!K8=1,"helytelen","helyes")</f>
        <v>helyes</v>
      </c>
    </row>
    <row r="8" spans="1:4" ht="12.75">
      <c r="A8" s="50">
        <f>adatok!B9</f>
        <v>39574</v>
      </c>
      <c r="B8">
        <f>adatok!J9</f>
        <v>1</v>
      </c>
      <c r="C8" t="str">
        <f>adatok!L9</f>
        <v>1.nap</v>
      </c>
      <c r="D8" t="str">
        <f>IF(adatok!K9=1,"helytelen","helyes")</f>
        <v>helyes</v>
      </c>
    </row>
    <row r="9" spans="1:4" ht="12.75">
      <c r="A9" s="50">
        <f>adatok!B10</f>
        <v>39574</v>
      </c>
      <c r="B9">
        <f>adatok!J10</f>
        <v>1</v>
      </c>
      <c r="C9" t="str">
        <f>adatok!L10</f>
        <v>2.nap</v>
      </c>
      <c r="D9" t="str">
        <f>IF(adatok!K10=1,"helytelen","helyes")</f>
        <v>helyes</v>
      </c>
    </row>
    <row r="10" spans="1:4" ht="12.75">
      <c r="A10" s="50">
        <f>adatok!B11</f>
        <v>39574</v>
      </c>
      <c r="B10">
        <f>adatok!J11</f>
        <v>1</v>
      </c>
      <c r="C10" t="str">
        <f>adatok!L11</f>
        <v>3.nap</v>
      </c>
      <c r="D10" t="str">
        <f>IF(adatok!K11=1,"helytelen","helyes")</f>
        <v>helytelen</v>
      </c>
    </row>
    <row r="11" spans="1:4" ht="12.75">
      <c r="A11" s="50">
        <f>adatok!B12</f>
        <v>39574</v>
      </c>
      <c r="B11">
        <f>adatok!J12</f>
        <v>1</v>
      </c>
      <c r="C11" t="str">
        <f>adatok!L12</f>
        <v>4.nap</v>
      </c>
      <c r="D11" t="str">
        <f>IF(adatok!K12=1,"helytelen","helyes")</f>
        <v>helytelen</v>
      </c>
    </row>
    <row r="12" spans="1:4" ht="12.75">
      <c r="A12" s="50">
        <f>adatok!B13</f>
        <v>39575</v>
      </c>
      <c r="B12">
        <f>adatok!J13</f>
        <v>1</v>
      </c>
      <c r="C12" t="str">
        <f>adatok!L13</f>
        <v>0.nap</v>
      </c>
      <c r="D12" t="str">
        <f>IF(adatok!K13=1,"helytelen","helyes")</f>
        <v>helyes</v>
      </c>
    </row>
    <row r="13" spans="1:4" ht="12.75">
      <c r="A13" s="50">
        <f>adatok!B14</f>
        <v>39575</v>
      </c>
      <c r="B13">
        <f>adatok!J14</f>
        <v>1</v>
      </c>
      <c r="C13" t="str">
        <f>adatok!L14</f>
        <v>1.nap</v>
      </c>
      <c r="D13" t="str">
        <f>IF(adatok!K14=1,"helytelen","helyes")</f>
        <v>helyes</v>
      </c>
    </row>
    <row r="14" spans="1:4" ht="12.75">
      <c r="A14" s="50">
        <f>adatok!B15</f>
        <v>39575</v>
      </c>
      <c r="B14">
        <f>adatok!J15</f>
        <v>1</v>
      </c>
      <c r="C14" t="str">
        <f>adatok!L15</f>
        <v>2.nap</v>
      </c>
      <c r="D14" t="str">
        <f>IF(adatok!K15=1,"helytelen","helyes")</f>
        <v>helytelen</v>
      </c>
    </row>
    <row r="15" spans="1:4" ht="12.75">
      <c r="A15" s="50">
        <f>adatok!B16</f>
        <v>39575</v>
      </c>
      <c r="B15">
        <f>adatok!J16</f>
        <v>1</v>
      </c>
      <c r="C15" t="str">
        <f>adatok!L16</f>
        <v>3.nap</v>
      </c>
      <c r="D15" t="str">
        <f>IF(adatok!K16=1,"helytelen","helyes")</f>
        <v>helytelen</v>
      </c>
    </row>
    <row r="16" spans="1:4" ht="12.75">
      <c r="A16" s="50">
        <f>adatok!B17</f>
        <v>39575</v>
      </c>
      <c r="B16">
        <f>adatok!J17</f>
        <v>1</v>
      </c>
      <c r="C16" t="str">
        <f>adatok!L17</f>
        <v>4.nap</v>
      </c>
      <c r="D16" t="str">
        <f>IF(adatok!K17=1,"helytelen","helyes")</f>
        <v>helytelen</v>
      </c>
    </row>
    <row r="17" spans="1:4" ht="12.75">
      <c r="A17" s="50">
        <f>adatok!B18</f>
        <v>39576</v>
      </c>
      <c r="B17">
        <f>adatok!J18</f>
        <v>1</v>
      </c>
      <c r="C17" t="str">
        <f>adatok!L18</f>
        <v>0.nap</v>
      </c>
      <c r="D17" t="str">
        <f>IF(adatok!K18=1,"helytelen","helyes")</f>
        <v>helyes</v>
      </c>
    </row>
    <row r="18" spans="1:4" ht="12.75">
      <c r="A18" s="50">
        <f>adatok!B19</f>
        <v>39576</v>
      </c>
      <c r="B18">
        <f>adatok!J19</f>
        <v>1</v>
      </c>
      <c r="C18" t="str">
        <f>adatok!L19</f>
        <v>1.nap</v>
      </c>
      <c r="D18" t="str">
        <f>IF(adatok!K19=1,"helytelen","helyes")</f>
        <v>helytelen</v>
      </c>
    </row>
    <row r="19" spans="1:4" ht="12.75">
      <c r="A19" s="50">
        <f>adatok!B20</f>
        <v>39576</v>
      </c>
      <c r="B19">
        <f>adatok!J20</f>
        <v>1</v>
      </c>
      <c r="C19" t="str">
        <f>adatok!L20</f>
        <v>2.nap</v>
      </c>
      <c r="D19" t="str">
        <f>IF(adatok!K20=1,"helytelen","helyes")</f>
        <v>helyes</v>
      </c>
    </row>
    <row r="20" spans="1:4" ht="12.75">
      <c r="A20" s="50">
        <f>adatok!B21</f>
        <v>39576</v>
      </c>
      <c r="B20">
        <f>adatok!J21</f>
        <v>1</v>
      </c>
      <c r="C20" t="str">
        <f>adatok!L21</f>
        <v>3.nap</v>
      </c>
      <c r="D20" t="str">
        <f>IF(adatok!K21=1,"helytelen","helyes")</f>
        <v>helytelen</v>
      </c>
    </row>
    <row r="21" spans="1:4" ht="12.75">
      <c r="A21" s="50">
        <f>adatok!B22</f>
        <v>39576</v>
      </c>
      <c r="B21">
        <f>adatok!J22</f>
        <v>1</v>
      </c>
      <c r="C21" t="str">
        <f>adatok!L22</f>
        <v>4.nap</v>
      </c>
      <c r="D21" t="str">
        <f>IF(adatok!K22=1,"helytelen","helyes")</f>
        <v>helytelen</v>
      </c>
    </row>
    <row r="22" spans="1:4" ht="12.75">
      <c r="A22" s="50">
        <f>adatok!B23</f>
        <v>39577</v>
      </c>
      <c r="B22">
        <f>adatok!J23</f>
        <v>1</v>
      </c>
      <c r="C22" t="str">
        <f>adatok!L23</f>
        <v>0.nap</v>
      </c>
      <c r="D22" t="str">
        <f>IF(adatok!K23=1,"helytelen","helyes")</f>
        <v>helyes</v>
      </c>
    </row>
    <row r="23" spans="1:4" ht="12.75">
      <c r="A23" s="50">
        <f>adatok!B24</f>
        <v>39577</v>
      </c>
      <c r="B23">
        <f>adatok!J24</f>
        <v>1</v>
      </c>
      <c r="C23" t="str">
        <f>adatok!L24</f>
        <v>1.nap</v>
      </c>
      <c r="D23" t="str">
        <f>IF(adatok!K24=1,"helytelen","helyes")</f>
        <v>helyes</v>
      </c>
    </row>
    <row r="24" spans="1:4" ht="12.75">
      <c r="A24" s="50">
        <f>adatok!B25</f>
        <v>39577</v>
      </c>
      <c r="B24">
        <f>adatok!J25</f>
        <v>1</v>
      </c>
      <c r="C24" t="str">
        <f>adatok!L25</f>
        <v>2.nap</v>
      </c>
      <c r="D24" t="str">
        <f>IF(adatok!K25=1,"helytelen","helyes")</f>
        <v>helyes</v>
      </c>
    </row>
    <row r="25" spans="1:4" ht="12.75">
      <c r="A25" s="50">
        <f>adatok!B26</f>
        <v>39577</v>
      </c>
      <c r="B25">
        <f>adatok!J26</f>
        <v>1</v>
      </c>
      <c r="C25" t="str">
        <f>adatok!L26</f>
        <v>3.nap</v>
      </c>
      <c r="D25" t="str">
        <f>IF(adatok!K26=1,"helytelen","helyes")</f>
        <v>helytelen</v>
      </c>
    </row>
    <row r="26" spans="1:4" ht="12.75">
      <c r="A26" s="50">
        <f>adatok!B27</f>
        <v>39577</v>
      </c>
      <c r="B26">
        <f>adatok!J27</f>
        <v>1</v>
      </c>
      <c r="C26" t="str">
        <f>adatok!L27</f>
        <v>4.nap</v>
      </c>
      <c r="D26" t="str">
        <f>IF(adatok!K27=1,"helytelen","helyes")</f>
        <v>helyes</v>
      </c>
    </row>
    <row r="27" spans="1:4" ht="12.75">
      <c r="A27" s="50">
        <f>adatok!B28</f>
        <v>39578</v>
      </c>
      <c r="B27">
        <f>adatok!J28</f>
        <v>1</v>
      </c>
      <c r="C27" t="str">
        <f>adatok!L28</f>
        <v>0.nap</v>
      </c>
      <c r="D27" t="str">
        <f>IF(adatok!K28=1,"helytelen","helyes")</f>
        <v>helyes</v>
      </c>
    </row>
    <row r="28" spans="1:4" ht="12.75">
      <c r="A28" s="50">
        <f>adatok!B29</f>
        <v>39578</v>
      </c>
      <c r="B28">
        <f>adatok!J29</f>
        <v>1</v>
      </c>
      <c r="C28" t="str">
        <f>adatok!L29</f>
        <v>1.nap</v>
      </c>
      <c r="D28" t="str">
        <f>IF(adatok!K29=1,"helytelen","helyes")</f>
        <v>helytelen</v>
      </c>
    </row>
    <row r="29" spans="1:4" ht="12.75">
      <c r="A29" s="50">
        <f>adatok!B30</f>
        <v>39578</v>
      </c>
      <c r="B29">
        <f>adatok!J30</f>
        <v>1</v>
      </c>
      <c r="C29" t="str">
        <f>adatok!L30</f>
        <v>2.nap</v>
      </c>
      <c r="D29" t="str">
        <f>IF(adatok!K30=1,"helytelen","helyes")</f>
        <v>helytelen</v>
      </c>
    </row>
    <row r="30" spans="1:4" ht="12.75">
      <c r="A30" s="50">
        <f>adatok!B31</f>
        <v>39578</v>
      </c>
      <c r="B30">
        <f>adatok!J31</f>
        <v>1</v>
      </c>
      <c r="C30" t="str">
        <f>adatok!L31</f>
        <v>3.nap</v>
      </c>
      <c r="D30" t="str">
        <f>IF(adatok!K31=1,"helytelen","helyes")</f>
        <v>helytelen</v>
      </c>
    </row>
    <row r="31" spans="1:4" ht="12.75">
      <c r="A31" s="50">
        <f>adatok!B32</f>
        <v>39578</v>
      </c>
      <c r="B31">
        <f>adatok!J32</f>
        <v>1</v>
      </c>
      <c r="C31" t="str">
        <f>adatok!L32</f>
        <v>4.nap</v>
      </c>
      <c r="D31" t="str">
        <f>IF(adatok!K32=1,"helytelen","helyes")</f>
        <v>helytelen</v>
      </c>
    </row>
    <row r="32" spans="1:4" ht="12.75">
      <c r="A32" s="50">
        <f>adatok!B33</f>
        <v>39579</v>
      </c>
      <c r="B32">
        <f>adatok!J33</f>
        <v>1</v>
      </c>
      <c r="C32" t="str">
        <f>adatok!L33</f>
        <v>0.nap</v>
      </c>
      <c r="D32" t="str">
        <f>IF(adatok!K33=1,"helytelen","helyes")</f>
        <v>helyes</v>
      </c>
    </row>
    <row r="33" spans="1:4" ht="12.75">
      <c r="A33" s="50">
        <f>adatok!B34</f>
        <v>39579</v>
      </c>
      <c r="B33">
        <f>adatok!J34</f>
        <v>1</v>
      </c>
      <c r="C33" t="str">
        <f>adatok!L34</f>
        <v>1.nap</v>
      </c>
      <c r="D33" t="str">
        <f>IF(adatok!K34=1,"helytelen","helyes")</f>
        <v>helytelen</v>
      </c>
    </row>
    <row r="34" spans="1:4" ht="12.75">
      <c r="A34" s="50">
        <f>adatok!B35</f>
        <v>39579</v>
      </c>
      <c r="B34">
        <f>adatok!J35</f>
        <v>1</v>
      </c>
      <c r="C34" t="str">
        <f>adatok!L35</f>
        <v>2.nap</v>
      </c>
      <c r="D34" t="str">
        <f>IF(adatok!K35=1,"helytelen","helyes")</f>
        <v>helytelen</v>
      </c>
    </row>
    <row r="35" spans="1:4" ht="12.75">
      <c r="A35" s="50">
        <f>adatok!B36</f>
        <v>39579</v>
      </c>
      <c r="B35">
        <f>adatok!J36</f>
        <v>1</v>
      </c>
      <c r="C35" t="str">
        <f>adatok!L36</f>
        <v>3.nap</v>
      </c>
      <c r="D35" t="str">
        <f>IF(adatok!K36=1,"helytelen","helyes")</f>
        <v>helytelen</v>
      </c>
    </row>
    <row r="36" spans="1:4" ht="12.75">
      <c r="A36" s="50">
        <f>adatok!B37</f>
        <v>39579</v>
      </c>
      <c r="B36">
        <f>adatok!J37</f>
        <v>1</v>
      </c>
      <c r="C36" t="str">
        <f>adatok!L37</f>
        <v>4.nap</v>
      </c>
      <c r="D36" t="str">
        <f>IF(adatok!K37=1,"helytelen","helyes")</f>
        <v>helyes</v>
      </c>
    </row>
    <row r="37" spans="1:4" ht="12.75">
      <c r="A37" s="50">
        <f>adatok!B38</f>
        <v>39580</v>
      </c>
      <c r="B37">
        <f>adatok!J38</f>
        <v>1</v>
      </c>
      <c r="C37" t="str">
        <f>adatok!L38</f>
        <v>0.nap</v>
      </c>
      <c r="D37" t="str">
        <f>IF(adatok!K38=1,"helytelen","helyes")</f>
        <v>helyes</v>
      </c>
    </row>
    <row r="38" spans="1:4" ht="12.75">
      <c r="A38" s="50">
        <f>adatok!B39</f>
        <v>39580</v>
      </c>
      <c r="B38">
        <f>adatok!J39</f>
        <v>1</v>
      </c>
      <c r="C38" t="str">
        <f>adatok!L39</f>
        <v>1.nap</v>
      </c>
      <c r="D38" t="str">
        <f>IF(adatok!K39=1,"helytelen","helyes")</f>
        <v>helytelen</v>
      </c>
    </row>
    <row r="39" spans="1:4" ht="12.75">
      <c r="A39" s="50">
        <f>adatok!B40</f>
        <v>39580</v>
      </c>
      <c r="B39">
        <f>adatok!J40</f>
        <v>1</v>
      </c>
      <c r="C39" t="str">
        <f>adatok!L40</f>
        <v>2.nap</v>
      </c>
      <c r="D39" t="str">
        <f>IF(adatok!K40=1,"helytelen","helyes")</f>
        <v>helytelen</v>
      </c>
    </row>
    <row r="40" spans="1:4" ht="12.75">
      <c r="A40" s="50">
        <f>adatok!B41</f>
        <v>39580</v>
      </c>
      <c r="B40">
        <f>adatok!J41</f>
        <v>1</v>
      </c>
      <c r="C40" t="str">
        <f>adatok!L41</f>
        <v>3.nap</v>
      </c>
      <c r="D40" t="str">
        <f>IF(adatok!K41=1,"helytelen","helyes")</f>
        <v>helyes</v>
      </c>
    </row>
    <row r="41" spans="1:4" ht="12.75">
      <c r="A41" s="50">
        <f>adatok!B42</f>
        <v>39580</v>
      </c>
      <c r="B41">
        <f>adatok!J42</f>
        <v>1</v>
      </c>
      <c r="C41" t="str">
        <f>adatok!L42</f>
        <v>4.nap</v>
      </c>
      <c r="D41" t="str">
        <f>IF(adatok!K42=1,"helytelen","helyes")</f>
        <v>helytelen</v>
      </c>
    </row>
    <row r="42" spans="1:4" ht="12.75">
      <c r="A42" s="50">
        <f>adatok!B43</f>
        <v>39581</v>
      </c>
      <c r="B42">
        <f>adatok!J43</f>
        <v>1</v>
      </c>
      <c r="C42" t="str">
        <f>adatok!L43</f>
        <v>0.nap</v>
      </c>
      <c r="D42" t="str">
        <f>IF(adatok!K43=1,"helytelen","helyes")</f>
        <v>helyes</v>
      </c>
    </row>
    <row r="43" spans="1:4" ht="12.75">
      <c r="A43" s="50">
        <f>adatok!B44</f>
        <v>39581</v>
      </c>
      <c r="B43">
        <f>adatok!J44</f>
        <v>1</v>
      </c>
      <c r="C43" t="str">
        <f>adatok!L44</f>
        <v>1.nap</v>
      </c>
      <c r="D43" t="str">
        <f>IF(adatok!K44=1,"helytelen","helyes")</f>
        <v>helytelen</v>
      </c>
    </row>
    <row r="44" spans="1:4" ht="12.75">
      <c r="A44" s="50">
        <f>adatok!B45</f>
        <v>39581</v>
      </c>
      <c r="B44">
        <f>adatok!J45</f>
        <v>1</v>
      </c>
      <c r="C44" t="str">
        <f>adatok!L45</f>
        <v>2.nap</v>
      </c>
      <c r="D44" t="str">
        <f>IF(adatok!K45=1,"helytelen","helyes")</f>
        <v>helyes</v>
      </c>
    </row>
    <row r="45" spans="1:4" ht="12.75">
      <c r="A45" s="50">
        <f>adatok!B46</f>
        <v>39581</v>
      </c>
      <c r="B45">
        <f>adatok!J46</f>
        <v>1</v>
      </c>
      <c r="C45" t="str">
        <f>adatok!L46</f>
        <v>3.nap</v>
      </c>
      <c r="D45" t="str">
        <f>IF(adatok!K46=1,"helytelen","helyes")</f>
        <v>helytelen</v>
      </c>
    </row>
    <row r="46" spans="1:4" ht="12.75">
      <c r="A46" s="50">
        <f>adatok!B47</f>
        <v>39581</v>
      </c>
      <c r="B46">
        <f>adatok!J47</f>
        <v>1</v>
      </c>
      <c r="C46" t="str">
        <f>adatok!L47</f>
        <v>4.nap</v>
      </c>
      <c r="D46" t="str">
        <f>IF(adatok!K47=1,"helytelen","helyes")</f>
        <v>helytelen</v>
      </c>
    </row>
    <row r="47" spans="1:4" ht="12.75">
      <c r="A47" s="50">
        <f>adatok!B48</f>
        <v>39582</v>
      </c>
      <c r="B47">
        <f>adatok!J48</f>
        <v>1</v>
      </c>
      <c r="C47" t="str">
        <f>adatok!L48</f>
        <v>0.nap</v>
      </c>
      <c r="D47" t="str">
        <f>IF(adatok!K48=1,"helytelen","helyes")</f>
        <v>helyes</v>
      </c>
    </row>
    <row r="48" spans="1:4" ht="12.75">
      <c r="A48" s="50">
        <f>adatok!B49</f>
        <v>39582</v>
      </c>
      <c r="B48">
        <f>adatok!J49</f>
        <v>1</v>
      </c>
      <c r="C48" t="str">
        <f>adatok!L49</f>
        <v>1.nap</v>
      </c>
      <c r="D48" t="str">
        <f>IF(adatok!K49=1,"helytelen","helyes")</f>
        <v>helyes</v>
      </c>
    </row>
    <row r="49" spans="1:4" ht="12.75">
      <c r="A49" s="50">
        <f>adatok!B50</f>
        <v>39582</v>
      </c>
      <c r="B49">
        <f>adatok!J50</f>
        <v>1</v>
      </c>
      <c r="C49" t="str">
        <f>adatok!L50</f>
        <v>2.nap</v>
      </c>
      <c r="D49" t="str">
        <f>IF(adatok!K50=1,"helytelen","helyes")</f>
        <v>helytelen</v>
      </c>
    </row>
    <row r="50" spans="1:4" ht="12.75">
      <c r="A50" s="50">
        <f>adatok!B51</f>
        <v>39582</v>
      </c>
      <c r="B50">
        <f>adatok!J51</f>
        <v>1</v>
      </c>
      <c r="C50" t="str">
        <f>adatok!L51</f>
        <v>3.nap</v>
      </c>
      <c r="D50" t="str">
        <f>IF(adatok!K51=1,"helytelen","helyes")</f>
        <v>helyes</v>
      </c>
    </row>
    <row r="51" spans="1:4" ht="12.75">
      <c r="A51" s="50">
        <f>adatok!B52</f>
        <v>39582</v>
      </c>
      <c r="B51">
        <f>adatok!J52</f>
        <v>1</v>
      </c>
      <c r="C51" t="str">
        <f>adatok!L52</f>
        <v>4.nap</v>
      </c>
      <c r="D51" t="str">
        <f>IF(adatok!K52=1,"helytelen","helyes")</f>
        <v>helyes</v>
      </c>
    </row>
    <row r="52" spans="1:4" ht="12.75">
      <c r="A52" s="50">
        <f>adatok!B53</f>
        <v>39583</v>
      </c>
      <c r="B52">
        <f>adatok!J53</f>
        <v>1</v>
      </c>
      <c r="C52" t="str">
        <f>adatok!L53</f>
        <v>0.nap</v>
      </c>
      <c r="D52" t="str">
        <f>IF(adatok!K53=1,"helytelen","helyes")</f>
        <v>helyes</v>
      </c>
    </row>
    <row r="53" spans="1:4" ht="12.75">
      <c r="A53" s="50">
        <f>adatok!B54</f>
        <v>39583</v>
      </c>
      <c r="B53">
        <f>adatok!J54</f>
        <v>1</v>
      </c>
      <c r="C53" t="str">
        <f>adatok!L54</f>
        <v>1.nap</v>
      </c>
      <c r="D53" t="str">
        <f>IF(adatok!K54=1,"helytelen","helyes")</f>
        <v>helyes</v>
      </c>
    </row>
    <row r="54" spans="1:4" ht="12.75">
      <c r="A54" s="50">
        <f>adatok!B55</f>
        <v>39583</v>
      </c>
      <c r="B54">
        <f>adatok!J55</f>
        <v>1</v>
      </c>
      <c r="C54" t="str">
        <f>adatok!L55</f>
        <v>2.nap</v>
      </c>
      <c r="D54" t="str">
        <f>IF(adatok!K55=1,"helytelen","helyes")</f>
        <v>helyes</v>
      </c>
    </row>
    <row r="55" spans="1:4" ht="12.75">
      <c r="A55" s="50">
        <f>adatok!B56</f>
        <v>39583</v>
      </c>
      <c r="B55">
        <f>adatok!J56</f>
        <v>1</v>
      </c>
      <c r="C55" t="str">
        <f>adatok!L56</f>
        <v>3.nap</v>
      </c>
      <c r="D55" t="str">
        <f>IF(adatok!K56=1,"helytelen","helyes")</f>
        <v>helyes</v>
      </c>
    </row>
    <row r="56" spans="1:4" ht="12.75">
      <c r="A56" s="50">
        <f>adatok!B57</f>
        <v>39583</v>
      </c>
      <c r="B56">
        <f>adatok!J57</f>
        <v>1</v>
      </c>
      <c r="C56" t="str">
        <f>adatok!L57</f>
        <v>4.nap</v>
      </c>
      <c r="D56" t="str">
        <f>IF(adatok!K57=1,"helytelen","helyes")</f>
        <v>helyes</v>
      </c>
    </row>
    <row r="57" spans="1:4" ht="12.75">
      <c r="A57" s="50">
        <f>adatok!B58</f>
        <v>39584</v>
      </c>
      <c r="B57">
        <f>adatok!J58</f>
        <v>1</v>
      </c>
      <c r="C57" t="str">
        <f>adatok!L58</f>
        <v>0.nap</v>
      </c>
      <c r="D57" t="str">
        <f>IF(adatok!K58=1,"helytelen","helyes")</f>
        <v>helyes</v>
      </c>
    </row>
    <row r="58" spans="1:4" ht="12.75">
      <c r="A58" s="50">
        <f>adatok!B59</f>
        <v>39584</v>
      </c>
      <c r="B58">
        <f>adatok!J59</f>
        <v>1</v>
      </c>
      <c r="C58" t="str">
        <f>adatok!L59</f>
        <v>1.nap</v>
      </c>
      <c r="D58" t="str">
        <f>IF(adatok!K59=1,"helytelen","helyes")</f>
        <v>helyes</v>
      </c>
    </row>
    <row r="59" spans="1:4" ht="12.75">
      <c r="A59" s="50">
        <f>adatok!B60</f>
        <v>39584</v>
      </c>
      <c r="B59">
        <f>adatok!J60</f>
        <v>1</v>
      </c>
      <c r="C59" t="str">
        <f>adatok!L60</f>
        <v>2.nap</v>
      </c>
      <c r="D59" t="str">
        <f>IF(adatok!K60=1,"helytelen","helyes")</f>
        <v>helyes</v>
      </c>
    </row>
    <row r="60" spans="1:4" ht="12.75">
      <c r="A60" s="50">
        <f>adatok!B61</f>
        <v>39584</v>
      </c>
      <c r="B60">
        <f>adatok!J61</f>
        <v>1</v>
      </c>
      <c r="C60" t="str">
        <f>adatok!L61</f>
        <v>3.nap</v>
      </c>
      <c r="D60" t="str">
        <f>IF(adatok!K61=1,"helytelen","helyes")</f>
        <v>helyes</v>
      </c>
    </row>
    <row r="61" spans="1:4" ht="12.75">
      <c r="A61" s="50">
        <f>adatok!B62</f>
        <v>39584</v>
      </c>
      <c r="B61">
        <f>adatok!J62</f>
        <v>1</v>
      </c>
      <c r="C61" t="str">
        <f>adatok!L62</f>
        <v>4.nap</v>
      </c>
      <c r="D61" t="str">
        <f>IF(adatok!K62=1,"helytelen","helyes")</f>
        <v>helyes</v>
      </c>
    </row>
    <row r="62" spans="1:4" ht="12.75">
      <c r="A62" s="50">
        <f>adatok!B63</f>
        <v>39585</v>
      </c>
      <c r="B62">
        <f>adatok!J63</f>
        <v>1</v>
      </c>
      <c r="C62" t="str">
        <f>adatok!L63</f>
        <v>0.nap</v>
      </c>
      <c r="D62" t="str">
        <f>IF(adatok!K63=1,"helytelen","helyes")</f>
        <v>helyes</v>
      </c>
    </row>
    <row r="63" spans="1:4" ht="12.75">
      <c r="A63" s="50">
        <f>adatok!B64</f>
        <v>39585</v>
      </c>
      <c r="B63">
        <f>adatok!J64</f>
        <v>1</v>
      </c>
      <c r="C63" t="str">
        <f>adatok!L64</f>
        <v>1.nap</v>
      </c>
      <c r="D63" t="str">
        <f>IF(adatok!K64=1,"helytelen","helyes")</f>
        <v>helytelen</v>
      </c>
    </row>
    <row r="64" spans="1:4" ht="12.75">
      <c r="A64" s="50">
        <f>adatok!B65</f>
        <v>39585</v>
      </c>
      <c r="B64">
        <f>adatok!J65</f>
        <v>1</v>
      </c>
      <c r="C64" t="str">
        <f>adatok!L65</f>
        <v>2.nap</v>
      </c>
      <c r="D64" t="str">
        <f>IF(adatok!K65=1,"helytelen","helyes")</f>
        <v>helyes</v>
      </c>
    </row>
    <row r="65" spans="1:4" ht="12.75">
      <c r="A65" s="50">
        <f>adatok!B66</f>
        <v>39585</v>
      </c>
      <c r="B65">
        <f>adatok!J66</f>
        <v>1</v>
      </c>
      <c r="C65" t="str">
        <f>adatok!L66</f>
        <v>3.nap</v>
      </c>
      <c r="D65" t="str">
        <f>IF(adatok!K66=1,"helytelen","helyes")</f>
        <v>helyes</v>
      </c>
    </row>
    <row r="66" spans="1:4" ht="12.75">
      <c r="A66" s="50">
        <f>adatok!B67</f>
        <v>39585</v>
      </c>
      <c r="B66">
        <f>adatok!J67</f>
        <v>1</v>
      </c>
      <c r="C66" t="str">
        <f>adatok!L67</f>
        <v>4.nap</v>
      </c>
      <c r="D66" t="str">
        <f>IF(adatok!K67=1,"helytelen","helyes")</f>
        <v>helyes</v>
      </c>
    </row>
    <row r="67" spans="1:4" ht="12.75">
      <c r="A67" s="50">
        <f>adatok!B68</f>
        <v>39586</v>
      </c>
      <c r="B67">
        <f>adatok!J68</f>
        <v>1</v>
      </c>
      <c r="C67" t="str">
        <f>adatok!L68</f>
        <v>0.nap</v>
      </c>
      <c r="D67" t="str">
        <f>IF(adatok!K68=1,"helytelen","helyes")</f>
        <v>helyes</v>
      </c>
    </row>
    <row r="68" spans="1:4" ht="12.75">
      <c r="A68" s="50">
        <f>adatok!B69</f>
        <v>39586</v>
      </c>
      <c r="B68">
        <f>adatok!J69</f>
        <v>1</v>
      </c>
      <c r="C68" t="str">
        <f>adatok!L69</f>
        <v>1.nap</v>
      </c>
      <c r="D68" t="str">
        <f>IF(adatok!K69=1,"helytelen","helyes")</f>
        <v>helyes</v>
      </c>
    </row>
    <row r="69" spans="1:4" ht="12.75">
      <c r="A69" s="50">
        <f>adatok!B70</f>
        <v>39586</v>
      </c>
      <c r="B69">
        <f>adatok!J70</f>
        <v>1</v>
      </c>
      <c r="C69" t="str">
        <f>adatok!L70</f>
        <v>2.nap</v>
      </c>
      <c r="D69" t="str">
        <f>IF(adatok!K70=1,"helytelen","helyes")</f>
        <v>helyes</v>
      </c>
    </row>
    <row r="70" spans="1:4" ht="12.75">
      <c r="A70" s="50">
        <f>adatok!B71</f>
        <v>39586</v>
      </c>
      <c r="B70">
        <f>adatok!J71</f>
        <v>1</v>
      </c>
      <c r="C70" t="str">
        <f>adatok!L71</f>
        <v>3.nap</v>
      </c>
      <c r="D70" t="str">
        <f>IF(adatok!K71=1,"helytelen","helyes")</f>
        <v>helyes</v>
      </c>
    </row>
    <row r="71" spans="1:4" ht="12.75">
      <c r="A71" s="50">
        <f>adatok!B72</f>
        <v>39586</v>
      </c>
      <c r="B71">
        <f>adatok!J72</f>
        <v>1</v>
      </c>
      <c r="C71" t="str">
        <f>adatok!L72</f>
        <v>4.nap</v>
      </c>
      <c r="D71" t="str">
        <f>IF(adatok!K72=1,"helytelen","helyes")</f>
        <v>helyes</v>
      </c>
    </row>
    <row r="72" spans="1:4" ht="12.75">
      <c r="A72" s="50">
        <f>adatok!B73</f>
        <v>39587</v>
      </c>
      <c r="B72">
        <f>adatok!J73</f>
        <v>1</v>
      </c>
      <c r="C72" t="str">
        <f>adatok!L73</f>
        <v>0.nap</v>
      </c>
      <c r="D72" t="str">
        <f>IF(adatok!K73=1,"helytelen","helyes")</f>
        <v>helyes</v>
      </c>
    </row>
    <row r="73" spans="1:4" ht="12.75">
      <c r="A73" s="50">
        <f>adatok!B74</f>
        <v>39587</v>
      </c>
      <c r="B73">
        <f>adatok!J74</f>
        <v>1</v>
      </c>
      <c r="C73" t="str">
        <f>adatok!L74</f>
        <v>1.nap</v>
      </c>
      <c r="D73" t="str">
        <f>IF(adatok!K74=1,"helytelen","helyes")</f>
        <v>helyes</v>
      </c>
    </row>
    <row r="74" spans="1:4" ht="12.75">
      <c r="A74" s="50">
        <f>adatok!B75</f>
        <v>39587</v>
      </c>
      <c r="B74">
        <f>adatok!J75</f>
        <v>1</v>
      </c>
      <c r="C74" t="str">
        <f>adatok!L75</f>
        <v>2.nap</v>
      </c>
      <c r="D74" t="str">
        <f>IF(adatok!K75=1,"helytelen","helyes")</f>
        <v>helyes</v>
      </c>
    </row>
    <row r="75" spans="1:4" ht="12.75">
      <c r="A75" s="50">
        <f>adatok!B76</f>
        <v>39587</v>
      </c>
      <c r="B75">
        <f>adatok!J76</f>
        <v>1</v>
      </c>
      <c r="C75" t="str">
        <f>adatok!L76</f>
        <v>3.nap</v>
      </c>
      <c r="D75" t="str">
        <f>IF(adatok!K76=1,"helytelen","helyes")</f>
        <v>helytelen</v>
      </c>
    </row>
    <row r="76" spans="1:4" ht="12.75">
      <c r="A76" s="50">
        <f>adatok!B77</f>
        <v>39587</v>
      </c>
      <c r="B76">
        <f>adatok!J77</f>
        <v>1</v>
      </c>
      <c r="C76" t="str">
        <f>adatok!L77</f>
        <v>4.nap</v>
      </c>
      <c r="D76" t="str">
        <f>IF(adatok!K77=1,"helytelen","helyes")</f>
        <v>helytelen</v>
      </c>
    </row>
    <row r="77" spans="1:4" ht="12.75">
      <c r="A77" s="50">
        <f>adatok!B78</f>
        <v>39588</v>
      </c>
      <c r="B77">
        <f>adatok!J78</f>
        <v>1</v>
      </c>
      <c r="C77" t="str">
        <f>adatok!L78</f>
        <v>0.nap</v>
      </c>
      <c r="D77" t="str">
        <f>IF(adatok!K78=1,"helytelen","helyes")</f>
        <v>helyes</v>
      </c>
    </row>
    <row r="78" spans="1:4" ht="12.75">
      <c r="A78" s="50">
        <f>adatok!B79</f>
        <v>39588</v>
      </c>
      <c r="B78">
        <f>adatok!J79</f>
        <v>1</v>
      </c>
      <c r="C78" t="str">
        <f>adatok!L79</f>
        <v>1.nap</v>
      </c>
      <c r="D78" t="str">
        <f>IF(adatok!K79=1,"helytelen","helyes")</f>
        <v>helyes</v>
      </c>
    </row>
    <row r="79" spans="1:4" ht="12.75">
      <c r="A79" s="50">
        <f>adatok!B80</f>
        <v>39588</v>
      </c>
      <c r="B79">
        <f>adatok!J80</f>
        <v>1</v>
      </c>
      <c r="C79" t="str">
        <f>adatok!L80</f>
        <v>2.nap</v>
      </c>
      <c r="D79" t="str">
        <f>IF(adatok!K80=1,"helytelen","helyes")</f>
        <v>helyes</v>
      </c>
    </row>
    <row r="80" spans="1:4" ht="12.75">
      <c r="A80" s="50">
        <f>adatok!B81</f>
        <v>39588</v>
      </c>
      <c r="B80">
        <f>adatok!J81</f>
        <v>1</v>
      </c>
      <c r="C80" t="str">
        <f>adatok!L81</f>
        <v>3.nap</v>
      </c>
      <c r="D80" t="str">
        <f>IF(adatok!K81=1,"helytelen","helyes")</f>
        <v>helyes</v>
      </c>
    </row>
    <row r="81" spans="1:4" ht="12.75">
      <c r="A81" s="50">
        <f>adatok!B82</f>
        <v>39588</v>
      </c>
      <c r="B81">
        <f>adatok!J82</f>
        <v>1</v>
      </c>
      <c r="C81" t="str">
        <f>adatok!L82</f>
        <v>4.nap</v>
      </c>
      <c r="D81" t="str">
        <f>IF(adatok!K82=1,"helytelen","helyes")</f>
        <v>helyes</v>
      </c>
    </row>
    <row r="82" spans="1:4" ht="12.75">
      <c r="A82" s="50">
        <f>adatok!B83</f>
        <v>39589</v>
      </c>
      <c r="B82">
        <f>adatok!J83</f>
        <v>1</v>
      </c>
      <c r="C82" t="str">
        <f>adatok!L83</f>
        <v>0.nap</v>
      </c>
      <c r="D82" t="str">
        <f>IF(adatok!K83=1,"helytelen","helyes")</f>
        <v>helyes</v>
      </c>
    </row>
    <row r="83" spans="1:4" ht="12.75">
      <c r="A83" s="50">
        <f>adatok!B84</f>
        <v>39589</v>
      </c>
      <c r="B83">
        <f>adatok!J84</f>
        <v>1</v>
      </c>
      <c r="C83" t="str">
        <f>adatok!L84</f>
        <v>1.nap</v>
      </c>
      <c r="D83" t="str">
        <f>IF(adatok!K84=1,"helytelen","helyes")</f>
        <v>helyes</v>
      </c>
    </row>
    <row r="84" spans="1:4" ht="12.75">
      <c r="A84" s="50">
        <f>adatok!B85</f>
        <v>39589</v>
      </c>
      <c r="B84">
        <f>adatok!J85</f>
        <v>1</v>
      </c>
      <c r="C84" t="str">
        <f>adatok!L85</f>
        <v>2.nap</v>
      </c>
      <c r="D84" t="str">
        <f>IF(adatok!K85=1,"helytelen","helyes")</f>
        <v>helyes</v>
      </c>
    </row>
    <row r="85" spans="1:4" ht="12.75">
      <c r="A85" s="50">
        <f>adatok!B86</f>
        <v>39589</v>
      </c>
      <c r="B85">
        <f>adatok!J86</f>
        <v>1</v>
      </c>
      <c r="C85" t="str">
        <f>adatok!L86</f>
        <v>3.nap</v>
      </c>
      <c r="D85" t="str">
        <f>IF(adatok!K86=1,"helytelen","helyes")</f>
        <v>helyes</v>
      </c>
    </row>
    <row r="86" spans="1:4" ht="12.75">
      <c r="A86" s="50">
        <f>adatok!B87</f>
        <v>39589</v>
      </c>
      <c r="B86">
        <f>adatok!J87</f>
        <v>1</v>
      </c>
      <c r="C86" t="str">
        <f>adatok!L87</f>
        <v>4.nap</v>
      </c>
      <c r="D86" t="str">
        <f>IF(adatok!K87=1,"helytelen","helyes")</f>
        <v>helyes</v>
      </c>
    </row>
    <row r="87" spans="1:4" ht="12.75">
      <c r="A87" s="50">
        <f>adatok!B88</f>
        <v>39590</v>
      </c>
      <c r="B87">
        <f>adatok!J88</f>
        <v>1</v>
      </c>
      <c r="C87" t="str">
        <f>adatok!L88</f>
        <v>0.nap</v>
      </c>
      <c r="D87" t="str">
        <f>IF(adatok!K88=1,"helytelen","helyes")</f>
        <v>helyes</v>
      </c>
    </row>
    <row r="88" spans="1:4" ht="12.75">
      <c r="A88" s="50">
        <f>adatok!B89</f>
        <v>39590</v>
      </c>
      <c r="B88">
        <f>adatok!J89</f>
        <v>1</v>
      </c>
      <c r="C88" t="str">
        <f>adatok!L89</f>
        <v>1.nap</v>
      </c>
      <c r="D88" t="str">
        <f>IF(adatok!K89=1,"helytelen","helyes")</f>
        <v>helytelen</v>
      </c>
    </row>
    <row r="89" spans="1:4" ht="12.75">
      <c r="A89" s="50">
        <f>adatok!B90</f>
        <v>39590</v>
      </c>
      <c r="B89">
        <f>adatok!J90</f>
        <v>1</v>
      </c>
      <c r="C89" t="str">
        <f>adatok!L90</f>
        <v>2.nap</v>
      </c>
      <c r="D89" t="str">
        <f>IF(adatok!K90=1,"helytelen","helyes")</f>
        <v>helyes</v>
      </c>
    </row>
    <row r="90" spans="1:4" ht="12.75">
      <c r="A90" s="50">
        <f>adatok!B91</f>
        <v>39590</v>
      </c>
      <c r="B90">
        <f>adatok!J91</f>
        <v>1</v>
      </c>
      <c r="C90" t="str">
        <f>adatok!L91</f>
        <v>3.nap</v>
      </c>
      <c r="D90" t="str">
        <f>IF(adatok!K91=1,"helytelen","helyes")</f>
        <v>helyes</v>
      </c>
    </row>
    <row r="91" spans="1:4" ht="12.75">
      <c r="A91" s="50">
        <f>adatok!B92</f>
        <v>39590</v>
      </c>
      <c r="B91">
        <f>adatok!J92</f>
        <v>1</v>
      </c>
      <c r="C91" t="str">
        <f>adatok!L92</f>
        <v>4.nap</v>
      </c>
      <c r="D91" t="str">
        <f>IF(adatok!K92=1,"helytelen","helyes")</f>
        <v>helyes</v>
      </c>
    </row>
    <row r="92" spans="1:4" ht="12.75">
      <c r="A92" s="50">
        <f>adatok!B93</f>
        <v>39591</v>
      </c>
      <c r="B92">
        <f>adatok!J93</f>
        <v>1</v>
      </c>
      <c r="C92" t="str">
        <f>adatok!L93</f>
        <v>0.nap</v>
      </c>
      <c r="D92" t="str">
        <f>IF(adatok!K93=1,"helytelen","helyes")</f>
        <v>helytelen</v>
      </c>
    </row>
    <row r="93" spans="1:4" ht="12.75">
      <c r="A93" s="50">
        <f>adatok!B94</f>
        <v>39591</v>
      </c>
      <c r="B93">
        <f>adatok!J94</f>
        <v>1</v>
      </c>
      <c r="C93" t="str">
        <f>adatok!L94</f>
        <v>1.nap</v>
      </c>
      <c r="D93" t="str">
        <f>IF(adatok!K94=1,"helytelen","helyes")</f>
        <v>helyes</v>
      </c>
    </row>
    <row r="94" spans="1:4" ht="12.75">
      <c r="A94" s="50">
        <f>adatok!B95</f>
        <v>39591</v>
      </c>
      <c r="B94">
        <f>adatok!J95</f>
        <v>1</v>
      </c>
      <c r="C94" t="str">
        <f>adatok!L95</f>
        <v>2.nap</v>
      </c>
      <c r="D94" t="str">
        <f>IF(adatok!K95=1,"helytelen","helyes")</f>
        <v>helyes</v>
      </c>
    </row>
    <row r="95" spans="1:4" ht="12.75">
      <c r="A95" s="50">
        <f>adatok!B96</f>
        <v>39591</v>
      </c>
      <c r="B95">
        <f>adatok!J96</f>
        <v>1</v>
      </c>
      <c r="C95" t="str">
        <f>adatok!L96</f>
        <v>3.nap</v>
      </c>
      <c r="D95" t="str">
        <f>IF(adatok!K96=1,"helytelen","helyes")</f>
        <v>helytelen</v>
      </c>
    </row>
    <row r="96" spans="1:4" ht="12.75">
      <c r="A96" s="50">
        <f>adatok!B97</f>
        <v>39591</v>
      </c>
      <c r="B96">
        <f>adatok!J97</f>
        <v>1</v>
      </c>
      <c r="C96" t="str">
        <f>adatok!L97</f>
        <v>4.nap</v>
      </c>
      <c r="D96" t="str">
        <f>IF(adatok!K97=1,"helytelen","helyes")</f>
        <v>helyes</v>
      </c>
    </row>
    <row r="97" spans="1:4" ht="12.75">
      <c r="A97" s="50">
        <f>adatok!B98</f>
        <v>39592</v>
      </c>
      <c r="B97">
        <f>adatok!J98</f>
        <v>1</v>
      </c>
      <c r="C97" t="str">
        <f>adatok!L98</f>
        <v>0.nap</v>
      </c>
      <c r="D97" t="str">
        <f>IF(adatok!K98=1,"helytelen","helyes")</f>
        <v>helyes</v>
      </c>
    </row>
    <row r="98" spans="1:4" ht="12.75">
      <c r="A98" s="50">
        <f>adatok!B99</f>
        <v>39592</v>
      </c>
      <c r="B98">
        <f>adatok!J99</f>
        <v>1</v>
      </c>
      <c r="C98" t="str">
        <f>adatok!L99</f>
        <v>1.nap</v>
      </c>
      <c r="D98" t="str">
        <f>IF(adatok!K99=1,"helytelen","helyes")</f>
        <v>helytelen</v>
      </c>
    </row>
    <row r="99" spans="1:4" ht="12.75">
      <c r="A99" s="50">
        <f>adatok!B100</f>
        <v>39592</v>
      </c>
      <c r="B99">
        <f>adatok!J100</f>
        <v>1</v>
      </c>
      <c r="C99" t="str">
        <f>adatok!L100</f>
        <v>2.nap</v>
      </c>
      <c r="D99" t="str">
        <f>IF(adatok!K100=1,"helytelen","helyes")</f>
        <v>helyes</v>
      </c>
    </row>
    <row r="100" spans="1:4" ht="12.75">
      <c r="A100" s="50">
        <f>adatok!B101</f>
        <v>39592</v>
      </c>
      <c r="B100">
        <f>adatok!J101</f>
        <v>1</v>
      </c>
      <c r="C100" t="str">
        <f>adatok!L101</f>
        <v>3.nap</v>
      </c>
      <c r="D100" t="str">
        <f>IF(adatok!K101=1,"helytelen","helyes")</f>
        <v>helytelen</v>
      </c>
    </row>
    <row r="101" spans="1:4" ht="12.75">
      <c r="A101" s="50">
        <f>adatok!B102</f>
        <v>39592</v>
      </c>
      <c r="B101">
        <f>adatok!J102</f>
        <v>1</v>
      </c>
      <c r="C101" t="str">
        <f>adatok!L102</f>
        <v>4.nap</v>
      </c>
      <c r="D101" t="str">
        <f>IF(adatok!K102=1,"helytelen","helyes")</f>
        <v>helyes</v>
      </c>
    </row>
    <row r="102" spans="1:4" ht="12.75">
      <c r="A102" s="50">
        <f>adatok!B103</f>
        <v>39593</v>
      </c>
      <c r="B102">
        <f>adatok!J103</f>
        <v>1</v>
      </c>
      <c r="C102" t="str">
        <f>adatok!L103</f>
        <v>0.nap</v>
      </c>
      <c r="D102" t="str">
        <f>IF(adatok!K103=1,"helytelen","helyes")</f>
        <v>helytelen</v>
      </c>
    </row>
    <row r="103" spans="1:4" ht="12.75">
      <c r="A103" s="50">
        <f>adatok!B104</f>
        <v>39593</v>
      </c>
      <c r="B103">
        <f>adatok!J104</f>
        <v>1</v>
      </c>
      <c r="C103" t="str">
        <f>adatok!L104</f>
        <v>1.nap</v>
      </c>
      <c r="D103" t="str">
        <f>IF(adatok!K104=1,"helytelen","helyes")</f>
        <v>helyes</v>
      </c>
    </row>
    <row r="104" spans="1:4" ht="12.75">
      <c r="A104" s="50">
        <f>adatok!B105</f>
        <v>39593</v>
      </c>
      <c r="B104">
        <f>adatok!J105</f>
        <v>1</v>
      </c>
      <c r="C104" t="str">
        <f>adatok!L105</f>
        <v>2.nap</v>
      </c>
      <c r="D104" t="str">
        <f>IF(adatok!K105=1,"helytelen","helyes")</f>
        <v>helytelen</v>
      </c>
    </row>
    <row r="105" spans="1:4" ht="12.75">
      <c r="A105" s="50">
        <f>adatok!B106</f>
        <v>39593</v>
      </c>
      <c r="B105">
        <f>adatok!J106</f>
        <v>1</v>
      </c>
      <c r="C105" t="str">
        <f>adatok!L106</f>
        <v>3.nap</v>
      </c>
      <c r="D105" t="str">
        <f>IF(adatok!K106=1,"helytelen","helyes")</f>
        <v>helyes</v>
      </c>
    </row>
    <row r="106" spans="1:4" ht="12.75">
      <c r="A106" s="50">
        <f>adatok!B107</f>
        <v>39593</v>
      </c>
      <c r="B106">
        <f>adatok!J107</f>
        <v>1</v>
      </c>
      <c r="C106" t="str">
        <f>adatok!L107</f>
        <v>4.nap</v>
      </c>
      <c r="D106" t="str">
        <f>IF(adatok!K107=1,"helytelen","helyes")</f>
        <v>helyes</v>
      </c>
    </row>
    <row r="107" spans="1:4" ht="12.75">
      <c r="A107" s="50">
        <f>adatok!B108</f>
        <v>39594</v>
      </c>
      <c r="B107">
        <f>adatok!J108</f>
        <v>1</v>
      </c>
      <c r="C107" t="str">
        <f>adatok!L108</f>
        <v>0.nap</v>
      </c>
      <c r="D107" t="str">
        <f>IF(adatok!K108=1,"helytelen","helyes")</f>
        <v>helyes</v>
      </c>
    </row>
    <row r="108" spans="1:4" ht="12.75">
      <c r="A108" s="50">
        <f>adatok!B109</f>
        <v>39594</v>
      </c>
      <c r="B108">
        <f>adatok!J109</f>
        <v>1</v>
      </c>
      <c r="C108" t="str">
        <f>adatok!L109</f>
        <v>1.nap</v>
      </c>
      <c r="D108" t="str">
        <f>IF(adatok!K109=1,"helytelen","helyes")</f>
        <v>helyes</v>
      </c>
    </row>
    <row r="109" spans="1:4" ht="12.75">
      <c r="A109" s="50">
        <f>adatok!B110</f>
        <v>39594</v>
      </c>
      <c r="B109">
        <f>adatok!J110</f>
        <v>1</v>
      </c>
      <c r="C109" t="str">
        <f>adatok!L110</f>
        <v>2.nap</v>
      </c>
      <c r="D109" t="str">
        <f>IF(adatok!K110=1,"helytelen","helyes")</f>
        <v>helyes</v>
      </c>
    </row>
    <row r="110" spans="1:4" ht="12.75">
      <c r="A110" s="50">
        <f>adatok!B111</f>
        <v>39594</v>
      </c>
      <c r="B110">
        <f>adatok!J111</f>
        <v>1</v>
      </c>
      <c r="C110" t="str">
        <f>adatok!L111</f>
        <v>3.nap</v>
      </c>
      <c r="D110" t="str">
        <f>IF(adatok!K111=1,"helytelen","helyes")</f>
        <v>helyes</v>
      </c>
    </row>
    <row r="111" spans="1:4" ht="12.75">
      <c r="A111" s="50">
        <f>adatok!B112</f>
        <v>39594</v>
      </c>
      <c r="B111">
        <f>adatok!J112</f>
        <v>1</v>
      </c>
      <c r="C111" t="str">
        <f>adatok!L112</f>
        <v>4.nap</v>
      </c>
      <c r="D111" t="str">
        <f>IF(adatok!K112=1,"helytelen","helyes")</f>
        <v>helyes</v>
      </c>
    </row>
    <row r="112" spans="1:4" ht="12.75">
      <c r="A112" s="50">
        <f>adatok!B113</f>
        <v>39595</v>
      </c>
      <c r="B112">
        <f>adatok!J113</f>
        <v>1</v>
      </c>
      <c r="C112" t="str">
        <f>adatok!L113</f>
        <v>0.nap</v>
      </c>
      <c r="D112" t="str">
        <f>IF(adatok!K113=1,"helytelen","helyes")</f>
        <v>helytelen</v>
      </c>
    </row>
    <row r="113" spans="1:4" ht="12.75">
      <c r="A113" s="50">
        <f>adatok!B114</f>
        <v>39595</v>
      </c>
      <c r="B113">
        <f>adatok!J114</f>
        <v>1</v>
      </c>
      <c r="C113" t="str">
        <f>adatok!L114</f>
        <v>1.nap</v>
      </c>
      <c r="D113" t="str">
        <f>IF(adatok!K114=1,"helytelen","helyes")</f>
        <v>helyes</v>
      </c>
    </row>
    <row r="114" spans="1:4" ht="12.75">
      <c r="A114" s="50">
        <f>adatok!B115</f>
        <v>39595</v>
      </c>
      <c r="B114">
        <f>adatok!J115</f>
        <v>1</v>
      </c>
      <c r="C114" t="str">
        <f>adatok!L115</f>
        <v>2.nap</v>
      </c>
      <c r="D114" t="str">
        <f>IF(adatok!K115=1,"helytelen","helyes")</f>
        <v>helyes</v>
      </c>
    </row>
    <row r="115" spans="1:4" ht="12.75">
      <c r="A115" s="50">
        <f>adatok!B116</f>
        <v>39595</v>
      </c>
      <c r="B115">
        <f>adatok!J116</f>
        <v>1</v>
      </c>
      <c r="C115" t="str">
        <f>adatok!L116</f>
        <v>3.nap</v>
      </c>
      <c r="D115" t="str">
        <f>IF(adatok!K116=1,"helytelen","helyes")</f>
        <v>helytelen</v>
      </c>
    </row>
    <row r="116" spans="1:4" ht="12.75">
      <c r="A116" s="50">
        <f>adatok!B118</f>
        <v>39596</v>
      </c>
      <c r="B116">
        <f>adatok!J118</f>
        <v>1</v>
      </c>
      <c r="C116" t="str">
        <f>adatok!L118</f>
        <v>0.nap</v>
      </c>
      <c r="D116" t="str">
        <f>IF(adatok!K118=1,"helytelen","helyes")</f>
        <v>helyes</v>
      </c>
    </row>
    <row r="117" spans="1:4" ht="12.75">
      <c r="A117" s="50">
        <f>adatok!B119</f>
        <v>39596</v>
      </c>
      <c r="B117">
        <f>adatok!J119</f>
        <v>1</v>
      </c>
      <c r="C117" t="str">
        <f>adatok!L119</f>
        <v>1.nap</v>
      </c>
      <c r="D117" t="str">
        <f>IF(adatok!K119=1,"helytelen","helyes")</f>
        <v>helyes</v>
      </c>
    </row>
    <row r="118" spans="1:4" ht="12.75">
      <c r="A118" s="50">
        <f>adatok!B120</f>
        <v>39596</v>
      </c>
      <c r="B118">
        <f>adatok!J120</f>
        <v>1</v>
      </c>
      <c r="C118" t="str">
        <f>adatok!L120</f>
        <v>2.nap</v>
      </c>
      <c r="D118" t="str">
        <f>IF(adatok!K120=1,"helytelen","helyes")</f>
        <v>helytelen</v>
      </c>
    </row>
    <row r="119" spans="1:4" ht="12.75">
      <c r="A119" s="50">
        <f>adatok!B123</f>
        <v>39597</v>
      </c>
      <c r="B119">
        <f>adatok!J123</f>
        <v>1</v>
      </c>
      <c r="C119" t="str">
        <f>adatok!L123</f>
        <v>0.nap</v>
      </c>
      <c r="D119" t="str">
        <f>IF(adatok!K123=1,"helytelen","helyes")</f>
        <v>helyes</v>
      </c>
    </row>
    <row r="120" spans="1:4" ht="12.75">
      <c r="A120" s="50">
        <f>adatok!B124</f>
        <v>39597</v>
      </c>
      <c r="B120">
        <f>adatok!J124</f>
        <v>1</v>
      </c>
      <c r="C120" t="str">
        <f>adatok!L124</f>
        <v>1.nap</v>
      </c>
      <c r="D120" t="str">
        <f>IF(adatok!K124=1,"helytelen","helyes")</f>
        <v>helyes</v>
      </c>
    </row>
    <row r="121" spans="1:4" ht="12.75">
      <c r="A121" s="50">
        <f>adatok!B128</f>
        <v>39598</v>
      </c>
      <c r="B121">
        <f>adatok!J128</f>
        <v>1</v>
      </c>
      <c r="C121" t="str">
        <f>adatok!L128</f>
        <v>0.nap</v>
      </c>
      <c r="D121" t="str">
        <f>IF(adatok!K128=1,"helytelen","helyes")</f>
        <v>helyes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15.8515625" style="0" bestFit="1" customWidth="1"/>
    <col min="2" max="3" width="9.28125" style="0" bestFit="1" customWidth="1"/>
    <col min="4" max="5" width="10.28125" style="0" bestFit="1" customWidth="1"/>
  </cols>
  <sheetData>
    <row r="1" spans="1:2" ht="12.75">
      <c r="A1" s="11" t="s">
        <v>30</v>
      </c>
      <c r="B1" s="13">
        <v>1</v>
      </c>
    </row>
    <row r="2" spans="1:2" ht="12.75">
      <c r="A2" s="11" t="s">
        <v>14</v>
      </c>
      <c r="B2" s="12" t="s">
        <v>31</v>
      </c>
    </row>
    <row r="4" spans="1:4" ht="12.75">
      <c r="A4" s="6" t="s">
        <v>32</v>
      </c>
      <c r="B4" s="6" t="s">
        <v>22</v>
      </c>
      <c r="C4" s="4"/>
      <c r="D4" s="5"/>
    </row>
    <row r="5" spans="1:4" ht="12.75">
      <c r="A5" s="6" t="s">
        <v>23</v>
      </c>
      <c r="B5" s="3" t="s">
        <v>35</v>
      </c>
      <c r="C5" s="8" t="s">
        <v>36</v>
      </c>
      <c r="D5" s="9" t="s">
        <v>29</v>
      </c>
    </row>
    <row r="6" spans="1:4" ht="12.75">
      <c r="A6" s="3" t="s">
        <v>24</v>
      </c>
      <c r="B6" s="14">
        <v>1</v>
      </c>
      <c r="C6" s="15">
        <v>0</v>
      </c>
      <c r="D6" s="16">
        <v>1</v>
      </c>
    </row>
    <row r="7" spans="1:4" ht="12.75">
      <c r="A7" s="10" t="s">
        <v>25</v>
      </c>
      <c r="B7" s="17">
        <v>0.6111111111111112</v>
      </c>
      <c r="C7" s="18">
        <v>0.3888888888888889</v>
      </c>
      <c r="D7" s="19">
        <v>1</v>
      </c>
    </row>
    <row r="8" spans="1:4" ht="12.75">
      <c r="A8" s="10" t="s">
        <v>26</v>
      </c>
      <c r="B8" s="17">
        <v>0.7222222222222222</v>
      </c>
      <c r="C8" s="18">
        <v>0.2777777777777778</v>
      </c>
      <c r="D8" s="19">
        <v>1</v>
      </c>
    </row>
    <row r="9" spans="1:4" ht="12.75">
      <c r="A9" s="10" t="s">
        <v>27</v>
      </c>
      <c r="B9" s="17">
        <v>0.5555555555555556</v>
      </c>
      <c r="C9" s="18">
        <v>0.4444444444444444</v>
      </c>
      <c r="D9" s="19">
        <v>1</v>
      </c>
    </row>
    <row r="10" spans="1:4" ht="12.75">
      <c r="A10" s="10" t="s">
        <v>28</v>
      </c>
      <c r="B10" s="17">
        <v>0.5555555555555556</v>
      </c>
      <c r="C10" s="18">
        <v>0.4444444444444444</v>
      </c>
      <c r="D10" s="19">
        <v>1</v>
      </c>
    </row>
    <row r="11" spans="1:4" ht="12.75">
      <c r="A11" s="7" t="s">
        <v>29</v>
      </c>
      <c r="B11" s="20">
        <v>0.6888888888888889</v>
      </c>
      <c r="C11" s="21">
        <v>0.3111111111111111</v>
      </c>
      <c r="D11" s="22">
        <v>1</v>
      </c>
    </row>
    <row r="14" spans="1:2" ht="12.75">
      <c r="A14" s="11" t="s">
        <v>30</v>
      </c>
      <c r="B14" s="13">
        <v>1</v>
      </c>
    </row>
    <row r="15" spans="1:2" ht="12.75">
      <c r="A15" s="11" t="s">
        <v>14</v>
      </c>
      <c r="B15" s="12" t="s">
        <v>31</v>
      </c>
    </row>
    <row r="17" spans="1:4" ht="12.75">
      <c r="A17" s="6" t="s">
        <v>32</v>
      </c>
      <c r="B17" s="6" t="s">
        <v>22</v>
      </c>
      <c r="C17" s="4"/>
      <c r="D17" s="5"/>
    </row>
    <row r="18" spans="1:4" ht="12.75">
      <c r="A18" s="6" t="s">
        <v>23</v>
      </c>
      <c r="B18" s="3" t="s">
        <v>35</v>
      </c>
      <c r="C18" s="8" t="s">
        <v>36</v>
      </c>
      <c r="D18" s="9" t="s">
        <v>29</v>
      </c>
    </row>
    <row r="19" spans="1:4" ht="12.75">
      <c r="A19" s="3" t="s">
        <v>24</v>
      </c>
      <c r="B19" s="36">
        <v>18</v>
      </c>
      <c r="C19" s="37"/>
      <c r="D19" s="38">
        <v>18</v>
      </c>
    </row>
    <row r="20" spans="1:4" ht="12.75">
      <c r="A20" s="10" t="s">
        <v>25</v>
      </c>
      <c r="B20" s="39">
        <v>11</v>
      </c>
      <c r="C20" s="40">
        <v>7</v>
      </c>
      <c r="D20" s="41">
        <v>18</v>
      </c>
    </row>
    <row r="21" spans="1:4" ht="12.75">
      <c r="A21" s="10" t="s">
        <v>26</v>
      </c>
      <c r="B21" s="39">
        <v>13</v>
      </c>
      <c r="C21" s="40">
        <v>5</v>
      </c>
      <c r="D21" s="41">
        <v>18</v>
      </c>
    </row>
    <row r="22" spans="1:4" ht="12.75">
      <c r="A22" s="10" t="s">
        <v>27</v>
      </c>
      <c r="B22" s="39">
        <v>10</v>
      </c>
      <c r="C22" s="40">
        <v>8</v>
      </c>
      <c r="D22" s="41">
        <v>18</v>
      </c>
    </row>
    <row r="23" spans="1:4" ht="12.75">
      <c r="A23" s="10" t="s">
        <v>28</v>
      </c>
      <c r="B23" s="39">
        <v>10</v>
      </c>
      <c r="C23" s="40">
        <v>8</v>
      </c>
      <c r="D23" s="41">
        <v>18</v>
      </c>
    </row>
    <row r="24" spans="1:4" ht="12.75">
      <c r="A24" s="7" t="s">
        <v>29</v>
      </c>
      <c r="B24" s="42">
        <v>62</v>
      </c>
      <c r="C24" s="43">
        <v>28</v>
      </c>
      <c r="D24" s="44">
        <v>90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Pitlik</cp:lastModifiedBy>
  <cp:lastPrinted>2008-06-15T18:03:33Z</cp:lastPrinted>
  <dcterms:created xsi:type="dcterms:W3CDTF">2008-05-05T18:20:13Z</dcterms:created>
  <dcterms:modified xsi:type="dcterms:W3CDTF">2009-07-08T06:20:20Z</dcterms:modified>
  <cp:category/>
  <cp:version/>
  <cp:contentType/>
  <cp:contentStatus/>
</cp:coreProperties>
</file>