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olver" sheetId="1" r:id="rId1"/>
  </sheets>
  <definedNames>
    <definedName name="solver_adj" localSheetId="0" hidden="1">'solver'!$A$3:$A$12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'solver'!$A$13</definedName>
    <definedName name="solver_lhs2" localSheetId="0" hidden="1">'solver'!$A$3:$A$12</definedName>
    <definedName name="solver_lhs3" localSheetId="0" hidden="1">'solver'!$C$21:$K$22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'solver'!$M$17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<sst xmlns="http://schemas.openxmlformats.org/spreadsheetml/2006/main" count="43" uniqueCount="36">
  <si>
    <t>Búza</t>
  </si>
  <si>
    <t>Kukorica</t>
  </si>
  <si>
    <t>A keverék
összetétele</t>
  </si>
  <si>
    <t>Tápérték</t>
  </si>
  <si>
    <t>Hamu</t>
  </si>
  <si>
    <t>Nyers fehérje</t>
  </si>
  <si>
    <t>Nyers zsír</t>
  </si>
  <si>
    <t>Nyers rost</t>
  </si>
  <si>
    <t>NMKA</t>
  </si>
  <si>
    <t>Keményítő</t>
  </si>
  <si>
    <t>Cukor</t>
  </si>
  <si>
    <t>tömeg%</t>
  </si>
  <si>
    <t>kcal/kg sz.a.</t>
  </si>
  <si>
    <t>MJ/kg sz.a.</t>
  </si>
  <si>
    <t>g/kg sz.a.</t>
  </si>
  <si>
    <t>Árpa, 6 soros</t>
  </si>
  <si>
    <t>Árpa, 2 soros</t>
  </si>
  <si>
    <t>Köles</t>
  </si>
  <si>
    <t>Cirok,
alacsony tannin tartalmú</t>
  </si>
  <si>
    <t>Cirok,
magas tannin tartalmú</t>
  </si>
  <si>
    <t>Zab</t>
  </si>
  <si>
    <t>Rozs</t>
  </si>
  <si>
    <t>Tritikále</t>
  </si>
  <si>
    <t>KEVERÉK</t>
  </si>
  <si>
    <t>Ár</t>
  </si>
  <si>
    <t>Ft/kg</t>
  </si>
  <si>
    <t>CÉL</t>
  </si>
  <si>
    <t>delta</t>
  </si>
  <si>
    <t>%</t>
  </si>
  <si>
    <t>négyzetes hiba</t>
  </si>
  <si>
    <t>min</t>
  </si>
  <si>
    <t>max</t>
  </si>
  <si>
    <t>deltamin</t>
  </si>
  <si>
    <t>deltamax</t>
  </si>
  <si>
    <t>FONTOSSÁG</t>
  </si>
  <si>
    <t>SZUM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</si>
</sst>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41" fillId="0" borderId="0" xfId="0" applyFont="1" applyAlignment="1">
      <alignment/>
    </xf>
    <xf numFmtId="9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9" fontId="44" fillId="33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9" fontId="0" fillId="0" borderId="0" xfId="61" applyFont="1" applyAlignment="1">
      <alignment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3.28125" style="0" customWidth="1"/>
    <col min="2" max="2" width="14.421875" style="0" bestFit="1" customWidth="1"/>
  </cols>
  <sheetData>
    <row r="1" spans="1:12" ht="30">
      <c r="A1" s="2" t="s">
        <v>2</v>
      </c>
      <c r="B1" s="1"/>
      <c r="C1" s="1" t="s">
        <v>3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24</v>
      </c>
    </row>
    <row r="2" spans="1:12" ht="15">
      <c r="A2" s="3" t="s">
        <v>11</v>
      </c>
      <c r="B2" s="3"/>
      <c r="C2" s="3" t="s">
        <v>12</v>
      </c>
      <c r="D2" s="3" t="s">
        <v>13</v>
      </c>
      <c r="E2" s="3" t="s">
        <v>14</v>
      </c>
      <c r="F2" s="3" t="s">
        <v>14</v>
      </c>
      <c r="G2" s="3" t="s">
        <v>14</v>
      </c>
      <c r="H2" s="3" t="s">
        <v>14</v>
      </c>
      <c r="I2" s="3" t="s">
        <v>14</v>
      </c>
      <c r="J2" s="3" t="s">
        <v>14</v>
      </c>
      <c r="K2" s="3" t="s">
        <v>14</v>
      </c>
      <c r="L2" s="3" t="s">
        <v>25</v>
      </c>
    </row>
    <row r="3" spans="1:12" ht="15">
      <c r="A3" s="11">
        <v>0.37025097264425727</v>
      </c>
      <c r="B3" s="1" t="s">
        <v>15</v>
      </c>
      <c r="C3" s="6">
        <v>3100</v>
      </c>
      <c r="D3" s="6">
        <v>13</v>
      </c>
      <c r="E3" s="6">
        <v>25</v>
      </c>
      <c r="F3" s="6">
        <v>110</v>
      </c>
      <c r="G3" s="6">
        <v>20</v>
      </c>
      <c r="H3" s="6">
        <v>65</v>
      </c>
      <c r="I3" s="6">
        <v>780</v>
      </c>
      <c r="J3" s="6">
        <v>582</v>
      </c>
      <c r="K3" s="6">
        <v>20</v>
      </c>
      <c r="L3" s="6">
        <v>50</v>
      </c>
    </row>
    <row r="4" spans="1:12" ht="15">
      <c r="A4" s="11">
        <v>-9.999999999999159E-07</v>
      </c>
      <c r="B4" s="1" t="s">
        <v>16</v>
      </c>
      <c r="C4" s="6">
        <v>3240</v>
      </c>
      <c r="D4" s="6">
        <v>13.55</v>
      </c>
      <c r="E4" s="6">
        <v>25</v>
      </c>
      <c r="F4" s="6">
        <v>135</v>
      </c>
      <c r="G4" s="6">
        <v>25</v>
      </c>
      <c r="H4" s="6">
        <v>50</v>
      </c>
      <c r="I4" s="6">
        <v>765</v>
      </c>
      <c r="J4" s="6">
        <v>600</v>
      </c>
      <c r="K4" s="6">
        <v>21</v>
      </c>
      <c r="L4" s="6">
        <v>48</v>
      </c>
    </row>
    <row r="5" spans="1:12" ht="15">
      <c r="A5" s="11">
        <v>0.05277350686409781</v>
      </c>
      <c r="B5" s="1" t="s">
        <v>1</v>
      </c>
      <c r="C5" s="6">
        <v>3780</v>
      </c>
      <c r="D5" s="6">
        <v>15.85</v>
      </c>
      <c r="E5" s="6">
        <v>15</v>
      </c>
      <c r="F5" s="6">
        <v>100</v>
      </c>
      <c r="G5" s="6">
        <v>45</v>
      </c>
      <c r="H5" s="6">
        <v>25</v>
      </c>
      <c r="I5" s="6">
        <v>815</v>
      </c>
      <c r="J5" s="6">
        <v>696</v>
      </c>
      <c r="K5" s="6">
        <v>19</v>
      </c>
      <c r="L5" s="6">
        <v>60</v>
      </c>
    </row>
    <row r="6" spans="1:12" ht="15">
      <c r="A6" s="11">
        <v>0</v>
      </c>
      <c r="B6" s="1" t="s">
        <v>17</v>
      </c>
      <c r="C6" s="6">
        <v>3400</v>
      </c>
      <c r="D6" s="6">
        <v>14.2</v>
      </c>
      <c r="E6" s="6">
        <v>45</v>
      </c>
      <c r="F6" s="6">
        <v>130</v>
      </c>
      <c r="G6" s="6">
        <v>40</v>
      </c>
      <c r="H6" s="6">
        <v>90</v>
      </c>
      <c r="I6" s="6">
        <v>695</v>
      </c>
      <c r="J6" s="6">
        <v>590</v>
      </c>
      <c r="K6" s="6">
        <v>9</v>
      </c>
      <c r="L6" s="6">
        <v>80</v>
      </c>
    </row>
    <row r="7" spans="1:12" ht="60">
      <c r="A7" s="11">
        <v>0</v>
      </c>
      <c r="B7" s="2" t="s">
        <v>18</v>
      </c>
      <c r="C7" s="6">
        <v>3660</v>
      </c>
      <c r="D7" s="6">
        <v>15.3</v>
      </c>
      <c r="E7" s="6">
        <v>20</v>
      </c>
      <c r="F7" s="6">
        <v>120</v>
      </c>
      <c r="G7" s="6">
        <v>40</v>
      </c>
      <c r="H7" s="6">
        <v>30</v>
      </c>
      <c r="I7" s="6">
        <v>790</v>
      </c>
      <c r="J7" s="6">
        <v>730</v>
      </c>
      <c r="K7" s="6">
        <v>15</v>
      </c>
      <c r="L7" s="6">
        <v>55</v>
      </c>
    </row>
    <row r="8" spans="1:12" ht="60">
      <c r="A8" s="11">
        <v>0.10606323680684444</v>
      </c>
      <c r="B8" s="2" t="s">
        <v>19</v>
      </c>
      <c r="C8" s="6">
        <v>3260</v>
      </c>
      <c r="D8" s="6">
        <v>13.65</v>
      </c>
      <c r="E8" s="6">
        <v>20</v>
      </c>
      <c r="F8" s="6">
        <v>120</v>
      </c>
      <c r="G8" s="6">
        <v>40</v>
      </c>
      <c r="H8" s="6">
        <v>30</v>
      </c>
      <c r="I8" s="6">
        <v>790</v>
      </c>
      <c r="J8" s="6">
        <v>730</v>
      </c>
      <c r="K8" s="6">
        <v>15</v>
      </c>
      <c r="L8" s="6">
        <v>45</v>
      </c>
    </row>
    <row r="9" spans="1:12" ht="15">
      <c r="A9" s="11">
        <v>0.23097208338250103</v>
      </c>
      <c r="B9" s="1" t="s">
        <v>20</v>
      </c>
      <c r="C9" s="6">
        <v>2930</v>
      </c>
      <c r="D9" s="6">
        <v>12.3</v>
      </c>
      <c r="E9" s="6">
        <v>35</v>
      </c>
      <c r="F9" s="6">
        <v>125</v>
      </c>
      <c r="G9" s="6">
        <v>55</v>
      </c>
      <c r="H9" s="6">
        <v>15</v>
      </c>
      <c r="I9" s="6">
        <v>670</v>
      </c>
      <c r="J9" s="6">
        <v>447</v>
      </c>
      <c r="K9" s="6">
        <v>18</v>
      </c>
      <c r="L9" s="6">
        <v>55</v>
      </c>
    </row>
    <row r="10" spans="1:12" ht="15">
      <c r="A10" s="11">
        <v>0.04421206503406378</v>
      </c>
      <c r="B10" s="1" t="s">
        <v>21</v>
      </c>
      <c r="C10" s="6">
        <v>2870</v>
      </c>
      <c r="D10" s="6">
        <v>12</v>
      </c>
      <c r="E10" s="6">
        <v>25</v>
      </c>
      <c r="F10" s="6">
        <v>115</v>
      </c>
      <c r="G10" s="6">
        <v>20</v>
      </c>
      <c r="H10" s="6">
        <v>30</v>
      </c>
      <c r="I10" s="6">
        <v>810</v>
      </c>
      <c r="J10" s="6">
        <v>654</v>
      </c>
      <c r="K10" s="6">
        <v>64</v>
      </c>
      <c r="L10" s="6">
        <v>50</v>
      </c>
    </row>
    <row r="11" spans="1:12" ht="15">
      <c r="A11" s="11">
        <v>0.1820779400278041</v>
      </c>
      <c r="B11" s="1" t="s">
        <v>22</v>
      </c>
      <c r="C11" s="6">
        <v>3450</v>
      </c>
      <c r="D11" s="6">
        <v>14.45</v>
      </c>
      <c r="E11" s="6">
        <v>20</v>
      </c>
      <c r="F11" s="6">
        <v>150</v>
      </c>
      <c r="G11" s="6">
        <v>20</v>
      </c>
      <c r="H11" s="6">
        <v>20</v>
      </c>
      <c r="I11" s="6">
        <v>790</v>
      </c>
      <c r="J11" s="6">
        <v>625</v>
      </c>
      <c r="K11" s="6">
        <v>55</v>
      </c>
      <c r="L11" s="6">
        <v>45</v>
      </c>
    </row>
    <row r="12" spans="1:12" ht="15">
      <c r="A12" s="11">
        <v>0</v>
      </c>
      <c r="B12" s="1" t="s">
        <v>0</v>
      </c>
      <c r="C12" s="6">
        <v>3530</v>
      </c>
      <c r="D12" s="6">
        <v>14.75</v>
      </c>
      <c r="E12" s="6">
        <v>15</v>
      </c>
      <c r="F12" s="6">
        <v>130</v>
      </c>
      <c r="G12" s="6">
        <v>25</v>
      </c>
      <c r="H12" s="6">
        <v>30</v>
      </c>
      <c r="I12" s="6">
        <v>800</v>
      </c>
      <c r="J12" s="6">
        <v>711</v>
      </c>
      <c r="K12" s="6">
        <v>31</v>
      </c>
      <c r="L12" s="6">
        <v>40</v>
      </c>
    </row>
    <row r="13" spans="1:12" ht="15">
      <c r="A13" s="4">
        <v>0.9999999999999999</v>
      </c>
      <c r="B13" s="5" t="s">
        <v>23</v>
      </c>
      <c r="C13" s="9">
        <f>(C3*$A$3+C4*$A$4+C5*$A$5+C6*$A$6+C7*$A$7+C8*$A$8+C9*$A$9+C10*$A$10+C11*$A$11+C12*$A$12)</f>
        <v>3124.830507188216</v>
      </c>
      <c r="D13" s="9">
        <f aca="true" t="shared" si="0" ref="D13:L13">(D3*$A$3+D4*$A$4+D5*$A$5+D6*$A$6+D7*$A$7+D8*$A$8+D9*$A$9+D10*$A$10+D11*$A$11+D12*$A$12)</f>
        <v>13.10000000000002</v>
      </c>
      <c r="E13" s="9">
        <f t="shared" si="0"/>
        <v>25</v>
      </c>
      <c r="F13" s="9">
        <f t="shared" si="0"/>
        <v>119.99999999999999</v>
      </c>
      <c r="G13" s="9">
        <f t="shared" si="0"/>
        <v>31.25159642131824</v>
      </c>
      <c r="H13" s="9">
        <f t="shared" si="0"/>
        <v>37.000000000000014</v>
      </c>
      <c r="I13" s="9">
        <f t="shared" si="0"/>
        <v>750.0000000000001</v>
      </c>
      <c r="J13" s="9">
        <f t="shared" si="0"/>
        <v>575.5999140469994</v>
      </c>
      <c r="K13" s="9">
        <f t="shared" si="0"/>
        <v>26.999999999999996</v>
      </c>
      <c r="L13" s="9">
        <f t="shared" si="0"/>
        <v>49.55933183935866</v>
      </c>
    </row>
    <row r="14" spans="2:12" ht="15">
      <c r="B14" s="8" t="s">
        <v>26</v>
      </c>
      <c r="C14" s="10">
        <v>3000</v>
      </c>
      <c r="D14" s="10">
        <v>14</v>
      </c>
      <c r="E14" s="10">
        <v>20</v>
      </c>
      <c r="F14" s="10">
        <v>125</v>
      </c>
      <c r="G14" s="10">
        <v>30</v>
      </c>
      <c r="H14" s="10">
        <v>35</v>
      </c>
      <c r="I14" s="10">
        <v>800</v>
      </c>
      <c r="J14" s="10">
        <v>600</v>
      </c>
      <c r="K14" s="10">
        <v>25</v>
      </c>
      <c r="L14" s="12">
        <f>MIN(L3:L12)</f>
        <v>40</v>
      </c>
    </row>
    <row r="15" spans="2:12" ht="15">
      <c r="B15" s="8" t="s">
        <v>27</v>
      </c>
      <c r="C15">
        <f>ABS(C14-C13)</f>
        <v>124.83050718821596</v>
      </c>
      <c r="D15" s="7">
        <f aca="true" t="shared" si="1" ref="D15:L15">ABS(D14-D13)</f>
        <v>0.8999999999999808</v>
      </c>
      <c r="E15" s="7">
        <f t="shared" si="1"/>
        <v>5</v>
      </c>
      <c r="F15" s="7">
        <f t="shared" si="1"/>
        <v>5.000000000000014</v>
      </c>
      <c r="G15" s="7">
        <f t="shared" si="1"/>
        <v>1.25159642131824</v>
      </c>
      <c r="H15" s="7">
        <f t="shared" si="1"/>
        <v>2.000000000000014</v>
      </c>
      <c r="I15" s="7">
        <f t="shared" si="1"/>
        <v>49.999999999999886</v>
      </c>
      <c r="J15" s="7">
        <f t="shared" si="1"/>
        <v>24.4000859530006</v>
      </c>
      <c r="K15" s="7">
        <f t="shared" si="1"/>
        <v>1.9999999999999964</v>
      </c>
      <c r="L15" s="7">
        <f t="shared" si="1"/>
        <v>9.559331839358663</v>
      </c>
    </row>
    <row r="16" spans="2:13" ht="15">
      <c r="B16" s="8" t="s">
        <v>28</v>
      </c>
      <c r="C16" s="13">
        <f>C15/C14</f>
        <v>0.04161016906273866</v>
      </c>
      <c r="D16" s="13">
        <f aca="true" t="shared" si="2" ref="D16:L16">D15/D14</f>
        <v>0.06428571428571292</v>
      </c>
      <c r="E16" s="13">
        <f t="shared" si="2"/>
        <v>0.25</v>
      </c>
      <c r="F16" s="13">
        <f t="shared" si="2"/>
        <v>0.04000000000000011</v>
      </c>
      <c r="G16" s="13">
        <f t="shared" si="2"/>
        <v>0.041719880710608</v>
      </c>
      <c r="H16" s="13">
        <f t="shared" si="2"/>
        <v>0.05714285714285755</v>
      </c>
      <c r="I16" s="13">
        <f t="shared" si="2"/>
        <v>0.06249999999999986</v>
      </c>
      <c r="J16" s="13">
        <f t="shared" si="2"/>
        <v>0.040666809921667664</v>
      </c>
      <c r="K16" s="13">
        <f t="shared" si="2"/>
        <v>0.07999999999999986</v>
      </c>
      <c r="L16" s="13">
        <f t="shared" si="2"/>
        <v>0.23898329598396656</v>
      </c>
      <c r="M16" s="7" t="s">
        <v>35</v>
      </c>
    </row>
    <row r="17" spans="2:13" ht="15">
      <c r="B17" s="8" t="s">
        <v>29</v>
      </c>
      <c r="C17" s="15">
        <f>C16*C16</f>
        <v>0.0017314061694296932</v>
      </c>
      <c r="D17" s="15">
        <f aca="true" t="shared" si="3" ref="D17:L17">D16*D16</f>
        <v>0.004132653061224314</v>
      </c>
      <c r="E17" s="15">
        <f t="shared" si="3"/>
        <v>0.0625</v>
      </c>
      <c r="F17" s="15">
        <f t="shared" si="3"/>
        <v>0.001600000000000009</v>
      </c>
      <c r="G17" s="15">
        <f t="shared" si="3"/>
        <v>0.0017405484465073612</v>
      </c>
      <c r="H17" s="15">
        <f t="shared" si="3"/>
        <v>0.003265306122449026</v>
      </c>
      <c r="I17" s="15">
        <f t="shared" si="3"/>
        <v>0.0039062499999999827</v>
      </c>
      <c r="J17" s="15">
        <f t="shared" si="3"/>
        <v>0.0016537894292050475</v>
      </c>
      <c r="K17" s="15">
        <f t="shared" si="3"/>
        <v>0.006399999999999978</v>
      </c>
      <c r="L17" s="15">
        <f t="shared" si="3"/>
        <v>0.05711301575936017</v>
      </c>
      <c r="M17" s="15">
        <f>(C17*C18+D17*D18+E17*E18+F17*F18+G17*G18+H17*H18+I17*I18+J17+J18+K17*K18+L17*L18)</f>
        <v>1.1440429689881757</v>
      </c>
    </row>
    <row r="18" spans="2:12" s="7" customFormat="1" ht="15">
      <c r="B18" s="8" t="s">
        <v>34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</row>
    <row r="19" spans="2:11" ht="15">
      <c r="B19" s="8" t="s">
        <v>30</v>
      </c>
      <c r="C19">
        <v>2900</v>
      </c>
      <c r="D19">
        <v>13</v>
      </c>
      <c r="E19">
        <v>19</v>
      </c>
      <c r="F19">
        <v>120</v>
      </c>
      <c r="G19">
        <v>27</v>
      </c>
      <c r="H19">
        <v>33</v>
      </c>
      <c r="I19">
        <v>750</v>
      </c>
      <c r="J19">
        <v>550</v>
      </c>
      <c r="K19">
        <v>23</v>
      </c>
    </row>
    <row r="20" spans="2:11" ht="15">
      <c r="B20" s="8" t="s">
        <v>31</v>
      </c>
      <c r="C20">
        <v>3100</v>
      </c>
      <c r="D20">
        <v>14.5</v>
      </c>
      <c r="E20">
        <v>25</v>
      </c>
      <c r="F20">
        <v>130</v>
      </c>
      <c r="G20">
        <v>33</v>
      </c>
      <c r="H20">
        <v>37</v>
      </c>
      <c r="I20">
        <v>850</v>
      </c>
      <c r="J20">
        <v>650</v>
      </c>
      <c r="K20">
        <v>27</v>
      </c>
    </row>
    <row r="21" spans="2:11" ht="15">
      <c r="B21" s="8" t="s">
        <v>32</v>
      </c>
      <c r="C21">
        <f>C13-C19</f>
        <v>224.83050718821596</v>
      </c>
      <c r="D21" s="7">
        <f aca="true" t="shared" si="4" ref="D21:K21">D13-D19</f>
        <v>0.10000000000001918</v>
      </c>
      <c r="E21" s="7">
        <f t="shared" si="4"/>
        <v>6</v>
      </c>
      <c r="F21" s="7">
        <f t="shared" si="4"/>
        <v>0</v>
      </c>
      <c r="G21" s="7">
        <f t="shared" si="4"/>
        <v>4.25159642131824</v>
      </c>
      <c r="H21" s="7">
        <f t="shared" si="4"/>
        <v>4.000000000000014</v>
      </c>
      <c r="I21" s="7">
        <f t="shared" si="4"/>
        <v>0</v>
      </c>
      <c r="J21" s="7">
        <f t="shared" si="4"/>
        <v>25.5999140469994</v>
      </c>
      <c r="K21" s="7">
        <f t="shared" si="4"/>
        <v>3.9999999999999964</v>
      </c>
    </row>
    <row r="22" spans="2:11" ht="15">
      <c r="B22" s="8" t="s">
        <v>33</v>
      </c>
      <c r="C22">
        <f>C20-C13</f>
        <v>-24.83050718821596</v>
      </c>
      <c r="D22" s="7">
        <f aca="true" t="shared" si="5" ref="D22:K22">D20-D13</f>
        <v>1.3999999999999808</v>
      </c>
      <c r="E22" s="7">
        <f t="shared" si="5"/>
        <v>0</v>
      </c>
      <c r="F22" s="7">
        <f t="shared" si="5"/>
        <v>10.000000000000014</v>
      </c>
      <c r="G22" s="7">
        <f t="shared" si="5"/>
        <v>1.74840357868176</v>
      </c>
      <c r="H22" s="7">
        <f t="shared" si="5"/>
        <v>0</v>
      </c>
      <c r="I22" s="7">
        <f t="shared" si="5"/>
        <v>99.99999999999989</v>
      </c>
      <c r="J22" s="7">
        <f t="shared" si="5"/>
        <v>74.4000859530006</v>
      </c>
      <c r="K22" s="7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pl2</dc:creator>
  <cp:keywords/>
  <dc:description/>
  <cp:lastModifiedBy>pl2</cp:lastModifiedBy>
  <dcterms:created xsi:type="dcterms:W3CDTF">2010-11-09T06:15:06Z</dcterms:created>
  <dcterms:modified xsi:type="dcterms:W3CDTF">2010-12-01T09:11:49Z</dcterms:modified>
  <cp:category/>
  <cp:version/>
  <cp:contentType/>
  <cp:contentStatus/>
</cp:coreProperties>
</file>