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285" yWindow="30" windowWidth="15300" windowHeight="8235" activeTab="2"/>
  </bookViews>
  <sheets>
    <sheet name="Adatsor" sheetId="4" r:id="rId1"/>
    <sheet name="Mérőszámok" sheetId="5" r:id="rId2"/>
    <sheet name="direkt" sheetId="3" r:id="rId3"/>
    <sheet name="indirekt" sheetId="6" r:id="rId4"/>
    <sheet name="vakfoltok" sheetId="7" r:id="rId5"/>
    <sheet name="háttér" sheetId="8" r:id="rId6"/>
    <sheet name="swot_db" sheetId="9" r:id="rId7"/>
    <sheet name="részletes elemzés" sheetId="10" r:id="rId8"/>
  </sheets>
  <calcPr calcId="125725"/>
  <pivotCaches>
    <pivotCache cacheId="2" r:id="rId9"/>
  </pivotCaches>
</workbook>
</file>

<file path=xl/calcChain.xml><?xml version="1.0" encoding="utf-8"?>
<calcChain xmlns="http://schemas.openxmlformats.org/spreadsheetml/2006/main">
  <c r="V451" i="3"/>
  <c r="U451"/>
  <c r="T451"/>
  <c r="S451"/>
  <c r="R451"/>
  <c r="Q451"/>
  <c r="P451"/>
  <c r="O451"/>
  <c r="N451"/>
  <c r="M451"/>
  <c r="L451"/>
  <c r="K451"/>
  <c r="J451"/>
  <c r="I451"/>
  <c r="H451"/>
  <c r="G451"/>
  <c r="F451"/>
  <c r="E451"/>
  <c r="D451"/>
  <c r="C451"/>
  <c r="B451"/>
  <c r="AR451"/>
  <c r="AQ451"/>
  <c r="AP451"/>
  <c r="AO451"/>
  <c r="AN451"/>
  <c r="AM451"/>
  <c r="AL451"/>
  <c r="AK451"/>
  <c r="AJ451"/>
  <c r="AI451"/>
  <c r="AH451"/>
  <c r="AG451"/>
  <c r="AF451"/>
  <c r="AE451"/>
  <c r="AD451"/>
  <c r="AC451"/>
  <c r="AB451"/>
  <c r="AA451"/>
  <c r="Z451"/>
  <c r="Y451"/>
  <c r="X451"/>
  <c r="AS452"/>
  <c r="AR552"/>
  <c r="AQ552"/>
  <c r="AP552"/>
  <c r="AO552"/>
  <c r="AN552"/>
  <c r="AM552"/>
  <c r="AL552"/>
  <c r="AK552"/>
  <c r="AJ552"/>
  <c r="AI552"/>
  <c r="AH552"/>
  <c r="AG552"/>
  <c r="AF552"/>
  <c r="AE552"/>
  <c r="AD552"/>
  <c r="AC552"/>
  <c r="AB552"/>
  <c r="AA552"/>
  <c r="Z552"/>
  <c r="Y552"/>
  <c r="X552"/>
  <c r="AR551"/>
  <c r="AQ551"/>
  <c r="AP551"/>
  <c r="AO551"/>
  <c r="AN551"/>
  <c r="AM551"/>
  <c r="AL551"/>
  <c r="AK551"/>
  <c r="AJ551"/>
  <c r="AI551"/>
  <c r="AH551"/>
  <c r="AG551"/>
  <c r="AF551"/>
  <c r="AE551"/>
  <c r="AD551"/>
  <c r="AC551"/>
  <c r="AB551"/>
  <c r="AA551"/>
  <c r="Z551"/>
  <c r="Y551"/>
  <c r="X551"/>
  <c r="AR550"/>
  <c r="AQ550"/>
  <c r="AP550"/>
  <c r="AO550"/>
  <c r="AN550"/>
  <c r="AM550"/>
  <c r="AL550"/>
  <c r="AK550"/>
  <c r="AJ550"/>
  <c r="AI550"/>
  <c r="AH550"/>
  <c r="AG550"/>
  <c r="AF550"/>
  <c r="AE550"/>
  <c r="AD550"/>
  <c r="AC550"/>
  <c r="AB550"/>
  <c r="AA550"/>
  <c r="Z550"/>
  <c r="Y550"/>
  <c r="X550"/>
  <c r="AR549"/>
  <c r="AQ549"/>
  <c r="AP549"/>
  <c r="AO549"/>
  <c r="AN549"/>
  <c r="AM549"/>
  <c r="AL549"/>
  <c r="AK549"/>
  <c r="AJ549"/>
  <c r="AI549"/>
  <c r="AH549"/>
  <c r="AG549"/>
  <c r="AF549"/>
  <c r="AE549"/>
  <c r="AD549"/>
  <c r="AC549"/>
  <c r="AB549"/>
  <c r="AA549"/>
  <c r="Z549"/>
  <c r="Y549"/>
  <c r="X549"/>
  <c r="AR548"/>
  <c r="AQ548"/>
  <c r="AP548"/>
  <c r="AO548"/>
  <c r="AN548"/>
  <c r="AM548"/>
  <c r="AL548"/>
  <c r="AK548"/>
  <c r="AJ548"/>
  <c r="AI548"/>
  <c r="AH548"/>
  <c r="AG548"/>
  <c r="AF548"/>
  <c r="AE548"/>
  <c r="AD548"/>
  <c r="AC548"/>
  <c r="AB548"/>
  <c r="AA548"/>
  <c r="Z548"/>
  <c r="Y548"/>
  <c r="X548"/>
  <c r="AR547"/>
  <c r="AQ547"/>
  <c r="AP547"/>
  <c r="AO547"/>
  <c r="AN547"/>
  <c r="AM547"/>
  <c r="AL547"/>
  <c r="AK547"/>
  <c r="AJ547"/>
  <c r="AI547"/>
  <c r="AH547"/>
  <c r="AG547"/>
  <c r="AF547"/>
  <c r="AE547"/>
  <c r="AD547"/>
  <c r="AC547"/>
  <c r="AB547"/>
  <c r="AA547"/>
  <c r="Z547"/>
  <c r="Y547"/>
  <c r="X547"/>
  <c r="AR546"/>
  <c r="AQ546"/>
  <c r="AP546"/>
  <c r="AO546"/>
  <c r="AN546"/>
  <c r="AM546"/>
  <c r="AL546"/>
  <c r="AK546"/>
  <c r="AJ546"/>
  <c r="AI546"/>
  <c r="AH546"/>
  <c r="AG546"/>
  <c r="AF546"/>
  <c r="AE546"/>
  <c r="AD546"/>
  <c r="AC546"/>
  <c r="AB546"/>
  <c r="AA546"/>
  <c r="Z546"/>
  <c r="Y546"/>
  <c r="X546"/>
  <c r="AR545"/>
  <c r="AQ545"/>
  <c r="AP545"/>
  <c r="AO545"/>
  <c r="AN545"/>
  <c r="AM545"/>
  <c r="AL545"/>
  <c r="AK545"/>
  <c r="AJ545"/>
  <c r="AI545"/>
  <c r="AH545"/>
  <c r="AG545"/>
  <c r="AF545"/>
  <c r="AE545"/>
  <c r="AD545"/>
  <c r="AC545"/>
  <c r="AB545"/>
  <c r="AA545"/>
  <c r="Z545"/>
  <c r="Y545"/>
  <c r="X545"/>
  <c r="AR544"/>
  <c r="AQ544"/>
  <c r="AP544"/>
  <c r="AO544"/>
  <c r="AN544"/>
  <c r="AM544"/>
  <c r="AL544"/>
  <c r="AK544"/>
  <c r="AJ544"/>
  <c r="AI544"/>
  <c r="AH544"/>
  <c r="AG544"/>
  <c r="AF544"/>
  <c r="AE544"/>
  <c r="AD544"/>
  <c r="AC544"/>
  <c r="AB544"/>
  <c r="AA544"/>
  <c r="Z544"/>
  <c r="Y544"/>
  <c r="X544"/>
  <c r="AR543"/>
  <c r="AQ543"/>
  <c r="AP543"/>
  <c r="AO543"/>
  <c r="AN543"/>
  <c r="AM543"/>
  <c r="AL543"/>
  <c r="AK543"/>
  <c r="AJ543"/>
  <c r="AI543"/>
  <c r="AH543"/>
  <c r="AG543"/>
  <c r="AF543"/>
  <c r="AE543"/>
  <c r="AD543"/>
  <c r="AC543"/>
  <c r="AB543"/>
  <c r="AA543"/>
  <c r="Z543"/>
  <c r="Y543"/>
  <c r="X543"/>
  <c r="AR542"/>
  <c r="AQ542"/>
  <c r="AP542"/>
  <c r="AO542"/>
  <c r="AN542"/>
  <c r="AM542"/>
  <c r="AL542"/>
  <c r="AK542"/>
  <c r="AJ542"/>
  <c r="AI542"/>
  <c r="AH542"/>
  <c r="AG542"/>
  <c r="AF542"/>
  <c r="AE542"/>
  <c r="AD542"/>
  <c r="AC542"/>
  <c r="AB542"/>
  <c r="AA542"/>
  <c r="Z542"/>
  <c r="Y542"/>
  <c r="X542"/>
  <c r="AR541"/>
  <c r="AQ541"/>
  <c r="AP541"/>
  <c r="AO541"/>
  <c r="AN541"/>
  <c r="AM541"/>
  <c r="AL541"/>
  <c r="AK541"/>
  <c r="AJ541"/>
  <c r="AI541"/>
  <c r="AH541"/>
  <c r="AG541"/>
  <c r="AF541"/>
  <c r="AE541"/>
  <c r="AD541"/>
  <c r="AC541"/>
  <c r="AB541"/>
  <c r="AA541"/>
  <c r="Z541"/>
  <c r="Y541"/>
  <c r="X541"/>
  <c r="AR540"/>
  <c r="AQ540"/>
  <c r="AP540"/>
  <c r="AO540"/>
  <c r="AN540"/>
  <c r="AM540"/>
  <c r="AL540"/>
  <c r="AK540"/>
  <c r="AJ540"/>
  <c r="AI540"/>
  <c r="AH540"/>
  <c r="AG540"/>
  <c r="AF540"/>
  <c r="AE540"/>
  <c r="AD540"/>
  <c r="AC540"/>
  <c r="AB540"/>
  <c r="AA540"/>
  <c r="Z540"/>
  <c r="Y540"/>
  <c r="X540"/>
  <c r="AR539"/>
  <c r="AQ539"/>
  <c r="AP539"/>
  <c r="AO539"/>
  <c r="AN539"/>
  <c r="AM539"/>
  <c r="AL539"/>
  <c r="AK539"/>
  <c r="AJ539"/>
  <c r="AI539"/>
  <c r="AH539"/>
  <c r="AG539"/>
  <c r="AF539"/>
  <c r="AE539"/>
  <c r="AD539"/>
  <c r="AC539"/>
  <c r="AB539"/>
  <c r="AA539"/>
  <c r="Z539"/>
  <c r="Y539"/>
  <c r="X539"/>
  <c r="AR538"/>
  <c r="AQ538"/>
  <c r="AP538"/>
  <c r="AO538"/>
  <c r="AN538"/>
  <c r="AM538"/>
  <c r="AL538"/>
  <c r="AK538"/>
  <c r="AJ538"/>
  <c r="AI538"/>
  <c r="AH538"/>
  <c r="AG538"/>
  <c r="AF538"/>
  <c r="AE538"/>
  <c r="AD538"/>
  <c r="AC538"/>
  <c r="AB538"/>
  <c r="AA538"/>
  <c r="Z538"/>
  <c r="Y538"/>
  <c r="X538"/>
  <c r="AR537"/>
  <c r="AQ537"/>
  <c r="AP537"/>
  <c r="AO537"/>
  <c r="AN537"/>
  <c r="AM537"/>
  <c r="AL537"/>
  <c r="AK537"/>
  <c r="AJ537"/>
  <c r="AI537"/>
  <c r="AH537"/>
  <c r="AG537"/>
  <c r="AF537"/>
  <c r="AE537"/>
  <c r="AD537"/>
  <c r="AC537"/>
  <c r="AB537"/>
  <c r="AA537"/>
  <c r="Z537"/>
  <c r="Y537"/>
  <c r="X537"/>
  <c r="AR536"/>
  <c r="AQ536"/>
  <c r="AP536"/>
  <c r="AO536"/>
  <c r="AN536"/>
  <c r="AM536"/>
  <c r="AL536"/>
  <c r="AK536"/>
  <c r="AJ536"/>
  <c r="AI536"/>
  <c r="AH536"/>
  <c r="AG536"/>
  <c r="AF536"/>
  <c r="AE536"/>
  <c r="AD536"/>
  <c r="AC536"/>
  <c r="AB536"/>
  <c r="AA536"/>
  <c r="Z536"/>
  <c r="Y536"/>
  <c r="X536"/>
  <c r="AR535"/>
  <c r="AQ535"/>
  <c r="AP535"/>
  <c r="AO535"/>
  <c r="AN535"/>
  <c r="AM535"/>
  <c r="AL535"/>
  <c r="AK535"/>
  <c r="AJ535"/>
  <c r="AI535"/>
  <c r="AH535"/>
  <c r="AG535"/>
  <c r="AF535"/>
  <c r="AE535"/>
  <c r="AD535"/>
  <c r="AC535"/>
  <c r="AB535"/>
  <c r="AA535"/>
  <c r="Z535"/>
  <c r="Y535"/>
  <c r="X535"/>
  <c r="AR534"/>
  <c r="AQ534"/>
  <c r="AP534"/>
  <c r="AO534"/>
  <c r="AN534"/>
  <c r="AM534"/>
  <c r="AL534"/>
  <c r="AK534"/>
  <c r="AJ534"/>
  <c r="AI534"/>
  <c r="AH534"/>
  <c r="AG534"/>
  <c r="AF534"/>
  <c r="AE534"/>
  <c r="AD534"/>
  <c r="AC534"/>
  <c r="AB534"/>
  <c r="AA534"/>
  <c r="Z534"/>
  <c r="Y534"/>
  <c r="X534"/>
  <c r="AR533"/>
  <c r="AQ533"/>
  <c r="AP533"/>
  <c r="AO533"/>
  <c r="AN533"/>
  <c r="AM533"/>
  <c r="AL533"/>
  <c r="AK533"/>
  <c r="AJ533"/>
  <c r="AI533"/>
  <c r="AH533"/>
  <c r="AG533"/>
  <c r="AF533"/>
  <c r="AE533"/>
  <c r="AD533"/>
  <c r="AC533"/>
  <c r="AB533"/>
  <c r="AA533"/>
  <c r="Z533"/>
  <c r="Y533"/>
  <c r="X533"/>
  <c r="AR532"/>
  <c r="AQ532"/>
  <c r="AP532"/>
  <c r="AO532"/>
  <c r="AN532"/>
  <c r="AM532"/>
  <c r="AL532"/>
  <c r="AK532"/>
  <c r="AJ532"/>
  <c r="AI532"/>
  <c r="AH532"/>
  <c r="AG532"/>
  <c r="AF532"/>
  <c r="AE532"/>
  <c r="AD532"/>
  <c r="AC532"/>
  <c r="AB532"/>
  <c r="AA532"/>
  <c r="Z532"/>
  <c r="Y532"/>
  <c r="X532"/>
  <c r="AR531"/>
  <c r="AQ531"/>
  <c r="AP531"/>
  <c r="AO531"/>
  <c r="AN531"/>
  <c r="AM531"/>
  <c r="AL531"/>
  <c r="AK531"/>
  <c r="AJ531"/>
  <c r="AI531"/>
  <c r="AH531"/>
  <c r="AG531"/>
  <c r="AF531"/>
  <c r="AE531"/>
  <c r="AD531"/>
  <c r="AC531"/>
  <c r="AB531"/>
  <c r="AA531"/>
  <c r="Z531"/>
  <c r="Y531"/>
  <c r="X531"/>
  <c r="AR530"/>
  <c r="AQ530"/>
  <c r="AP530"/>
  <c r="AO530"/>
  <c r="AN530"/>
  <c r="AM530"/>
  <c r="AL530"/>
  <c r="AK530"/>
  <c r="AJ530"/>
  <c r="AI530"/>
  <c r="AH530"/>
  <c r="AG530"/>
  <c r="AF530"/>
  <c r="AE530"/>
  <c r="AD530"/>
  <c r="AC530"/>
  <c r="AB530"/>
  <c r="AA530"/>
  <c r="Z530"/>
  <c r="Y530"/>
  <c r="X530"/>
  <c r="AR529"/>
  <c r="AQ529"/>
  <c r="AP529"/>
  <c r="AO529"/>
  <c r="AN529"/>
  <c r="AM529"/>
  <c r="AL529"/>
  <c r="AK529"/>
  <c r="AJ529"/>
  <c r="AI529"/>
  <c r="AH529"/>
  <c r="AG529"/>
  <c r="AF529"/>
  <c r="AE529"/>
  <c r="AD529"/>
  <c r="AC529"/>
  <c r="AB529"/>
  <c r="AA529"/>
  <c r="Z529"/>
  <c r="Y529"/>
  <c r="X529"/>
  <c r="AR528"/>
  <c r="AQ528"/>
  <c r="AP528"/>
  <c r="AO528"/>
  <c r="AN528"/>
  <c r="AM528"/>
  <c r="AL528"/>
  <c r="AK528"/>
  <c r="AJ528"/>
  <c r="AI528"/>
  <c r="AH528"/>
  <c r="AG528"/>
  <c r="AF528"/>
  <c r="AE528"/>
  <c r="AD528"/>
  <c r="AC528"/>
  <c r="AB528"/>
  <c r="AA528"/>
  <c r="Z528"/>
  <c r="Y528"/>
  <c r="X528"/>
  <c r="AR527"/>
  <c r="AQ527"/>
  <c r="AP527"/>
  <c r="AO527"/>
  <c r="AN527"/>
  <c r="AM527"/>
  <c r="AL527"/>
  <c r="AK527"/>
  <c r="AJ527"/>
  <c r="AI527"/>
  <c r="AH527"/>
  <c r="AG527"/>
  <c r="AF527"/>
  <c r="AE527"/>
  <c r="AD527"/>
  <c r="AC527"/>
  <c r="AB527"/>
  <c r="AA527"/>
  <c r="Z527"/>
  <c r="Y527"/>
  <c r="X527"/>
  <c r="AR526"/>
  <c r="AQ526"/>
  <c r="AP526"/>
  <c r="AO526"/>
  <c r="AN526"/>
  <c r="AM526"/>
  <c r="AL526"/>
  <c r="AK526"/>
  <c r="AJ526"/>
  <c r="AI526"/>
  <c r="AH526"/>
  <c r="AG526"/>
  <c r="AF526"/>
  <c r="AE526"/>
  <c r="AD526"/>
  <c r="AC526"/>
  <c r="AB526"/>
  <c r="AA526"/>
  <c r="Z526"/>
  <c r="Y526"/>
  <c r="X526"/>
  <c r="AR525"/>
  <c r="AQ525"/>
  <c r="AP525"/>
  <c r="AO525"/>
  <c r="AN525"/>
  <c r="AM525"/>
  <c r="AL525"/>
  <c r="AK525"/>
  <c r="AJ525"/>
  <c r="AI525"/>
  <c r="AH525"/>
  <c r="AG525"/>
  <c r="AF525"/>
  <c r="AE525"/>
  <c r="AD525"/>
  <c r="AC525"/>
  <c r="AB525"/>
  <c r="AA525"/>
  <c r="Z525"/>
  <c r="Y525"/>
  <c r="X525"/>
  <c r="AR524"/>
  <c r="AQ524"/>
  <c r="AP524"/>
  <c r="AO524"/>
  <c r="AN524"/>
  <c r="AM524"/>
  <c r="AL524"/>
  <c r="AK524"/>
  <c r="AJ524"/>
  <c r="AI524"/>
  <c r="AH524"/>
  <c r="AG524"/>
  <c r="AF524"/>
  <c r="AE524"/>
  <c r="AD524"/>
  <c r="AC524"/>
  <c r="AB524"/>
  <c r="AA524"/>
  <c r="Z524"/>
  <c r="Y524"/>
  <c r="X524"/>
  <c r="AR523"/>
  <c r="AQ523"/>
  <c r="AP523"/>
  <c r="AO523"/>
  <c r="AN523"/>
  <c r="AM523"/>
  <c r="AL523"/>
  <c r="AK523"/>
  <c r="AJ523"/>
  <c r="AI523"/>
  <c r="AH523"/>
  <c r="AG523"/>
  <c r="AF523"/>
  <c r="AE523"/>
  <c r="AD523"/>
  <c r="AC523"/>
  <c r="AB523"/>
  <c r="AA523"/>
  <c r="Z523"/>
  <c r="Y523"/>
  <c r="X523"/>
  <c r="AR522"/>
  <c r="AQ522"/>
  <c r="AP522"/>
  <c r="AO522"/>
  <c r="AN522"/>
  <c r="AM522"/>
  <c r="AL522"/>
  <c r="AK522"/>
  <c r="AJ522"/>
  <c r="AI522"/>
  <c r="AH522"/>
  <c r="AG522"/>
  <c r="AF522"/>
  <c r="AE522"/>
  <c r="AD522"/>
  <c r="AC522"/>
  <c r="AB522"/>
  <c r="AA522"/>
  <c r="Z522"/>
  <c r="Y522"/>
  <c r="X522"/>
  <c r="AR521"/>
  <c r="AQ521"/>
  <c r="AP521"/>
  <c r="AO521"/>
  <c r="AN521"/>
  <c r="AM521"/>
  <c r="AL521"/>
  <c r="AK521"/>
  <c r="AJ521"/>
  <c r="AI521"/>
  <c r="AH521"/>
  <c r="AG521"/>
  <c r="AF521"/>
  <c r="AE521"/>
  <c r="AD521"/>
  <c r="AC521"/>
  <c r="AB521"/>
  <c r="AA521"/>
  <c r="Z521"/>
  <c r="Y521"/>
  <c r="X521"/>
  <c r="AR520"/>
  <c r="AQ520"/>
  <c r="AP520"/>
  <c r="AO520"/>
  <c r="AN520"/>
  <c r="AM520"/>
  <c r="AL520"/>
  <c r="AK520"/>
  <c r="AJ520"/>
  <c r="AI520"/>
  <c r="AH520"/>
  <c r="AG520"/>
  <c r="AF520"/>
  <c r="AE520"/>
  <c r="AD520"/>
  <c r="AC520"/>
  <c r="AB520"/>
  <c r="AA520"/>
  <c r="Z520"/>
  <c r="Y520"/>
  <c r="X520"/>
  <c r="AR519"/>
  <c r="AQ519"/>
  <c r="AP519"/>
  <c r="AO519"/>
  <c r="AN519"/>
  <c r="AM519"/>
  <c r="AL519"/>
  <c r="AK519"/>
  <c r="AJ519"/>
  <c r="AI519"/>
  <c r="AH519"/>
  <c r="AG519"/>
  <c r="AF519"/>
  <c r="AE519"/>
  <c r="AD519"/>
  <c r="AC519"/>
  <c r="AB519"/>
  <c r="AA519"/>
  <c r="Z519"/>
  <c r="Y519"/>
  <c r="X519"/>
  <c r="AR518"/>
  <c r="AQ518"/>
  <c r="AP518"/>
  <c r="AO518"/>
  <c r="AN518"/>
  <c r="AM518"/>
  <c r="AL518"/>
  <c r="AK518"/>
  <c r="AJ518"/>
  <c r="AI518"/>
  <c r="AH518"/>
  <c r="AG518"/>
  <c r="AF518"/>
  <c r="AE518"/>
  <c r="AD518"/>
  <c r="AC518"/>
  <c r="AB518"/>
  <c r="AA518"/>
  <c r="Z518"/>
  <c r="Y518"/>
  <c r="X518"/>
  <c r="AR517"/>
  <c r="AQ517"/>
  <c r="AP517"/>
  <c r="AO517"/>
  <c r="AN517"/>
  <c r="AM517"/>
  <c r="AL517"/>
  <c r="AK517"/>
  <c r="AJ517"/>
  <c r="AI517"/>
  <c r="AH517"/>
  <c r="AG517"/>
  <c r="AF517"/>
  <c r="AE517"/>
  <c r="AD517"/>
  <c r="AC517"/>
  <c r="AB517"/>
  <c r="AA517"/>
  <c r="Z517"/>
  <c r="Y517"/>
  <c r="X517"/>
  <c r="AR516"/>
  <c r="AQ516"/>
  <c r="AP516"/>
  <c r="AO516"/>
  <c r="AN516"/>
  <c r="AM516"/>
  <c r="AL516"/>
  <c r="AK516"/>
  <c r="AJ516"/>
  <c r="AI516"/>
  <c r="AH516"/>
  <c r="AG516"/>
  <c r="AF516"/>
  <c r="AE516"/>
  <c r="AD516"/>
  <c r="AC516"/>
  <c r="AB516"/>
  <c r="AA516"/>
  <c r="Z516"/>
  <c r="Y516"/>
  <c r="X516"/>
  <c r="AR515"/>
  <c r="AQ515"/>
  <c r="AP515"/>
  <c r="AO515"/>
  <c r="AN515"/>
  <c r="AM515"/>
  <c r="AL515"/>
  <c r="AK515"/>
  <c r="AJ515"/>
  <c r="AI515"/>
  <c r="AH515"/>
  <c r="AG515"/>
  <c r="AF515"/>
  <c r="AE515"/>
  <c r="AD515"/>
  <c r="AC515"/>
  <c r="AB515"/>
  <c r="AA515"/>
  <c r="Z515"/>
  <c r="Y515"/>
  <c r="X515"/>
  <c r="AR514"/>
  <c r="AQ514"/>
  <c r="AP514"/>
  <c r="AO514"/>
  <c r="AN514"/>
  <c r="AM514"/>
  <c r="AL514"/>
  <c r="AK514"/>
  <c r="AJ514"/>
  <c r="AI514"/>
  <c r="AH514"/>
  <c r="AG514"/>
  <c r="AF514"/>
  <c r="AE514"/>
  <c r="AD514"/>
  <c r="AC514"/>
  <c r="AB514"/>
  <c r="AA514"/>
  <c r="Z514"/>
  <c r="Y514"/>
  <c r="X514"/>
  <c r="AR513"/>
  <c r="AQ513"/>
  <c r="AP513"/>
  <c r="AO513"/>
  <c r="AN513"/>
  <c r="AM513"/>
  <c r="AL513"/>
  <c r="AK513"/>
  <c r="AJ513"/>
  <c r="AI513"/>
  <c r="AH513"/>
  <c r="AG513"/>
  <c r="AF513"/>
  <c r="AE513"/>
  <c r="AD513"/>
  <c r="AC513"/>
  <c r="AB513"/>
  <c r="AA513"/>
  <c r="Z513"/>
  <c r="Y513"/>
  <c r="X513"/>
  <c r="AR512"/>
  <c r="AQ512"/>
  <c r="AP512"/>
  <c r="AO512"/>
  <c r="AN512"/>
  <c r="AM512"/>
  <c r="AL512"/>
  <c r="AK512"/>
  <c r="AJ512"/>
  <c r="AI512"/>
  <c r="AH512"/>
  <c r="AG512"/>
  <c r="AF512"/>
  <c r="AE512"/>
  <c r="AD512"/>
  <c r="AC512"/>
  <c r="AB512"/>
  <c r="AA512"/>
  <c r="Z512"/>
  <c r="Y512"/>
  <c r="X512"/>
  <c r="AR511"/>
  <c r="AQ511"/>
  <c r="AP511"/>
  <c r="AO511"/>
  <c r="AN511"/>
  <c r="AM511"/>
  <c r="AL511"/>
  <c r="AK511"/>
  <c r="AJ511"/>
  <c r="AI511"/>
  <c r="AH511"/>
  <c r="AG511"/>
  <c r="AF511"/>
  <c r="AE511"/>
  <c r="AD511"/>
  <c r="AC511"/>
  <c r="AB511"/>
  <c r="AA511"/>
  <c r="Z511"/>
  <c r="Y511"/>
  <c r="X511"/>
  <c r="AR510"/>
  <c r="AQ510"/>
  <c r="AP510"/>
  <c r="AO510"/>
  <c r="AN510"/>
  <c r="AM510"/>
  <c r="AL510"/>
  <c r="AK510"/>
  <c r="AJ510"/>
  <c r="AI510"/>
  <c r="AH510"/>
  <c r="AG510"/>
  <c r="AF510"/>
  <c r="AE510"/>
  <c r="AD510"/>
  <c r="AC510"/>
  <c r="AB510"/>
  <c r="AA510"/>
  <c r="Z510"/>
  <c r="Y510"/>
  <c r="X510"/>
  <c r="AR509"/>
  <c r="AQ509"/>
  <c r="AP509"/>
  <c r="AO509"/>
  <c r="AN509"/>
  <c r="AM509"/>
  <c r="AL509"/>
  <c r="AK509"/>
  <c r="AJ509"/>
  <c r="AI509"/>
  <c r="AH509"/>
  <c r="AG509"/>
  <c r="AF509"/>
  <c r="AE509"/>
  <c r="AD509"/>
  <c r="AC509"/>
  <c r="AB509"/>
  <c r="AA509"/>
  <c r="Z509"/>
  <c r="Y509"/>
  <c r="X509"/>
  <c r="AR508"/>
  <c r="AQ508"/>
  <c r="AP508"/>
  <c r="AO508"/>
  <c r="AN508"/>
  <c r="AM508"/>
  <c r="AL508"/>
  <c r="AK508"/>
  <c r="AJ508"/>
  <c r="AI508"/>
  <c r="AH508"/>
  <c r="AG508"/>
  <c r="AF508"/>
  <c r="AE508"/>
  <c r="AD508"/>
  <c r="AC508"/>
  <c r="AB508"/>
  <c r="AA508"/>
  <c r="Z508"/>
  <c r="Y508"/>
  <c r="X508"/>
  <c r="AR507"/>
  <c r="AQ507"/>
  <c r="AP507"/>
  <c r="AO507"/>
  <c r="AN507"/>
  <c r="AM507"/>
  <c r="AL507"/>
  <c r="AK507"/>
  <c r="AJ507"/>
  <c r="AI507"/>
  <c r="AH507"/>
  <c r="AG507"/>
  <c r="AF507"/>
  <c r="AE507"/>
  <c r="AD507"/>
  <c r="AC507"/>
  <c r="AB507"/>
  <c r="AA507"/>
  <c r="Z507"/>
  <c r="Y507"/>
  <c r="X507"/>
  <c r="AR506"/>
  <c r="AQ506"/>
  <c r="AP506"/>
  <c r="AO506"/>
  <c r="AN506"/>
  <c r="AM506"/>
  <c r="AL506"/>
  <c r="AK506"/>
  <c r="AJ506"/>
  <c r="AI506"/>
  <c r="AH506"/>
  <c r="AG506"/>
  <c r="AF506"/>
  <c r="AE506"/>
  <c r="AD506"/>
  <c r="AC506"/>
  <c r="AB506"/>
  <c r="AA506"/>
  <c r="Z506"/>
  <c r="Y506"/>
  <c r="X506"/>
  <c r="AR505"/>
  <c r="AQ505"/>
  <c r="AP505"/>
  <c r="AO505"/>
  <c r="AN505"/>
  <c r="AM505"/>
  <c r="AL505"/>
  <c r="AK505"/>
  <c r="AJ505"/>
  <c r="AI505"/>
  <c r="AH505"/>
  <c r="AG505"/>
  <c r="AF505"/>
  <c r="AE505"/>
  <c r="AD505"/>
  <c r="AC505"/>
  <c r="AB505"/>
  <c r="AA505"/>
  <c r="Z505"/>
  <c r="Y505"/>
  <c r="X505"/>
  <c r="AR504"/>
  <c r="AQ504"/>
  <c r="AP504"/>
  <c r="AO504"/>
  <c r="AN504"/>
  <c r="AM504"/>
  <c r="AL504"/>
  <c r="AK504"/>
  <c r="AJ504"/>
  <c r="AI504"/>
  <c r="AH504"/>
  <c r="AG504"/>
  <c r="AF504"/>
  <c r="AE504"/>
  <c r="AD504"/>
  <c r="AC504"/>
  <c r="AB504"/>
  <c r="AA504"/>
  <c r="Z504"/>
  <c r="Y504"/>
  <c r="X504"/>
  <c r="AR503"/>
  <c r="AQ503"/>
  <c r="AP503"/>
  <c r="AO503"/>
  <c r="AN503"/>
  <c r="AM503"/>
  <c r="AL503"/>
  <c r="AK503"/>
  <c r="AJ503"/>
  <c r="AI503"/>
  <c r="AH503"/>
  <c r="AG503"/>
  <c r="AF503"/>
  <c r="AE503"/>
  <c r="AD503"/>
  <c r="AC503"/>
  <c r="AB503"/>
  <c r="AA503"/>
  <c r="Z503"/>
  <c r="Y503"/>
  <c r="X503"/>
  <c r="AR502"/>
  <c r="AQ502"/>
  <c r="AP502"/>
  <c r="AO502"/>
  <c r="AN502"/>
  <c r="AM502"/>
  <c r="AL502"/>
  <c r="AK502"/>
  <c r="AJ502"/>
  <c r="AI502"/>
  <c r="AH502"/>
  <c r="AG502"/>
  <c r="AF502"/>
  <c r="AE502"/>
  <c r="AD502"/>
  <c r="AC502"/>
  <c r="AB502"/>
  <c r="AA502"/>
  <c r="Z502"/>
  <c r="Y502"/>
  <c r="X502"/>
  <c r="AR501"/>
  <c r="AQ501"/>
  <c r="AP501"/>
  <c r="AO501"/>
  <c r="AN501"/>
  <c r="AM501"/>
  <c r="AL501"/>
  <c r="AK501"/>
  <c r="AJ501"/>
  <c r="AI501"/>
  <c r="AH501"/>
  <c r="AG501"/>
  <c r="AF501"/>
  <c r="AE501"/>
  <c r="AD501"/>
  <c r="AC501"/>
  <c r="AB501"/>
  <c r="AA501"/>
  <c r="Z501"/>
  <c r="Y501"/>
  <c r="X501"/>
  <c r="AR500"/>
  <c r="AQ500"/>
  <c r="AP500"/>
  <c r="AO500"/>
  <c r="AN500"/>
  <c r="AM500"/>
  <c r="AL500"/>
  <c r="AK500"/>
  <c r="AJ500"/>
  <c r="AI500"/>
  <c r="AH500"/>
  <c r="AG500"/>
  <c r="AF500"/>
  <c r="AE500"/>
  <c r="AD500"/>
  <c r="AC500"/>
  <c r="AB500"/>
  <c r="AA500"/>
  <c r="Z500"/>
  <c r="Y500"/>
  <c r="X500"/>
  <c r="AR499"/>
  <c r="AQ499"/>
  <c r="AP499"/>
  <c r="AO499"/>
  <c r="AN499"/>
  <c r="AM499"/>
  <c r="AL499"/>
  <c r="AK499"/>
  <c r="AJ499"/>
  <c r="AI499"/>
  <c r="AH499"/>
  <c r="AG499"/>
  <c r="AF499"/>
  <c r="AE499"/>
  <c r="AD499"/>
  <c r="AC499"/>
  <c r="AB499"/>
  <c r="AA499"/>
  <c r="Z499"/>
  <c r="Y499"/>
  <c r="X499"/>
  <c r="AR498"/>
  <c r="AQ498"/>
  <c r="AP498"/>
  <c r="AO498"/>
  <c r="AN498"/>
  <c r="AM498"/>
  <c r="AL498"/>
  <c r="AK498"/>
  <c r="AJ498"/>
  <c r="AI498"/>
  <c r="AH498"/>
  <c r="AG498"/>
  <c r="AF498"/>
  <c r="AE498"/>
  <c r="AD498"/>
  <c r="AC498"/>
  <c r="AB498"/>
  <c r="AA498"/>
  <c r="Z498"/>
  <c r="Y498"/>
  <c r="X498"/>
  <c r="AR497"/>
  <c r="AQ497"/>
  <c r="AP497"/>
  <c r="AO497"/>
  <c r="AN497"/>
  <c r="AM497"/>
  <c r="AL497"/>
  <c r="AK497"/>
  <c r="AJ497"/>
  <c r="AI497"/>
  <c r="AH497"/>
  <c r="AG497"/>
  <c r="AF497"/>
  <c r="AE497"/>
  <c r="AD497"/>
  <c r="AC497"/>
  <c r="AB497"/>
  <c r="AA497"/>
  <c r="Z497"/>
  <c r="Y497"/>
  <c r="X497"/>
  <c r="AR496"/>
  <c r="AQ496"/>
  <c r="AP496"/>
  <c r="AO496"/>
  <c r="AN496"/>
  <c r="AM496"/>
  <c r="AL496"/>
  <c r="AK496"/>
  <c r="AJ496"/>
  <c r="AI496"/>
  <c r="AH496"/>
  <c r="AG496"/>
  <c r="AF496"/>
  <c r="AE496"/>
  <c r="AD496"/>
  <c r="AC496"/>
  <c r="AB496"/>
  <c r="AA496"/>
  <c r="Z496"/>
  <c r="Y496"/>
  <c r="X496"/>
  <c r="AR495"/>
  <c r="AQ495"/>
  <c r="AP495"/>
  <c r="AO495"/>
  <c r="AN495"/>
  <c r="AM495"/>
  <c r="AL495"/>
  <c r="AK495"/>
  <c r="AJ495"/>
  <c r="AI495"/>
  <c r="AH495"/>
  <c r="AG495"/>
  <c r="AF495"/>
  <c r="AE495"/>
  <c r="AD495"/>
  <c r="AC495"/>
  <c r="AB495"/>
  <c r="AA495"/>
  <c r="Z495"/>
  <c r="Y495"/>
  <c r="X495"/>
  <c r="AR494"/>
  <c r="AQ494"/>
  <c r="AP494"/>
  <c r="AO494"/>
  <c r="AN494"/>
  <c r="AM494"/>
  <c r="AL494"/>
  <c r="AK494"/>
  <c r="AJ494"/>
  <c r="AI494"/>
  <c r="AH494"/>
  <c r="AG494"/>
  <c r="AF494"/>
  <c r="AE494"/>
  <c r="AD494"/>
  <c r="AC494"/>
  <c r="AB494"/>
  <c r="AA494"/>
  <c r="Z494"/>
  <c r="Y494"/>
  <c r="X494"/>
  <c r="AR493"/>
  <c r="AQ493"/>
  <c r="AP493"/>
  <c r="AO493"/>
  <c r="AN493"/>
  <c r="AM493"/>
  <c r="AL493"/>
  <c r="AK493"/>
  <c r="AJ493"/>
  <c r="AI493"/>
  <c r="AH493"/>
  <c r="AG493"/>
  <c r="AF493"/>
  <c r="AE493"/>
  <c r="AD493"/>
  <c r="AC493"/>
  <c r="AB493"/>
  <c r="AA493"/>
  <c r="Z493"/>
  <c r="Y493"/>
  <c r="X493"/>
  <c r="AR492"/>
  <c r="AQ492"/>
  <c r="AP492"/>
  <c r="AO492"/>
  <c r="AN492"/>
  <c r="AM492"/>
  <c r="AL492"/>
  <c r="AK492"/>
  <c r="AJ492"/>
  <c r="AI492"/>
  <c r="AH492"/>
  <c r="AG492"/>
  <c r="AF492"/>
  <c r="AE492"/>
  <c r="AD492"/>
  <c r="AC492"/>
  <c r="AB492"/>
  <c r="AA492"/>
  <c r="Z492"/>
  <c r="Y492"/>
  <c r="X492"/>
  <c r="AR491"/>
  <c r="AQ491"/>
  <c r="AP491"/>
  <c r="AO491"/>
  <c r="AN491"/>
  <c r="AM491"/>
  <c r="AL491"/>
  <c r="AK491"/>
  <c r="AJ491"/>
  <c r="AI491"/>
  <c r="AH491"/>
  <c r="AG491"/>
  <c r="AF491"/>
  <c r="AE491"/>
  <c r="AD491"/>
  <c r="AC491"/>
  <c r="AB491"/>
  <c r="AA491"/>
  <c r="Z491"/>
  <c r="Y491"/>
  <c r="X491"/>
  <c r="AR490"/>
  <c r="AQ490"/>
  <c r="AP490"/>
  <c r="AO490"/>
  <c r="AN490"/>
  <c r="AM490"/>
  <c r="AL490"/>
  <c r="AK490"/>
  <c r="AJ490"/>
  <c r="AI490"/>
  <c r="AH490"/>
  <c r="AG490"/>
  <c r="AF490"/>
  <c r="AE490"/>
  <c r="AD490"/>
  <c r="AC490"/>
  <c r="AB490"/>
  <c r="AA490"/>
  <c r="Z490"/>
  <c r="Y490"/>
  <c r="X490"/>
  <c r="AR489"/>
  <c r="AQ489"/>
  <c r="AP489"/>
  <c r="AO489"/>
  <c r="AN489"/>
  <c r="AM489"/>
  <c r="AL489"/>
  <c r="AK489"/>
  <c r="AJ489"/>
  <c r="AI489"/>
  <c r="AH489"/>
  <c r="AG489"/>
  <c r="AF489"/>
  <c r="AE489"/>
  <c r="AD489"/>
  <c r="AC489"/>
  <c r="AB489"/>
  <c r="AA489"/>
  <c r="Z489"/>
  <c r="Y489"/>
  <c r="X489"/>
  <c r="AR488"/>
  <c r="AQ488"/>
  <c r="AP488"/>
  <c r="AO488"/>
  <c r="AN488"/>
  <c r="AM488"/>
  <c r="AL488"/>
  <c r="AK488"/>
  <c r="AJ488"/>
  <c r="AI488"/>
  <c r="AH488"/>
  <c r="AG488"/>
  <c r="AF488"/>
  <c r="AE488"/>
  <c r="AD488"/>
  <c r="AC488"/>
  <c r="AB488"/>
  <c r="AA488"/>
  <c r="Z488"/>
  <c r="Y488"/>
  <c r="X488"/>
  <c r="AR487"/>
  <c r="AQ487"/>
  <c r="AP487"/>
  <c r="AO487"/>
  <c r="AN487"/>
  <c r="AM487"/>
  <c r="AL487"/>
  <c r="AK487"/>
  <c r="AJ487"/>
  <c r="AI487"/>
  <c r="AH487"/>
  <c r="AG487"/>
  <c r="AF487"/>
  <c r="AE487"/>
  <c r="AD487"/>
  <c r="AC487"/>
  <c r="AB487"/>
  <c r="AA487"/>
  <c r="Z487"/>
  <c r="Y487"/>
  <c r="X487"/>
  <c r="AR486"/>
  <c r="AQ486"/>
  <c r="AP486"/>
  <c r="AO486"/>
  <c r="AN486"/>
  <c r="AM486"/>
  <c r="AL486"/>
  <c r="AK486"/>
  <c r="AJ486"/>
  <c r="AI486"/>
  <c r="AH486"/>
  <c r="AG486"/>
  <c r="AF486"/>
  <c r="AE486"/>
  <c r="AD486"/>
  <c r="AC486"/>
  <c r="AB486"/>
  <c r="AA486"/>
  <c r="Z486"/>
  <c r="Y486"/>
  <c r="X486"/>
  <c r="AR485"/>
  <c r="AQ485"/>
  <c r="AP485"/>
  <c r="AO485"/>
  <c r="AN485"/>
  <c r="AM485"/>
  <c r="AL485"/>
  <c r="AK485"/>
  <c r="AJ485"/>
  <c r="AI485"/>
  <c r="AH485"/>
  <c r="AG485"/>
  <c r="AF485"/>
  <c r="AE485"/>
  <c r="AD485"/>
  <c r="AC485"/>
  <c r="AB485"/>
  <c r="AA485"/>
  <c r="Z485"/>
  <c r="Y485"/>
  <c r="X485"/>
  <c r="AR484"/>
  <c r="AQ484"/>
  <c r="AP484"/>
  <c r="AO484"/>
  <c r="AN484"/>
  <c r="AM484"/>
  <c r="AL484"/>
  <c r="AK484"/>
  <c r="AJ484"/>
  <c r="AI484"/>
  <c r="AH484"/>
  <c r="AG484"/>
  <c r="AF484"/>
  <c r="AE484"/>
  <c r="AD484"/>
  <c r="AC484"/>
  <c r="AB484"/>
  <c r="AA484"/>
  <c r="Z484"/>
  <c r="Y484"/>
  <c r="X484"/>
  <c r="AR483"/>
  <c r="AQ483"/>
  <c r="AP483"/>
  <c r="AO483"/>
  <c r="AN483"/>
  <c r="AM483"/>
  <c r="AL483"/>
  <c r="AK483"/>
  <c r="AJ483"/>
  <c r="AI483"/>
  <c r="AH483"/>
  <c r="AG483"/>
  <c r="AF483"/>
  <c r="AE483"/>
  <c r="AD483"/>
  <c r="AC483"/>
  <c r="AB483"/>
  <c r="AA483"/>
  <c r="Z483"/>
  <c r="Y483"/>
  <c r="X483"/>
  <c r="AR482"/>
  <c r="AQ482"/>
  <c r="AP482"/>
  <c r="AO482"/>
  <c r="AN482"/>
  <c r="AM482"/>
  <c r="AL482"/>
  <c r="AK482"/>
  <c r="AJ482"/>
  <c r="AI482"/>
  <c r="AH482"/>
  <c r="AG482"/>
  <c r="AF482"/>
  <c r="AE482"/>
  <c r="AD482"/>
  <c r="AC482"/>
  <c r="AB482"/>
  <c r="AA482"/>
  <c r="Z482"/>
  <c r="Y482"/>
  <c r="X482"/>
  <c r="AR481"/>
  <c r="AQ481"/>
  <c r="AP481"/>
  <c r="AO481"/>
  <c r="AN481"/>
  <c r="AM481"/>
  <c r="AL481"/>
  <c r="AK481"/>
  <c r="AJ481"/>
  <c r="AI481"/>
  <c r="AH481"/>
  <c r="AG481"/>
  <c r="AF481"/>
  <c r="AE481"/>
  <c r="AD481"/>
  <c r="AC481"/>
  <c r="AB481"/>
  <c r="AA481"/>
  <c r="Z481"/>
  <c r="Y481"/>
  <c r="X481"/>
  <c r="AR480"/>
  <c r="AQ480"/>
  <c r="AP480"/>
  <c r="AO480"/>
  <c r="AN480"/>
  <c r="AM480"/>
  <c r="AL480"/>
  <c r="AK480"/>
  <c r="AJ480"/>
  <c r="AI480"/>
  <c r="AH480"/>
  <c r="AG480"/>
  <c r="AF480"/>
  <c r="AE480"/>
  <c r="AD480"/>
  <c r="AC480"/>
  <c r="AB480"/>
  <c r="AA480"/>
  <c r="Z480"/>
  <c r="Y480"/>
  <c r="X480"/>
  <c r="AR479"/>
  <c r="AQ479"/>
  <c r="AP479"/>
  <c r="AO479"/>
  <c r="AN479"/>
  <c r="AM479"/>
  <c r="AL479"/>
  <c r="AK479"/>
  <c r="AJ479"/>
  <c r="AI479"/>
  <c r="AH479"/>
  <c r="AG479"/>
  <c r="AF479"/>
  <c r="AE479"/>
  <c r="AD479"/>
  <c r="AC479"/>
  <c r="AB479"/>
  <c r="AA479"/>
  <c r="Z479"/>
  <c r="Y479"/>
  <c r="X479"/>
  <c r="AR478"/>
  <c r="AQ478"/>
  <c r="AP478"/>
  <c r="AO478"/>
  <c r="AN478"/>
  <c r="AM478"/>
  <c r="AL478"/>
  <c r="AK478"/>
  <c r="AJ478"/>
  <c r="AI478"/>
  <c r="AH478"/>
  <c r="AG478"/>
  <c r="AF478"/>
  <c r="AE478"/>
  <c r="AD478"/>
  <c r="AC478"/>
  <c r="AB478"/>
  <c r="AA478"/>
  <c r="Z478"/>
  <c r="Y478"/>
  <c r="X478"/>
  <c r="AR477"/>
  <c r="AQ477"/>
  <c r="AP477"/>
  <c r="AO477"/>
  <c r="AN477"/>
  <c r="AM477"/>
  <c r="AL477"/>
  <c r="AK477"/>
  <c r="AJ477"/>
  <c r="AI477"/>
  <c r="AH477"/>
  <c r="AG477"/>
  <c r="AF477"/>
  <c r="AE477"/>
  <c r="AD477"/>
  <c r="AC477"/>
  <c r="AB477"/>
  <c r="AA477"/>
  <c r="Z477"/>
  <c r="Y477"/>
  <c r="X477"/>
  <c r="AR476"/>
  <c r="AQ476"/>
  <c r="AP476"/>
  <c r="AO476"/>
  <c r="AN476"/>
  <c r="AM476"/>
  <c r="AL476"/>
  <c r="AK476"/>
  <c r="AJ476"/>
  <c r="AI476"/>
  <c r="AH476"/>
  <c r="AG476"/>
  <c r="AF476"/>
  <c r="AE476"/>
  <c r="AD476"/>
  <c r="AC476"/>
  <c r="AB476"/>
  <c r="AA476"/>
  <c r="Z476"/>
  <c r="Y476"/>
  <c r="X476"/>
  <c r="AR475"/>
  <c r="AQ475"/>
  <c r="AP475"/>
  <c r="AO475"/>
  <c r="AN475"/>
  <c r="AM475"/>
  <c r="AL475"/>
  <c r="AK475"/>
  <c r="AJ475"/>
  <c r="AI475"/>
  <c r="AH475"/>
  <c r="AG475"/>
  <c r="AF475"/>
  <c r="AE475"/>
  <c r="AD475"/>
  <c r="AC475"/>
  <c r="AB475"/>
  <c r="AA475"/>
  <c r="Z475"/>
  <c r="Y475"/>
  <c r="X475"/>
  <c r="AR474"/>
  <c r="AQ474"/>
  <c r="AP474"/>
  <c r="AO474"/>
  <c r="AN474"/>
  <c r="AM474"/>
  <c r="AL474"/>
  <c r="AK474"/>
  <c r="AJ474"/>
  <c r="AI474"/>
  <c r="AH474"/>
  <c r="AG474"/>
  <c r="AF474"/>
  <c r="AE474"/>
  <c r="AD474"/>
  <c r="AC474"/>
  <c r="AB474"/>
  <c r="AA474"/>
  <c r="Z474"/>
  <c r="Y474"/>
  <c r="X474"/>
  <c r="AR473"/>
  <c r="AQ473"/>
  <c r="AP473"/>
  <c r="AO473"/>
  <c r="AN473"/>
  <c r="AM473"/>
  <c r="AL473"/>
  <c r="AK473"/>
  <c r="AJ473"/>
  <c r="AI473"/>
  <c r="AH473"/>
  <c r="AG473"/>
  <c r="AF473"/>
  <c r="AE473"/>
  <c r="AD473"/>
  <c r="AC473"/>
  <c r="AB473"/>
  <c r="AA473"/>
  <c r="Z473"/>
  <c r="Y473"/>
  <c r="X473"/>
  <c r="AR472"/>
  <c r="AQ472"/>
  <c r="AP472"/>
  <c r="AO472"/>
  <c r="AN472"/>
  <c r="AM472"/>
  <c r="AL472"/>
  <c r="AK472"/>
  <c r="AJ472"/>
  <c r="AI472"/>
  <c r="AH472"/>
  <c r="AG472"/>
  <c r="AF472"/>
  <c r="AE472"/>
  <c r="AD472"/>
  <c r="AC472"/>
  <c r="AB472"/>
  <c r="AA472"/>
  <c r="Z472"/>
  <c r="Y472"/>
  <c r="X472"/>
  <c r="AR471"/>
  <c r="AQ471"/>
  <c r="AP471"/>
  <c r="AO471"/>
  <c r="AN471"/>
  <c r="AM471"/>
  <c r="AL471"/>
  <c r="AK471"/>
  <c r="AJ471"/>
  <c r="AI471"/>
  <c r="AH471"/>
  <c r="AG471"/>
  <c r="AF471"/>
  <c r="AE471"/>
  <c r="AD471"/>
  <c r="AC471"/>
  <c r="AB471"/>
  <c r="AA471"/>
  <c r="Z471"/>
  <c r="Y471"/>
  <c r="X471"/>
  <c r="AR470"/>
  <c r="AQ470"/>
  <c r="AP470"/>
  <c r="AO470"/>
  <c r="AN470"/>
  <c r="AM470"/>
  <c r="AL470"/>
  <c r="AK470"/>
  <c r="AJ470"/>
  <c r="AI470"/>
  <c r="AH470"/>
  <c r="AG470"/>
  <c r="AF470"/>
  <c r="AE470"/>
  <c r="AD470"/>
  <c r="AC470"/>
  <c r="AB470"/>
  <c r="AA470"/>
  <c r="Z470"/>
  <c r="Y470"/>
  <c r="X470"/>
  <c r="AR469"/>
  <c r="AQ469"/>
  <c r="AP469"/>
  <c r="AO469"/>
  <c r="AN469"/>
  <c r="AM469"/>
  <c r="AL469"/>
  <c r="AK469"/>
  <c r="AJ469"/>
  <c r="AI469"/>
  <c r="AH469"/>
  <c r="AG469"/>
  <c r="AF469"/>
  <c r="AE469"/>
  <c r="AD469"/>
  <c r="AC469"/>
  <c r="AB469"/>
  <c r="AA469"/>
  <c r="Z469"/>
  <c r="Y469"/>
  <c r="X469"/>
  <c r="AR468"/>
  <c r="AQ468"/>
  <c r="AP468"/>
  <c r="AO468"/>
  <c r="AN468"/>
  <c r="AM468"/>
  <c r="AL468"/>
  <c r="AK468"/>
  <c r="AJ468"/>
  <c r="AI468"/>
  <c r="AH468"/>
  <c r="AG468"/>
  <c r="AF468"/>
  <c r="AE468"/>
  <c r="AD468"/>
  <c r="AC468"/>
  <c r="AB468"/>
  <c r="AA468"/>
  <c r="Z468"/>
  <c r="Y468"/>
  <c r="X468"/>
  <c r="AR467"/>
  <c r="AQ467"/>
  <c r="AP467"/>
  <c r="AO467"/>
  <c r="AN467"/>
  <c r="AM467"/>
  <c r="AL467"/>
  <c r="AK467"/>
  <c r="AJ467"/>
  <c r="AI467"/>
  <c r="AH467"/>
  <c r="AG467"/>
  <c r="AF467"/>
  <c r="AE467"/>
  <c r="AD467"/>
  <c r="AC467"/>
  <c r="AB467"/>
  <c r="AA467"/>
  <c r="Z467"/>
  <c r="Y467"/>
  <c r="X467"/>
  <c r="AR466"/>
  <c r="AQ466"/>
  <c r="AP466"/>
  <c r="AO466"/>
  <c r="AN466"/>
  <c r="AM466"/>
  <c r="AL466"/>
  <c r="AK466"/>
  <c r="AJ466"/>
  <c r="AI466"/>
  <c r="AH466"/>
  <c r="AG466"/>
  <c r="AF466"/>
  <c r="AE466"/>
  <c r="AD466"/>
  <c r="AC466"/>
  <c r="AB466"/>
  <c r="AA466"/>
  <c r="Z466"/>
  <c r="Y466"/>
  <c r="X466"/>
  <c r="AR465"/>
  <c r="AQ465"/>
  <c r="AP465"/>
  <c r="AO465"/>
  <c r="AN465"/>
  <c r="AM465"/>
  <c r="AL465"/>
  <c r="AK465"/>
  <c r="AJ465"/>
  <c r="AI465"/>
  <c r="AH465"/>
  <c r="AG465"/>
  <c r="AF465"/>
  <c r="AE465"/>
  <c r="AD465"/>
  <c r="AC465"/>
  <c r="AB465"/>
  <c r="AA465"/>
  <c r="Z465"/>
  <c r="Y465"/>
  <c r="X465"/>
  <c r="AR464"/>
  <c r="AQ464"/>
  <c r="AP464"/>
  <c r="AO464"/>
  <c r="AN464"/>
  <c r="AM464"/>
  <c r="AL464"/>
  <c r="AK464"/>
  <c r="AJ464"/>
  <c r="AI464"/>
  <c r="AH464"/>
  <c r="AG464"/>
  <c r="AF464"/>
  <c r="AE464"/>
  <c r="AD464"/>
  <c r="AC464"/>
  <c r="AB464"/>
  <c r="AA464"/>
  <c r="Z464"/>
  <c r="Y464"/>
  <c r="X464"/>
  <c r="AR463"/>
  <c r="AQ463"/>
  <c r="AP463"/>
  <c r="AO463"/>
  <c r="AN463"/>
  <c r="AM463"/>
  <c r="AL463"/>
  <c r="AK463"/>
  <c r="AJ463"/>
  <c r="AI463"/>
  <c r="AH463"/>
  <c r="AG463"/>
  <c r="AF463"/>
  <c r="AE463"/>
  <c r="AD463"/>
  <c r="AC463"/>
  <c r="AB463"/>
  <c r="AA463"/>
  <c r="Z463"/>
  <c r="Y463"/>
  <c r="X463"/>
  <c r="AR462"/>
  <c r="AQ462"/>
  <c r="AP462"/>
  <c r="AO462"/>
  <c r="AN462"/>
  <c r="AM462"/>
  <c r="AL462"/>
  <c r="AK462"/>
  <c r="AJ462"/>
  <c r="AI462"/>
  <c r="AH462"/>
  <c r="AG462"/>
  <c r="AF462"/>
  <c r="AE462"/>
  <c r="AD462"/>
  <c r="AC462"/>
  <c r="AB462"/>
  <c r="AA462"/>
  <c r="Z462"/>
  <c r="Y462"/>
  <c r="X462"/>
  <c r="AR461"/>
  <c r="AQ461"/>
  <c r="AP461"/>
  <c r="AO461"/>
  <c r="AN461"/>
  <c r="AM461"/>
  <c r="AL461"/>
  <c r="AK461"/>
  <c r="AJ461"/>
  <c r="AI461"/>
  <c r="AH461"/>
  <c r="AG461"/>
  <c r="AF461"/>
  <c r="AE461"/>
  <c r="AD461"/>
  <c r="AC461"/>
  <c r="AB461"/>
  <c r="AA461"/>
  <c r="Z461"/>
  <c r="Y461"/>
  <c r="X461"/>
  <c r="AR460"/>
  <c r="AQ460"/>
  <c r="AP460"/>
  <c r="AO460"/>
  <c r="AN460"/>
  <c r="AM460"/>
  <c r="AL460"/>
  <c r="AK460"/>
  <c r="AJ460"/>
  <c r="AI460"/>
  <c r="AH460"/>
  <c r="AG460"/>
  <c r="AF460"/>
  <c r="AE460"/>
  <c r="AD460"/>
  <c r="AC460"/>
  <c r="AB460"/>
  <c r="AA460"/>
  <c r="Z460"/>
  <c r="Y460"/>
  <c r="X460"/>
  <c r="AR459"/>
  <c r="AQ459"/>
  <c r="AP459"/>
  <c r="AO459"/>
  <c r="AN459"/>
  <c r="AM459"/>
  <c r="AL459"/>
  <c r="AK459"/>
  <c r="AJ459"/>
  <c r="AI459"/>
  <c r="AH459"/>
  <c r="AG459"/>
  <c r="AF459"/>
  <c r="AE459"/>
  <c r="AD459"/>
  <c r="AC459"/>
  <c r="AB459"/>
  <c r="AA459"/>
  <c r="Z459"/>
  <c r="Y459"/>
  <c r="X459"/>
  <c r="AR458"/>
  <c r="AQ458"/>
  <c r="AP458"/>
  <c r="AO458"/>
  <c r="AN458"/>
  <c r="AM458"/>
  <c r="AL458"/>
  <c r="AK458"/>
  <c r="AJ458"/>
  <c r="AI458"/>
  <c r="AH458"/>
  <c r="AG458"/>
  <c r="AF458"/>
  <c r="AE458"/>
  <c r="AD458"/>
  <c r="AC458"/>
  <c r="AB458"/>
  <c r="AA458"/>
  <c r="Z458"/>
  <c r="Y458"/>
  <c r="X458"/>
  <c r="AR457"/>
  <c r="AQ457"/>
  <c r="AP457"/>
  <c r="AO457"/>
  <c r="AN457"/>
  <c r="AM457"/>
  <c r="AL457"/>
  <c r="AK457"/>
  <c r="AJ457"/>
  <c r="AI457"/>
  <c r="AH457"/>
  <c r="AG457"/>
  <c r="AF457"/>
  <c r="AE457"/>
  <c r="AD457"/>
  <c r="AC457"/>
  <c r="AB457"/>
  <c r="AA457"/>
  <c r="Z457"/>
  <c r="Y457"/>
  <c r="X457"/>
  <c r="AR456"/>
  <c r="AQ456"/>
  <c r="AP456"/>
  <c r="AO456"/>
  <c r="AN456"/>
  <c r="AM456"/>
  <c r="AL456"/>
  <c r="AK456"/>
  <c r="AJ456"/>
  <c r="AI456"/>
  <c r="AH456"/>
  <c r="AG456"/>
  <c r="AF456"/>
  <c r="AE456"/>
  <c r="AD456"/>
  <c r="AC456"/>
  <c r="AB456"/>
  <c r="AA456"/>
  <c r="Z456"/>
  <c r="Y456"/>
  <c r="X456"/>
  <c r="AR455"/>
  <c r="AQ455"/>
  <c r="AP455"/>
  <c r="AO455"/>
  <c r="AN455"/>
  <c r="AM455"/>
  <c r="AL455"/>
  <c r="AK455"/>
  <c r="AJ455"/>
  <c r="AI455"/>
  <c r="AH455"/>
  <c r="AG455"/>
  <c r="AF455"/>
  <c r="AE455"/>
  <c r="AD455"/>
  <c r="AC455"/>
  <c r="AB455"/>
  <c r="AA455"/>
  <c r="Z455"/>
  <c r="Y455"/>
  <c r="X455"/>
  <c r="AR454"/>
  <c r="AQ454"/>
  <c r="AP454"/>
  <c r="AO454"/>
  <c r="AN454"/>
  <c r="AM454"/>
  <c r="AL454"/>
  <c r="AK454"/>
  <c r="AJ454"/>
  <c r="AI454"/>
  <c r="AH454"/>
  <c r="AG454"/>
  <c r="AF454"/>
  <c r="AE454"/>
  <c r="AD454"/>
  <c r="AC454"/>
  <c r="AB454"/>
  <c r="AA454"/>
  <c r="Z454"/>
  <c r="Y454"/>
  <c r="X454"/>
  <c r="AR453"/>
  <c r="AQ453"/>
  <c r="AP453"/>
  <c r="AO453"/>
  <c r="AN453"/>
  <c r="AM453"/>
  <c r="AL453"/>
  <c r="AK453"/>
  <c r="AJ453"/>
  <c r="AI453"/>
  <c r="AH453"/>
  <c r="AG453"/>
  <c r="AF453"/>
  <c r="AE453"/>
  <c r="AD453"/>
  <c r="AC453"/>
  <c r="AB453"/>
  <c r="AA453"/>
  <c r="Z453"/>
  <c r="Y453"/>
  <c r="X453"/>
  <c r="AS552"/>
  <c r="AS551"/>
  <c r="AS550"/>
  <c r="AS549"/>
  <c r="AS548"/>
  <c r="AS547"/>
  <c r="AS546"/>
  <c r="AS545"/>
  <c r="AS544"/>
  <c r="AS543"/>
  <c r="AS542"/>
  <c r="AS541"/>
  <c r="AS540"/>
  <c r="AS539"/>
  <c r="AS538"/>
  <c r="AS537"/>
  <c r="AS536"/>
  <c r="AS535"/>
  <c r="AS534"/>
  <c r="AS533"/>
  <c r="AS532"/>
  <c r="AS531"/>
  <c r="AS530"/>
  <c r="AS529"/>
  <c r="AS528"/>
  <c r="AS527"/>
  <c r="AS526"/>
  <c r="AS525"/>
  <c r="AS524"/>
  <c r="AS523"/>
  <c r="AS522"/>
  <c r="AS521"/>
  <c r="AS520"/>
  <c r="AS519"/>
  <c r="AS518"/>
  <c r="AS517"/>
  <c r="AS516"/>
  <c r="AS515"/>
  <c r="AS514"/>
  <c r="AS513"/>
  <c r="AS512"/>
  <c r="AS511"/>
  <c r="AS510"/>
  <c r="AS509"/>
  <c r="AS508"/>
  <c r="AS507"/>
  <c r="AS506"/>
  <c r="AS505"/>
  <c r="AS504"/>
  <c r="AS503"/>
  <c r="AS502"/>
  <c r="AS501"/>
  <c r="AS500"/>
  <c r="AS499"/>
  <c r="AS498"/>
  <c r="AS497"/>
  <c r="AS496"/>
  <c r="AS495"/>
  <c r="AS494"/>
  <c r="AS493"/>
  <c r="AS492"/>
  <c r="AS491"/>
  <c r="AS490"/>
  <c r="AS489"/>
  <c r="AS488"/>
  <c r="AS487"/>
  <c r="AS486"/>
  <c r="AS485"/>
  <c r="AS484"/>
  <c r="AS483"/>
  <c r="AS482"/>
  <c r="AS481"/>
  <c r="AS480"/>
  <c r="AS479"/>
  <c r="AS478"/>
  <c r="AS477"/>
  <c r="AS476"/>
  <c r="AS475"/>
  <c r="AS474"/>
  <c r="AS473"/>
  <c r="AS472"/>
  <c r="AS471"/>
  <c r="AS470"/>
  <c r="AS469"/>
  <c r="AS468"/>
  <c r="AS467"/>
  <c r="AS466"/>
  <c r="AS465"/>
  <c r="AS464"/>
  <c r="AS463"/>
  <c r="AS462"/>
  <c r="AS461"/>
  <c r="AS460"/>
  <c r="AS459"/>
  <c r="AS458"/>
  <c r="AS457"/>
  <c r="AS456"/>
  <c r="AS455"/>
  <c r="AS454"/>
  <c r="AS453"/>
  <c r="AR452"/>
  <c r="AQ452"/>
  <c r="AP452"/>
  <c r="AO452"/>
  <c r="AN452"/>
  <c r="AM452"/>
  <c r="AL452"/>
  <c r="AK452"/>
  <c r="AJ452"/>
  <c r="AI452"/>
  <c r="AH452"/>
  <c r="AG452"/>
  <c r="AF452"/>
  <c r="AE452"/>
  <c r="AD452"/>
  <c r="AC452"/>
  <c r="AB452"/>
  <c r="AA452"/>
  <c r="Z452"/>
  <c r="Y452"/>
  <c r="X452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453"/>
  <c r="W452"/>
  <c r="V452"/>
  <c r="U452"/>
  <c r="T452"/>
  <c r="S452"/>
  <c r="R452"/>
  <c r="Q452"/>
  <c r="P452"/>
  <c r="O452"/>
  <c r="N452"/>
  <c r="M452"/>
  <c r="L452"/>
  <c r="K452"/>
  <c r="J452"/>
  <c r="I452"/>
  <c r="H452"/>
  <c r="G452"/>
  <c r="F452"/>
  <c r="E452"/>
  <c r="D452"/>
  <c r="C452"/>
  <c r="B452"/>
  <c r="V552"/>
  <c r="U552"/>
  <c r="T552"/>
  <c r="S552"/>
  <c r="R552"/>
  <c r="Q552"/>
  <c r="P552"/>
  <c r="O552"/>
  <c r="N552"/>
  <c r="M552"/>
  <c r="L552"/>
  <c r="K552"/>
  <c r="J552"/>
  <c r="I552"/>
  <c r="H552"/>
  <c r="G552"/>
  <c r="F552"/>
  <c r="E552"/>
  <c r="D552"/>
  <c r="C552"/>
  <c r="V551"/>
  <c r="U551"/>
  <c r="T551"/>
  <c r="S551"/>
  <c r="R551"/>
  <c r="Q551"/>
  <c r="P551"/>
  <c r="O551"/>
  <c r="N551"/>
  <c r="M551"/>
  <c r="L551"/>
  <c r="K551"/>
  <c r="J551"/>
  <c r="I551"/>
  <c r="H551"/>
  <c r="G551"/>
  <c r="F551"/>
  <c r="E551"/>
  <c r="D551"/>
  <c r="C551"/>
  <c r="V550"/>
  <c r="U550"/>
  <c r="T550"/>
  <c r="S550"/>
  <c r="R550"/>
  <c r="Q550"/>
  <c r="P550"/>
  <c r="O550"/>
  <c r="N550"/>
  <c r="M550"/>
  <c r="L550"/>
  <c r="K550"/>
  <c r="J550"/>
  <c r="I550"/>
  <c r="H550"/>
  <c r="G550"/>
  <c r="F550"/>
  <c r="E550"/>
  <c r="D550"/>
  <c r="C550"/>
  <c r="V549"/>
  <c r="U549"/>
  <c r="T549"/>
  <c r="S549"/>
  <c r="R549"/>
  <c r="Q549"/>
  <c r="P549"/>
  <c r="O549"/>
  <c r="N549"/>
  <c r="M549"/>
  <c r="L549"/>
  <c r="K549"/>
  <c r="J549"/>
  <c r="I549"/>
  <c r="H549"/>
  <c r="G549"/>
  <c r="F549"/>
  <c r="E549"/>
  <c r="D549"/>
  <c r="C549"/>
  <c r="V548"/>
  <c r="U548"/>
  <c r="T548"/>
  <c r="S548"/>
  <c r="R548"/>
  <c r="Q548"/>
  <c r="P548"/>
  <c r="O548"/>
  <c r="N548"/>
  <c r="M548"/>
  <c r="L548"/>
  <c r="K548"/>
  <c r="J548"/>
  <c r="I548"/>
  <c r="H548"/>
  <c r="G548"/>
  <c r="F548"/>
  <c r="E548"/>
  <c r="D548"/>
  <c r="C548"/>
  <c r="V547"/>
  <c r="U547"/>
  <c r="T547"/>
  <c r="S547"/>
  <c r="R547"/>
  <c r="Q547"/>
  <c r="P547"/>
  <c r="O547"/>
  <c r="N547"/>
  <c r="M547"/>
  <c r="L547"/>
  <c r="K547"/>
  <c r="J547"/>
  <c r="I547"/>
  <c r="H547"/>
  <c r="G547"/>
  <c r="F547"/>
  <c r="E547"/>
  <c r="D547"/>
  <c r="C547"/>
  <c r="V546"/>
  <c r="U546"/>
  <c r="T546"/>
  <c r="S546"/>
  <c r="R546"/>
  <c r="Q546"/>
  <c r="P546"/>
  <c r="O546"/>
  <c r="N546"/>
  <c r="M546"/>
  <c r="L546"/>
  <c r="K546"/>
  <c r="J546"/>
  <c r="I546"/>
  <c r="H546"/>
  <c r="G546"/>
  <c r="F546"/>
  <c r="E546"/>
  <c r="D546"/>
  <c r="C546"/>
  <c r="V545"/>
  <c r="U545"/>
  <c r="T545"/>
  <c r="S545"/>
  <c r="R545"/>
  <c r="Q545"/>
  <c r="P545"/>
  <c r="O545"/>
  <c r="N545"/>
  <c r="M545"/>
  <c r="L545"/>
  <c r="K545"/>
  <c r="J545"/>
  <c r="I545"/>
  <c r="H545"/>
  <c r="G545"/>
  <c r="F545"/>
  <c r="E545"/>
  <c r="D545"/>
  <c r="C545"/>
  <c r="V544"/>
  <c r="U544"/>
  <c r="T544"/>
  <c r="S544"/>
  <c r="R544"/>
  <c r="Q544"/>
  <c r="P544"/>
  <c r="O544"/>
  <c r="N544"/>
  <c r="M544"/>
  <c r="L544"/>
  <c r="K544"/>
  <c r="J544"/>
  <c r="I544"/>
  <c r="H544"/>
  <c r="G544"/>
  <c r="F544"/>
  <c r="E544"/>
  <c r="D544"/>
  <c r="C544"/>
  <c r="V543"/>
  <c r="U543"/>
  <c r="T543"/>
  <c r="S543"/>
  <c r="R543"/>
  <c r="Q543"/>
  <c r="P543"/>
  <c r="O543"/>
  <c r="N543"/>
  <c r="M543"/>
  <c r="L543"/>
  <c r="K543"/>
  <c r="J543"/>
  <c r="I543"/>
  <c r="H543"/>
  <c r="G543"/>
  <c r="F543"/>
  <c r="E543"/>
  <c r="D543"/>
  <c r="C543"/>
  <c r="V542"/>
  <c r="U542"/>
  <c r="T542"/>
  <c r="S542"/>
  <c r="R542"/>
  <c r="Q542"/>
  <c r="P542"/>
  <c r="O542"/>
  <c r="N542"/>
  <c r="M542"/>
  <c r="L542"/>
  <c r="K542"/>
  <c r="J542"/>
  <c r="I542"/>
  <c r="H542"/>
  <c r="G542"/>
  <c r="F542"/>
  <c r="E542"/>
  <c r="D542"/>
  <c r="C542"/>
  <c r="V541"/>
  <c r="U541"/>
  <c r="T541"/>
  <c r="S541"/>
  <c r="R541"/>
  <c r="Q541"/>
  <c r="P541"/>
  <c r="O541"/>
  <c r="N541"/>
  <c r="M541"/>
  <c r="L541"/>
  <c r="K541"/>
  <c r="J541"/>
  <c r="I541"/>
  <c r="H541"/>
  <c r="G541"/>
  <c r="F541"/>
  <c r="E541"/>
  <c r="D541"/>
  <c r="C541"/>
  <c r="V540"/>
  <c r="U540"/>
  <c r="T540"/>
  <c r="S540"/>
  <c r="R540"/>
  <c r="Q540"/>
  <c r="P540"/>
  <c r="O540"/>
  <c r="N540"/>
  <c r="M540"/>
  <c r="L540"/>
  <c r="K540"/>
  <c r="J540"/>
  <c r="I540"/>
  <c r="H540"/>
  <c r="G540"/>
  <c r="F540"/>
  <c r="E540"/>
  <c r="D540"/>
  <c r="C540"/>
  <c r="V539"/>
  <c r="U539"/>
  <c r="T539"/>
  <c r="S539"/>
  <c r="R539"/>
  <c r="Q539"/>
  <c r="P539"/>
  <c r="O539"/>
  <c r="N539"/>
  <c r="M539"/>
  <c r="L539"/>
  <c r="K539"/>
  <c r="J539"/>
  <c r="I539"/>
  <c r="H539"/>
  <c r="G539"/>
  <c r="F539"/>
  <c r="E539"/>
  <c r="D539"/>
  <c r="C539"/>
  <c r="V538"/>
  <c r="U538"/>
  <c r="T538"/>
  <c r="S538"/>
  <c r="R538"/>
  <c r="Q538"/>
  <c r="P538"/>
  <c r="O538"/>
  <c r="N538"/>
  <c r="M538"/>
  <c r="L538"/>
  <c r="K538"/>
  <c r="J538"/>
  <c r="I538"/>
  <c r="H538"/>
  <c r="G538"/>
  <c r="F538"/>
  <c r="E538"/>
  <c r="D538"/>
  <c r="C538"/>
  <c r="V537"/>
  <c r="U537"/>
  <c r="T537"/>
  <c r="S537"/>
  <c r="R537"/>
  <c r="Q537"/>
  <c r="P537"/>
  <c r="O537"/>
  <c r="N537"/>
  <c r="M537"/>
  <c r="L537"/>
  <c r="K537"/>
  <c r="J537"/>
  <c r="I537"/>
  <c r="H537"/>
  <c r="G537"/>
  <c r="F537"/>
  <c r="E537"/>
  <c r="D537"/>
  <c r="C537"/>
  <c r="V536"/>
  <c r="U536"/>
  <c r="T536"/>
  <c r="S536"/>
  <c r="R536"/>
  <c r="Q536"/>
  <c r="P536"/>
  <c r="O536"/>
  <c r="N536"/>
  <c r="M536"/>
  <c r="L536"/>
  <c r="K536"/>
  <c r="J536"/>
  <c r="I536"/>
  <c r="H536"/>
  <c r="G536"/>
  <c r="F536"/>
  <c r="E536"/>
  <c r="D536"/>
  <c r="C536"/>
  <c r="V535"/>
  <c r="U535"/>
  <c r="T535"/>
  <c r="S535"/>
  <c r="R535"/>
  <c r="Q535"/>
  <c r="P535"/>
  <c r="O535"/>
  <c r="N535"/>
  <c r="M535"/>
  <c r="L535"/>
  <c r="K535"/>
  <c r="J535"/>
  <c r="I535"/>
  <c r="H535"/>
  <c r="G535"/>
  <c r="F535"/>
  <c r="E535"/>
  <c r="D535"/>
  <c r="C535"/>
  <c r="V534"/>
  <c r="U534"/>
  <c r="T534"/>
  <c r="S534"/>
  <c r="R534"/>
  <c r="Q534"/>
  <c r="P534"/>
  <c r="O534"/>
  <c r="N534"/>
  <c r="M534"/>
  <c r="L534"/>
  <c r="K534"/>
  <c r="J534"/>
  <c r="I534"/>
  <c r="H534"/>
  <c r="G534"/>
  <c r="F534"/>
  <c r="E534"/>
  <c r="D534"/>
  <c r="C534"/>
  <c r="V533"/>
  <c r="U533"/>
  <c r="T533"/>
  <c r="S533"/>
  <c r="R533"/>
  <c r="Q533"/>
  <c r="P533"/>
  <c r="O533"/>
  <c r="N533"/>
  <c r="M533"/>
  <c r="L533"/>
  <c r="K533"/>
  <c r="J533"/>
  <c r="I533"/>
  <c r="H533"/>
  <c r="G533"/>
  <c r="F533"/>
  <c r="E533"/>
  <c r="D533"/>
  <c r="C533"/>
  <c r="V532"/>
  <c r="U532"/>
  <c r="T532"/>
  <c r="S532"/>
  <c r="R532"/>
  <c r="Q532"/>
  <c r="P532"/>
  <c r="O532"/>
  <c r="N532"/>
  <c r="M532"/>
  <c r="L532"/>
  <c r="K532"/>
  <c r="J532"/>
  <c r="I532"/>
  <c r="H532"/>
  <c r="G532"/>
  <c r="F532"/>
  <c r="E532"/>
  <c r="D532"/>
  <c r="C532"/>
  <c r="V531"/>
  <c r="U531"/>
  <c r="T531"/>
  <c r="S531"/>
  <c r="R531"/>
  <c r="Q531"/>
  <c r="P531"/>
  <c r="O531"/>
  <c r="N531"/>
  <c r="M531"/>
  <c r="L531"/>
  <c r="K531"/>
  <c r="J531"/>
  <c r="I531"/>
  <c r="H531"/>
  <c r="G531"/>
  <c r="F531"/>
  <c r="E531"/>
  <c r="D531"/>
  <c r="C531"/>
  <c r="V530"/>
  <c r="U530"/>
  <c r="T530"/>
  <c r="S530"/>
  <c r="R530"/>
  <c r="Q530"/>
  <c r="P530"/>
  <c r="O530"/>
  <c r="N530"/>
  <c r="M530"/>
  <c r="L530"/>
  <c r="K530"/>
  <c r="J530"/>
  <c r="I530"/>
  <c r="H530"/>
  <c r="G530"/>
  <c r="F530"/>
  <c r="E530"/>
  <c r="D530"/>
  <c r="C530"/>
  <c r="V529"/>
  <c r="U529"/>
  <c r="T529"/>
  <c r="S529"/>
  <c r="R529"/>
  <c r="Q529"/>
  <c r="P529"/>
  <c r="O529"/>
  <c r="N529"/>
  <c r="M529"/>
  <c r="L529"/>
  <c r="K529"/>
  <c r="J529"/>
  <c r="I529"/>
  <c r="H529"/>
  <c r="G529"/>
  <c r="F529"/>
  <c r="E529"/>
  <c r="D529"/>
  <c r="C529"/>
  <c r="V528"/>
  <c r="U528"/>
  <c r="T528"/>
  <c r="S528"/>
  <c r="R528"/>
  <c r="Q528"/>
  <c r="P528"/>
  <c r="O528"/>
  <c r="N528"/>
  <c r="M528"/>
  <c r="L528"/>
  <c r="K528"/>
  <c r="J528"/>
  <c r="I528"/>
  <c r="H528"/>
  <c r="G528"/>
  <c r="F528"/>
  <c r="E528"/>
  <c r="D528"/>
  <c r="C528"/>
  <c r="V527"/>
  <c r="U527"/>
  <c r="T527"/>
  <c r="S527"/>
  <c r="R527"/>
  <c r="Q527"/>
  <c r="P527"/>
  <c r="O527"/>
  <c r="N527"/>
  <c r="M527"/>
  <c r="L527"/>
  <c r="K527"/>
  <c r="J527"/>
  <c r="I527"/>
  <c r="H527"/>
  <c r="G527"/>
  <c r="F527"/>
  <c r="E527"/>
  <c r="D527"/>
  <c r="C527"/>
  <c r="V526"/>
  <c r="U526"/>
  <c r="T526"/>
  <c r="S526"/>
  <c r="R526"/>
  <c r="Q526"/>
  <c r="P526"/>
  <c r="O526"/>
  <c r="N526"/>
  <c r="M526"/>
  <c r="L526"/>
  <c r="K526"/>
  <c r="J526"/>
  <c r="I526"/>
  <c r="H526"/>
  <c r="G526"/>
  <c r="F526"/>
  <c r="E526"/>
  <c r="D526"/>
  <c r="C526"/>
  <c r="V525"/>
  <c r="U525"/>
  <c r="T525"/>
  <c r="S525"/>
  <c r="R525"/>
  <c r="Q525"/>
  <c r="P525"/>
  <c r="O525"/>
  <c r="N525"/>
  <c r="M525"/>
  <c r="L525"/>
  <c r="K525"/>
  <c r="J525"/>
  <c r="I525"/>
  <c r="H525"/>
  <c r="G525"/>
  <c r="F525"/>
  <c r="E525"/>
  <c r="D525"/>
  <c r="C525"/>
  <c r="V524"/>
  <c r="U524"/>
  <c r="T524"/>
  <c r="S524"/>
  <c r="R524"/>
  <c r="Q524"/>
  <c r="P524"/>
  <c r="O524"/>
  <c r="N524"/>
  <c r="M524"/>
  <c r="L524"/>
  <c r="K524"/>
  <c r="J524"/>
  <c r="I524"/>
  <c r="H524"/>
  <c r="G524"/>
  <c r="F524"/>
  <c r="E524"/>
  <c r="D524"/>
  <c r="C524"/>
  <c r="V523"/>
  <c r="U523"/>
  <c r="T523"/>
  <c r="S523"/>
  <c r="R523"/>
  <c r="Q523"/>
  <c r="P523"/>
  <c r="O523"/>
  <c r="N523"/>
  <c r="M523"/>
  <c r="L523"/>
  <c r="K523"/>
  <c r="J523"/>
  <c r="I523"/>
  <c r="H523"/>
  <c r="G523"/>
  <c r="F523"/>
  <c r="E523"/>
  <c r="D523"/>
  <c r="C523"/>
  <c r="V522"/>
  <c r="U522"/>
  <c r="T522"/>
  <c r="S522"/>
  <c r="R522"/>
  <c r="Q522"/>
  <c r="P522"/>
  <c r="O522"/>
  <c r="N522"/>
  <c r="M522"/>
  <c r="L522"/>
  <c r="K522"/>
  <c r="J522"/>
  <c r="I522"/>
  <c r="H522"/>
  <c r="G522"/>
  <c r="F522"/>
  <c r="E522"/>
  <c r="D522"/>
  <c r="C522"/>
  <c r="V521"/>
  <c r="U521"/>
  <c r="T521"/>
  <c r="S521"/>
  <c r="R521"/>
  <c r="Q521"/>
  <c r="P521"/>
  <c r="O521"/>
  <c r="N521"/>
  <c r="M521"/>
  <c r="L521"/>
  <c r="K521"/>
  <c r="J521"/>
  <c r="I521"/>
  <c r="H521"/>
  <c r="G521"/>
  <c r="F521"/>
  <c r="E521"/>
  <c r="D521"/>
  <c r="C521"/>
  <c r="V520"/>
  <c r="U520"/>
  <c r="T520"/>
  <c r="S520"/>
  <c r="R520"/>
  <c r="Q520"/>
  <c r="P520"/>
  <c r="O520"/>
  <c r="N520"/>
  <c r="M520"/>
  <c r="L520"/>
  <c r="K520"/>
  <c r="J520"/>
  <c r="I520"/>
  <c r="H520"/>
  <c r="G520"/>
  <c r="F520"/>
  <c r="E520"/>
  <c r="D520"/>
  <c r="C520"/>
  <c r="V519"/>
  <c r="U519"/>
  <c r="T519"/>
  <c r="S519"/>
  <c r="R519"/>
  <c r="Q519"/>
  <c r="P519"/>
  <c r="O519"/>
  <c r="N519"/>
  <c r="M519"/>
  <c r="L519"/>
  <c r="K519"/>
  <c r="J519"/>
  <c r="I519"/>
  <c r="H519"/>
  <c r="G519"/>
  <c r="F519"/>
  <c r="E519"/>
  <c r="D519"/>
  <c r="C519"/>
  <c r="V518"/>
  <c r="U518"/>
  <c r="T518"/>
  <c r="S518"/>
  <c r="R518"/>
  <c r="Q518"/>
  <c r="P518"/>
  <c r="O518"/>
  <c r="N518"/>
  <c r="M518"/>
  <c r="L518"/>
  <c r="K518"/>
  <c r="J518"/>
  <c r="I518"/>
  <c r="H518"/>
  <c r="G518"/>
  <c r="F518"/>
  <c r="E518"/>
  <c r="D518"/>
  <c r="C518"/>
  <c r="V517"/>
  <c r="U517"/>
  <c r="T517"/>
  <c r="S517"/>
  <c r="R517"/>
  <c r="Q517"/>
  <c r="P517"/>
  <c r="O517"/>
  <c r="N517"/>
  <c r="M517"/>
  <c r="L517"/>
  <c r="K517"/>
  <c r="J517"/>
  <c r="I517"/>
  <c r="H517"/>
  <c r="G517"/>
  <c r="F517"/>
  <c r="E517"/>
  <c r="D517"/>
  <c r="C517"/>
  <c r="V516"/>
  <c r="U516"/>
  <c r="T516"/>
  <c r="S516"/>
  <c r="R516"/>
  <c r="Q516"/>
  <c r="P516"/>
  <c r="O516"/>
  <c r="N516"/>
  <c r="M516"/>
  <c r="L516"/>
  <c r="K516"/>
  <c r="J516"/>
  <c r="I516"/>
  <c r="H516"/>
  <c r="G516"/>
  <c r="F516"/>
  <c r="E516"/>
  <c r="D516"/>
  <c r="C516"/>
  <c r="V515"/>
  <c r="U515"/>
  <c r="T515"/>
  <c r="S515"/>
  <c r="R515"/>
  <c r="Q515"/>
  <c r="P515"/>
  <c r="O515"/>
  <c r="N515"/>
  <c r="M515"/>
  <c r="L515"/>
  <c r="K515"/>
  <c r="J515"/>
  <c r="I515"/>
  <c r="H515"/>
  <c r="G515"/>
  <c r="F515"/>
  <c r="E515"/>
  <c r="D515"/>
  <c r="C515"/>
  <c r="V514"/>
  <c r="U514"/>
  <c r="T514"/>
  <c r="S514"/>
  <c r="R514"/>
  <c r="Q514"/>
  <c r="P514"/>
  <c r="O514"/>
  <c r="N514"/>
  <c r="M514"/>
  <c r="L514"/>
  <c r="K514"/>
  <c r="J514"/>
  <c r="I514"/>
  <c r="H514"/>
  <c r="G514"/>
  <c r="F514"/>
  <c r="E514"/>
  <c r="D514"/>
  <c r="C514"/>
  <c r="V513"/>
  <c r="U513"/>
  <c r="T513"/>
  <c r="S513"/>
  <c r="R513"/>
  <c r="Q513"/>
  <c r="P513"/>
  <c r="O513"/>
  <c r="N513"/>
  <c r="M513"/>
  <c r="L513"/>
  <c r="K513"/>
  <c r="J513"/>
  <c r="I513"/>
  <c r="H513"/>
  <c r="G513"/>
  <c r="F513"/>
  <c r="E513"/>
  <c r="D513"/>
  <c r="C513"/>
  <c r="V512"/>
  <c r="U512"/>
  <c r="T512"/>
  <c r="S512"/>
  <c r="R512"/>
  <c r="Q512"/>
  <c r="P512"/>
  <c r="O512"/>
  <c r="N512"/>
  <c r="M512"/>
  <c r="L512"/>
  <c r="K512"/>
  <c r="J512"/>
  <c r="I512"/>
  <c r="H512"/>
  <c r="G512"/>
  <c r="F512"/>
  <c r="E512"/>
  <c r="D512"/>
  <c r="C512"/>
  <c r="V511"/>
  <c r="U511"/>
  <c r="T511"/>
  <c r="S511"/>
  <c r="R511"/>
  <c r="Q511"/>
  <c r="P511"/>
  <c r="O511"/>
  <c r="N511"/>
  <c r="M511"/>
  <c r="L511"/>
  <c r="K511"/>
  <c r="J511"/>
  <c r="I511"/>
  <c r="H511"/>
  <c r="G511"/>
  <c r="F511"/>
  <c r="E511"/>
  <c r="D511"/>
  <c r="C511"/>
  <c r="V510"/>
  <c r="U510"/>
  <c r="T510"/>
  <c r="S510"/>
  <c r="R510"/>
  <c r="Q510"/>
  <c r="P510"/>
  <c r="O510"/>
  <c r="N510"/>
  <c r="M510"/>
  <c r="L510"/>
  <c r="K510"/>
  <c r="J510"/>
  <c r="I510"/>
  <c r="H510"/>
  <c r="G510"/>
  <c r="F510"/>
  <c r="E510"/>
  <c r="D510"/>
  <c r="C510"/>
  <c r="V509"/>
  <c r="U509"/>
  <c r="T509"/>
  <c r="S509"/>
  <c r="R509"/>
  <c r="Q509"/>
  <c r="P509"/>
  <c r="O509"/>
  <c r="N509"/>
  <c r="M509"/>
  <c r="L509"/>
  <c r="K509"/>
  <c r="J509"/>
  <c r="I509"/>
  <c r="H509"/>
  <c r="G509"/>
  <c r="F509"/>
  <c r="E509"/>
  <c r="D509"/>
  <c r="C509"/>
  <c r="V508"/>
  <c r="U508"/>
  <c r="T508"/>
  <c r="S508"/>
  <c r="R508"/>
  <c r="Q508"/>
  <c r="P508"/>
  <c r="O508"/>
  <c r="N508"/>
  <c r="M508"/>
  <c r="L508"/>
  <c r="K508"/>
  <c r="J508"/>
  <c r="I508"/>
  <c r="H508"/>
  <c r="G508"/>
  <c r="F508"/>
  <c r="E508"/>
  <c r="D508"/>
  <c r="C508"/>
  <c r="V507"/>
  <c r="U507"/>
  <c r="T507"/>
  <c r="S507"/>
  <c r="R507"/>
  <c r="Q507"/>
  <c r="P507"/>
  <c r="O507"/>
  <c r="N507"/>
  <c r="M507"/>
  <c r="L507"/>
  <c r="K507"/>
  <c r="J507"/>
  <c r="I507"/>
  <c r="H507"/>
  <c r="G507"/>
  <c r="F507"/>
  <c r="E507"/>
  <c r="D507"/>
  <c r="C507"/>
  <c r="V506"/>
  <c r="U506"/>
  <c r="T506"/>
  <c r="S506"/>
  <c r="R506"/>
  <c r="Q506"/>
  <c r="P506"/>
  <c r="O506"/>
  <c r="N506"/>
  <c r="M506"/>
  <c r="L506"/>
  <c r="K506"/>
  <c r="J506"/>
  <c r="I506"/>
  <c r="H506"/>
  <c r="G506"/>
  <c r="F506"/>
  <c r="E506"/>
  <c r="D506"/>
  <c r="C506"/>
  <c r="V505"/>
  <c r="U505"/>
  <c r="T505"/>
  <c r="S505"/>
  <c r="R505"/>
  <c r="Q505"/>
  <c r="P505"/>
  <c r="O505"/>
  <c r="N505"/>
  <c r="M505"/>
  <c r="L505"/>
  <c r="K505"/>
  <c r="J505"/>
  <c r="I505"/>
  <c r="H505"/>
  <c r="G505"/>
  <c r="F505"/>
  <c r="E505"/>
  <c r="D505"/>
  <c r="C505"/>
  <c r="V504"/>
  <c r="U504"/>
  <c r="T504"/>
  <c r="S504"/>
  <c r="R504"/>
  <c r="Q504"/>
  <c r="P504"/>
  <c r="O504"/>
  <c r="N504"/>
  <c r="M504"/>
  <c r="L504"/>
  <c r="K504"/>
  <c r="J504"/>
  <c r="I504"/>
  <c r="H504"/>
  <c r="G504"/>
  <c r="F504"/>
  <c r="E504"/>
  <c r="D504"/>
  <c r="C504"/>
  <c r="V503"/>
  <c r="U503"/>
  <c r="T503"/>
  <c r="S503"/>
  <c r="R503"/>
  <c r="Q503"/>
  <c r="P503"/>
  <c r="O503"/>
  <c r="N503"/>
  <c r="M503"/>
  <c r="L503"/>
  <c r="K503"/>
  <c r="J503"/>
  <c r="I503"/>
  <c r="H503"/>
  <c r="G503"/>
  <c r="F503"/>
  <c r="E503"/>
  <c r="D503"/>
  <c r="C503"/>
  <c r="V502"/>
  <c r="U502"/>
  <c r="T502"/>
  <c r="S502"/>
  <c r="R502"/>
  <c r="Q502"/>
  <c r="P502"/>
  <c r="O502"/>
  <c r="N502"/>
  <c r="M502"/>
  <c r="L502"/>
  <c r="K502"/>
  <c r="J502"/>
  <c r="I502"/>
  <c r="H502"/>
  <c r="G502"/>
  <c r="F502"/>
  <c r="E502"/>
  <c r="D502"/>
  <c r="C502"/>
  <c r="V501"/>
  <c r="U501"/>
  <c r="T501"/>
  <c r="S501"/>
  <c r="R501"/>
  <c r="Q501"/>
  <c r="P501"/>
  <c r="O501"/>
  <c r="N501"/>
  <c r="M501"/>
  <c r="L501"/>
  <c r="K501"/>
  <c r="J501"/>
  <c r="I501"/>
  <c r="H501"/>
  <c r="G501"/>
  <c r="F501"/>
  <c r="E501"/>
  <c r="D501"/>
  <c r="C501"/>
  <c r="V500"/>
  <c r="U500"/>
  <c r="T500"/>
  <c r="S500"/>
  <c r="R500"/>
  <c r="Q500"/>
  <c r="P500"/>
  <c r="O500"/>
  <c r="N500"/>
  <c r="M500"/>
  <c r="L500"/>
  <c r="K500"/>
  <c r="J500"/>
  <c r="I500"/>
  <c r="H500"/>
  <c r="G500"/>
  <c r="F500"/>
  <c r="E500"/>
  <c r="D500"/>
  <c r="C500"/>
  <c r="V499"/>
  <c r="U499"/>
  <c r="T499"/>
  <c r="S499"/>
  <c r="R499"/>
  <c r="Q499"/>
  <c r="P499"/>
  <c r="O499"/>
  <c r="N499"/>
  <c r="M499"/>
  <c r="L499"/>
  <c r="K499"/>
  <c r="J499"/>
  <c r="I499"/>
  <c r="H499"/>
  <c r="G499"/>
  <c r="F499"/>
  <c r="E499"/>
  <c r="D499"/>
  <c r="C499"/>
  <c r="V498"/>
  <c r="U498"/>
  <c r="T498"/>
  <c r="S498"/>
  <c r="R498"/>
  <c r="Q498"/>
  <c r="P498"/>
  <c r="O498"/>
  <c r="N498"/>
  <c r="M498"/>
  <c r="L498"/>
  <c r="K498"/>
  <c r="J498"/>
  <c r="I498"/>
  <c r="H498"/>
  <c r="G498"/>
  <c r="F498"/>
  <c r="E498"/>
  <c r="D498"/>
  <c r="C498"/>
  <c r="V497"/>
  <c r="U497"/>
  <c r="T497"/>
  <c r="S497"/>
  <c r="R497"/>
  <c r="Q497"/>
  <c r="P497"/>
  <c r="O497"/>
  <c r="N497"/>
  <c r="M497"/>
  <c r="L497"/>
  <c r="K497"/>
  <c r="J497"/>
  <c r="I497"/>
  <c r="H497"/>
  <c r="G497"/>
  <c r="F497"/>
  <c r="E497"/>
  <c r="D497"/>
  <c r="C497"/>
  <c r="V496"/>
  <c r="U496"/>
  <c r="T496"/>
  <c r="S496"/>
  <c r="R496"/>
  <c r="Q496"/>
  <c r="P496"/>
  <c r="O496"/>
  <c r="N496"/>
  <c r="M496"/>
  <c r="L496"/>
  <c r="K496"/>
  <c r="J496"/>
  <c r="I496"/>
  <c r="H496"/>
  <c r="G496"/>
  <c r="F496"/>
  <c r="E496"/>
  <c r="D496"/>
  <c r="C496"/>
  <c r="V495"/>
  <c r="U495"/>
  <c r="T495"/>
  <c r="S495"/>
  <c r="R495"/>
  <c r="Q495"/>
  <c r="P495"/>
  <c r="O495"/>
  <c r="N495"/>
  <c r="M495"/>
  <c r="L495"/>
  <c r="K495"/>
  <c r="J495"/>
  <c r="I495"/>
  <c r="H495"/>
  <c r="G495"/>
  <c r="F495"/>
  <c r="E495"/>
  <c r="D495"/>
  <c r="C495"/>
  <c r="V494"/>
  <c r="U494"/>
  <c r="T494"/>
  <c r="S494"/>
  <c r="R494"/>
  <c r="Q494"/>
  <c r="P494"/>
  <c r="O494"/>
  <c r="N494"/>
  <c r="M494"/>
  <c r="L494"/>
  <c r="K494"/>
  <c r="J494"/>
  <c r="I494"/>
  <c r="H494"/>
  <c r="G494"/>
  <c r="F494"/>
  <c r="E494"/>
  <c r="D494"/>
  <c r="C494"/>
  <c r="V493"/>
  <c r="U493"/>
  <c r="T493"/>
  <c r="S493"/>
  <c r="R493"/>
  <c r="Q493"/>
  <c r="P493"/>
  <c r="O493"/>
  <c r="N493"/>
  <c r="M493"/>
  <c r="L493"/>
  <c r="K493"/>
  <c r="J493"/>
  <c r="I493"/>
  <c r="H493"/>
  <c r="G493"/>
  <c r="F493"/>
  <c r="E493"/>
  <c r="D493"/>
  <c r="C493"/>
  <c r="V492"/>
  <c r="U492"/>
  <c r="T492"/>
  <c r="S492"/>
  <c r="R492"/>
  <c r="Q492"/>
  <c r="P492"/>
  <c r="O492"/>
  <c r="N492"/>
  <c r="M492"/>
  <c r="L492"/>
  <c r="K492"/>
  <c r="J492"/>
  <c r="I492"/>
  <c r="H492"/>
  <c r="G492"/>
  <c r="F492"/>
  <c r="E492"/>
  <c r="D492"/>
  <c r="C492"/>
  <c r="V491"/>
  <c r="U491"/>
  <c r="T491"/>
  <c r="S491"/>
  <c r="R491"/>
  <c r="Q491"/>
  <c r="P491"/>
  <c r="O491"/>
  <c r="N491"/>
  <c r="M491"/>
  <c r="L491"/>
  <c r="K491"/>
  <c r="J491"/>
  <c r="I491"/>
  <c r="H491"/>
  <c r="G491"/>
  <c r="F491"/>
  <c r="E491"/>
  <c r="D491"/>
  <c r="C491"/>
  <c r="V490"/>
  <c r="U490"/>
  <c r="T490"/>
  <c r="S490"/>
  <c r="R490"/>
  <c r="Q490"/>
  <c r="P490"/>
  <c r="O490"/>
  <c r="N490"/>
  <c r="M490"/>
  <c r="L490"/>
  <c r="K490"/>
  <c r="J490"/>
  <c r="I490"/>
  <c r="H490"/>
  <c r="G490"/>
  <c r="F490"/>
  <c r="E490"/>
  <c r="D490"/>
  <c r="C490"/>
  <c r="V489"/>
  <c r="U489"/>
  <c r="T489"/>
  <c r="S489"/>
  <c r="R489"/>
  <c r="Q489"/>
  <c r="P489"/>
  <c r="O489"/>
  <c r="N489"/>
  <c r="M489"/>
  <c r="L489"/>
  <c r="K489"/>
  <c r="J489"/>
  <c r="I489"/>
  <c r="H489"/>
  <c r="G489"/>
  <c r="F489"/>
  <c r="E489"/>
  <c r="D489"/>
  <c r="C489"/>
  <c r="V488"/>
  <c r="U488"/>
  <c r="T488"/>
  <c r="S488"/>
  <c r="R488"/>
  <c r="Q488"/>
  <c r="P488"/>
  <c r="O488"/>
  <c r="N488"/>
  <c r="M488"/>
  <c r="L488"/>
  <c r="K488"/>
  <c r="J488"/>
  <c r="I488"/>
  <c r="H488"/>
  <c r="G488"/>
  <c r="F488"/>
  <c r="E488"/>
  <c r="D488"/>
  <c r="C488"/>
  <c r="V487"/>
  <c r="U487"/>
  <c r="T487"/>
  <c r="S487"/>
  <c r="R487"/>
  <c r="Q487"/>
  <c r="P487"/>
  <c r="O487"/>
  <c r="N487"/>
  <c r="M487"/>
  <c r="L487"/>
  <c r="K487"/>
  <c r="J487"/>
  <c r="I487"/>
  <c r="H487"/>
  <c r="G487"/>
  <c r="F487"/>
  <c r="E487"/>
  <c r="D487"/>
  <c r="C487"/>
  <c r="V486"/>
  <c r="U486"/>
  <c r="T486"/>
  <c r="S486"/>
  <c r="R486"/>
  <c r="Q486"/>
  <c r="P486"/>
  <c r="O486"/>
  <c r="N486"/>
  <c r="M486"/>
  <c r="L486"/>
  <c r="K486"/>
  <c r="J486"/>
  <c r="I486"/>
  <c r="H486"/>
  <c r="G486"/>
  <c r="F486"/>
  <c r="E486"/>
  <c r="D486"/>
  <c r="C486"/>
  <c r="V485"/>
  <c r="U485"/>
  <c r="T485"/>
  <c r="S485"/>
  <c r="R485"/>
  <c r="Q485"/>
  <c r="P485"/>
  <c r="O485"/>
  <c r="N485"/>
  <c r="M485"/>
  <c r="L485"/>
  <c r="K485"/>
  <c r="J485"/>
  <c r="I485"/>
  <c r="H485"/>
  <c r="G485"/>
  <c r="F485"/>
  <c r="E485"/>
  <c r="D485"/>
  <c r="C485"/>
  <c r="V484"/>
  <c r="U484"/>
  <c r="T484"/>
  <c r="S484"/>
  <c r="R484"/>
  <c r="Q484"/>
  <c r="P484"/>
  <c r="O484"/>
  <c r="N484"/>
  <c r="M484"/>
  <c r="L484"/>
  <c r="K484"/>
  <c r="J484"/>
  <c r="I484"/>
  <c r="H484"/>
  <c r="G484"/>
  <c r="F484"/>
  <c r="E484"/>
  <c r="D484"/>
  <c r="C484"/>
  <c r="V483"/>
  <c r="U483"/>
  <c r="T483"/>
  <c r="S483"/>
  <c r="R483"/>
  <c r="Q483"/>
  <c r="P483"/>
  <c r="O483"/>
  <c r="N483"/>
  <c r="M483"/>
  <c r="L483"/>
  <c r="K483"/>
  <c r="J483"/>
  <c r="I483"/>
  <c r="H483"/>
  <c r="G483"/>
  <c r="F483"/>
  <c r="E483"/>
  <c r="D483"/>
  <c r="C483"/>
  <c r="V482"/>
  <c r="U482"/>
  <c r="T482"/>
  <c r="S482"/>
  <c r="R482"/>
  <c r="Q482"/>
  <c r="P482"/>
  <c r="O482"/>
  <c r="N482"/>
  <c r="M482"/>
  <c r="L482"/>
  <c r="K482"/>
  <c r="J482"/>
  <c r="I482"/>
  <c r="H482"/>
  <c r="G482"/>
  <c r="F482"/>
  <c r="E482"/>
  <c r="D482"/>
  <c r="C482"/>
  <c r="V481"/>
  <c r="U481"/>
  <c r="T481"/>
  <c r="S481"/>
  <c r="R481"/>
  <c r="Q481"/>
  <c r="P481"/>
  <c r="O481"/>
  <c r="N481"/>
  <c r="M481"/>
  <c r="L481"/>
  <c r="K481"/>
  <c r="J481"/>
  <c r="I481"/>
  <c r="H481"/>
  <c r="G481"/>
  <c r="F481"/>
  <c r="E481"/>
  <c r="D481"/>
  <c r="C481"/>
  <c r="V480"/>
  <c r="U480"/>
  <c r="T480"/>
  <c r="S480"/>
  <c r="R480"/>
  <c r="Q480"/>
  <c r="P480"/>
  <c r="O480"/>
  <c r="N480"/>
  <c r="M480"/>
  <c r="L480"/>
  <c r="K480"/>
  <c r="J480"/>
  <c r="I480"/>
  <c r="H480"/>
  <c r="G480"/>
  <c r="F480"/>
  <c r="E480"/>
  <c r="D480"/>
  <c r="C480"/>
  <c r="V479"/>
  <c r="U479"/>
  <c r="T479"/>
  <c r="S479"/>
  <c r="R479"/>
  <c r="Q479"/>
  <c r="P479"/>
  <c r="O479"/>
  <c r="N479"/>
  <c r="M479"/>
  <c r="L479"/>
  <c r="K479"/>
  <c r="J479"/>
  <c r="I479"/>
  <c r="H479"/>
  <c r="G479"/>
  <c r="F479"/>
  <c r="E479"/>
  <c r="D479"/>
  <c r="C479"/>
  <c r="V478"/>
  <c r="U478"/>
  <c r="T478"/>
  <c r="S478"/>
  <c r="R478"/>
  <c r="Q478"/>
  <c r="P478"/>
  <c r="O478"/>
  <c r="N478"/>
  <c r="M478"/>
  <c r="L478"/>
  <c r="K478"/>
  <c r="J478"/>
  <c r="I478"/>
  <c r="H478"/>
  <c r="G478"/>
  <c r="F478"/>
  <c r="E478"/>
  <c r="D478"/>
  <c r="C478"/>
  <c r="V477"/>
  <c r="U477"/>
  <c r="T477"/>
  <c r="S477"/>
  <c r="R477"/>
  <c r="Q477"/>
  <c r="P477"/>
  <c r="O477"/>
  <c r="N477"/>
  <c r="M477"/>
  <c r="L477"/>
  <c r="K477"/>
  <c r="J477"/>
  <c r="I477"/>
  <c r="H477"/>
  <c r="G477"/>
  <c r="F477"/>
  <c r="E477"/>
  <c r="D477"/>
  <c r="C477"/>
  <c r="V476"/>
  <c r="U476"/>
  <c r="T476"/>
  <c r="S476"/>
  <c r="R476"/>
  <c r="Q476"/>
  <c r="P476"/>
  <c r="O476"/>
  <c r="N476"/>
  <c r="M476"/>
  <c r="L476"/>
  <c r="K476"/>
  <c r="J476"/>
  <c r="I476"/>
  <c r="H476"/>
  <c r="G476"/>
  <c r="F476"/>
  <c r="E476"/>
  <c r="D476"/>
  <c r="C476"/>
  <c r="V475"/>
  <c r="U475"/>
  <c r="T475"/>
  <c r="S475"/>
  <c r="R475"/>
  <c r="Q475"/>
  <c r="P475"/>
  <c r="O475"/>
  <c r="N475"/>
  <c r="M475"/>
  <c r="L475"/>
  <c r="K475"/>
  <c r="J475"/>
  <c r="I475"/>
  <c r="H475"/>
  <c r="G475"/>
  <c r="F475"/>
  <c r="E475"/>
  <c r="D475"/>
  <c r="C475"/>
  <c r="V474"/>
  <c r="U474"/>
  <c r="T474"/>
  <c r="S474"/>
  <c r="R474"/>
  <c r="Q474"/>
  <c r="P474"/>
  <c r="O474"/>
  <c r="N474"/>
  <c r="M474"/>
  <c r="L474"/>
  <c r="K474"/>
  <c r="J474"/>
  <c r="I474"/>
  <c r="H474"/>
  <c r="G474"/>
  <c r="F474"/>
  <c r="E474"/>
  <c r="D474"/>
  <c r="C474"/>
  <c r="V473"/>
  <c r="U473"/>
  <c r="T473"/>
  <c r="S473"/>
  <c r="R473"/>
  <c r="Q473"/>
  <c r="P473"/>
  <c r="O473"/>
  <c r="N473"/>
  <c r="M473"/>
  <c r="L473"/>
  <c r="K473"/>
  <c r="J473"/>
  <c r="I473"/>
  <c r="H473"/>
  <c r="G473"/>
  <c r="F473"/>
  <c r="E473"/>
  <c r="D473"/>
  <c r="C473"/>
  <c r="V472"/>
  <c r="U472"/>
  <c r="T472"/>
  <c r="S472"/>
  <c r="R472"/>
  <c r="Q472"/>
  <c r="P472"/>
  <c r="O472"/>
  <c r="N472"/>
  <c r="M472"/>
  <c r="L472"/>
  <c r="K472"/>
  <c r="J472"/>
  <c r="I472"/>
  <c r="H472"/>
  <c r="G472"/>
  <c r="F472"/>
  <c r="E472"/>
  <c r="D472"/>
  <c r="C472"/>
  <c r="V471"/>
  <c r="U471"/>
  <c r="T471"/>
  <c r="S471"/>
  <c r="R471"/>
  <c r="Q471"/>
  <c r="P471"/>
  <c r="O471"/>
  <c r="N471"/>
  <c r="M471"/>
  <c r="L471"/>
  <c r="K471"/>
  <c r="J471"/>
  <c r="I471"/>
  <c r="H471"/>
  <c r="G471"/>
  <c r="F471"/>
  <c r="E471"/>
  <c r="D471"/>
  <c r="C471"/>
  <c r="V470"/>
  <c r="U470"/>
  <c r="T470"/>
  <c r="S470"/>
  <c r="R470"/>
  <c r="Q470"/>
  <c r="P470"/>
  <c r="O470"/>
  <c r="N470"/>
  <c r="M470"/>
  <c r="L470"/>
  <c r="K470"/>
  <c r="J470"/>
  <c r="I470"/>
  <c r="H470"/>
  <c r="G470"/>
  <c r="F470"/>
  <c r="E470"/>
  <c r="D470"/>
  <c r="C470"/>
  <c r="V469"/>
  <c r="U469"/>
  <c r="T469"/>
  <c r="S469"/>
  <c r="R469"/>
  <c r="Q469"/>
  <c r="P469"/>
  <c r="O469"/>
  <c r="N469"/>
  <c r="M469"/>
  <c r="L469"/>
  <c r="K469"/>
  <c r="J469"/>
  <c r="I469"/>
  <c r="H469"/>
  <c r="G469"/>
  <c r="F469"/>
  <c r="E469"/>
  <c r="D469"/>
  <c r="C469"/>
  <c r="V468"/>
  <c r="U468"/>
  <c r="T468"/>
  <c r="S468"/>
  <c r="R468"/>
  <c r="Q468"/>
  <c r="P468"/>
  <c r="O468"/>
  <c r="N468"/>
  <c r="M468"/>
  <c r="L468"/>
  <c r="K468"/>
  <c r="J468"/>
  <c r="I468"/>
  <c r="H468"/>
  <c r="G468"/>
  <c r="F468"/>
  <c r="E468"/>
  <c r="D468"/>
  <c r="C468"/>
  <c r="V467"/>
  <c r="U467"/>
  <c r="T467"/>
  <c r="S467"/>
  <c r="R467"/>
  <c r="Q467"/>
  <c r="P467"/>
  <c r="O467"/>
  <c r="N467"/>
  <c r="M467"/>
  <c r="L467"/>
  <c r="K467"/>
  <c r="J467"/>
  <c r="I467"/>
  <c r="H467"/>
  <c r="G467"/>
  <c r="F467"/>
  <c r="E467"/>
  <c r="D467"/>
  <c r="C467"/>
  <c r="V466"/>
  <c r="U466"/>
  <c r="T466"/>
  <c r="S466"/>
  <c r="R466"/>
  <c r="Q466"/>
  <c r="P466"/>
  <c r="O466"/>
  <c r="N466"/>
  <c r="M466"/>
  <c r="L466"/>
  <c r="K466"/>
  <c r="J466"/>
  <c r="I466"/>
  <c r="H466"/>
  <c r="G466"/>
  <c r="F466"/>
  <c r="E466"/>
  <c r="D466"/>
  <c r="C466"/>
  <c r="V465"/>
  <c r="U465"/>
  <c r="T465"/>
  <c r="S465"/>
  <c r="R465"/>
  <c r="Q465"/>
  <c r="P465"/>
  <c r="O465"/>
  <c r="N465"/>
  <c r="M465"/>
  <c r="L465"/>
  <c r="K465"/>
  <c r="J465"/>
  <c r="I465"/>
  <c r="H465"/>
  <c r="G465"/>
  <c r="F465"/>
  <c r="E465"/>
  <c r="D465"/>
  <c r="C465"/>
  <c r="V464"/>
  <c r="U464"/>
  <c r="T464"/>
  <c r="S464"/>
  <c r="R464"/>
  <c r="Q464"/>
  <c r="P464"/>
  <c r="O464"/>
  <c r="N464"/>
  <c r="M464"/>
  <c r="L464"/>
  <c r="K464"/>
  <c r="J464"/>
  <c r="I464"/>
  <c r="H464"/>
  <c r="G464"/>
  <c r="F464"/>
  <c r="E464"/>
  <c r="D464"/>
  <c r="C464"/>
  <c r="V463"/>
  <c r="U463"/>
  <c r="T463"/>
  <c r="S463"/>
  <c r="R463"/>
  <c r="Q463"/>
  <c r="P463"/>
  <c r="O463"/>
  <c r="N463"/>
  <c r="M463"/>
  <c r="L463"/>
  <c r="K463"/>
  <c r="J463"/>
  <c r="I463"/>
  <c r="H463"/>
  <c r="G463"/>
  <c r="F463"/>
  <c r="E463"/>
  <c r="D463"/>
  <c r="C463"/>
  <c r="V462"/>
  <c r="U462"/>
  <c r="T462"/>
  <c r="S462"/>
  <c r="R462"/>
  <c r="Q462"/>
  <c r="P462"/>
  <c r="O462"/>
  <c r="N462"/>
  <c r="M462"/>
  <c r="L462"/>
  <c r="K462"/>
  <c r="J462"/>
  <c r="I462"/>
  <c r="H462"/>
  <c r="G462"/>
  <c r="F462"/>
  <c r="E462"/>
  <c r="D462"/>
  <c r="C462"/>
  <c r="V461"/>
  <c r="U461"/>
  <c r="T461"/>
  <c r="S461"/>
  <c r="R461"/>
  <c r="Q461"/>
  <c r="P461"/>
  <c r="O461"/>
  <c r="N461"/>
  <c r="M461"/>
  <c r="L461"/>
  <c r="K461"/>
  <c r="J461"/>
  <c r="I461"/>
  <c r="H461"/>
  <c r="G461"/>
  <c r="F461"/>
  <c r="E461"/>
  <c r="D461"/>
  <c r="C461"/>
  <c r="V460"/>
  <c r="U460"/>
  <c r="T460"/>
  <c r="S460"/>
  <c r="R460"/>
  <c r="Q460"/>
  <c r="P460"/>
  <c r="O460"/>
  <c r="N460"/>
  <c r="M460"/>
  <c r="L460"/>
  <c r="K460"/>
  <c r="J460"/>
  <c r="I460"/>
  <c r="H460"/>
  <c r="G460"/>
  <c r="F460"/>
  <c r="E460"/>
  <c r="D460"/>
  <c r="C460"/>
  <c r="V459"/>
  <c r="U459"/>
  <c r="T459"/>
  <c r="S459"/>
  <c r="R459"/>
  <c r="Q459"/>
  <c r="P459"/>
  <c r="O459"/>
  <c r="N459"/>
  <c r="M459"/>
  <c r="L459"/>
  <c r="K459"/>
  <c r="J459"/>
  <c r="I459"/>
  <c r="H459"/>
  <c r="G459"/>
  <c r="F459"/>
  <c r="E459"/>
  <c r="D459"/>
  <c r="C459"/>
  <c r="V458"/>
  <c r="U458"/>
  <c r="T458"/>
  <c r="S458"/>
  <c r="R458"/>
  <c r="Q458"/>
  <c r="P458"/>
  <c r="O458"/>
  <c r="N458"/>
  <c r="M458"/>
  <c r="L458"/>
  <c r="K458"/>
  <c r="J458"/>
  <c r="I458"/>
  <c r="H458"/>
  <c r="G458"/>
  <c r="F458"/>
  <c r="E458"/>
  <c r="D458"/>
  <c r="C458"/>
  <c r="V457"/>
  <c r="U457"/>
  <c r="T457"/>
  <c r="S457"/>
  <c r="R457"/>
  <c r="Q457"/>
  <c r="P457"/>
  <c r="O457"/>
  <c r="N457"/>
  <c r="M457"/>
  <c r="L457"/>
  <c r="K457"/>
  <c r="J457"/>
  <c r="I457"/>
  <c r="H457"/>
  <c r="G457"/>
  <c r="F457"/>
  <c r="E457"/>
  <c r="D457"/>
  <c r="C457"/>
  <c r="V456"/>
  <c r="U456"/>
  <c r="T456"/>
  <c r="S456"/>
  <c r="R456"/>
  <c r="Q456"/>
  <c r="P456"/>
  <c r="O456"/>
  <c r="N456"/>
  <c r="M456"/>
  <c r="L456"/>
  <c r="K456"/>
  <c r="J456"/>
  <c r="I456"/>
  <c r="H456"/>
  <c r="G456"/>
  <c r="F456"/>
  <c r="E456"/>
  <c r="D456"/>
  <c r="C456"/>
  <c r="V455"/>
  <c r="U455"/>
  <c r="T455"/>
  <c r="S455"/>
  <c r="R455"/>
  <c r="Q455"/>
  <c r="P455"/>
  <c r="O455"/>
  <c r="N455"/>
  <c r="M455"/>
  <c r="L455"/>
  <c r="K455"/>
  <c r="J455"/>
  <c r="I455"/>
  <c r="H455"/>
  <c r="G455"/>
  <c r="F455"/>
  <c r="E455"/>
  <c r="D455"/>
  <c r="C455"/>
  <c r="V454"/>
  <c r="U454"/>
  <c r="T454"/>
  <c r="S454"/>
  <c r="R454"/>
  <c r="Q454"/>
  <c r="P454"/>
  <c r="O454"/>
  <c r="N454"/>
  <c r="M454"/>
  <c r="L454"/>
  <c r="K454"/>
  <c r="J454"/>
  <c r="I454"/>
  <c r="H454"/>
  <c r="G454"/>
  <c r="F454"/>
  <c r="E454"/>
  <c r="D454"/>
  <c r="C454"/>
  <c r="V453"/>
  <c r="U453"/>
  <c r="T453"/>
  <c r="S453"/>
  <c r="R453"/>
  <c r="Q453"/>
  <c r="P453"/>
  <c r="O453"/>
  <c r="N453"/>
  <c r="M453"/>
  <c r="L453"/>
  <c r="K453"/>
  <c r="J453"/>
  <c r="I453"/>
  <c r="H453"/>
  <c r="G453"/>
  <c r="F453"/>
  <c r="E453"/>
  <c r="D453"/>
  <c r="C4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H2282" i="10"/>
  <c r="H2259"/>
  <c r="H2236"/>
  <c r="H2213"/>
  <c r="H2190"/>
  <c r="H2167"/>
  <c r="H2144"/>
  <c r="H2121"/>
  <c r="H2098"/>
  <c r="H2075"/>
  <c r="H2052"/>
  <c r="H2029"/>
  <c r="H2006"/>
  <c r="H1983"/>
  <c r="H1960"/>
  <c r="H1937"/>
  <c r="H1914"/>
  <c r="H1891"/>
  <c r="H1868"/>
  <c r="H1845"/>
  <c r="H1822"/>
  <c r="H1799"/>
  <c r="H1776"/>
  <c r="H1753"/>
  <c r="H1730"/>
  <c r="H1707"/>
  <c r="H1684"/>
  <c r="H1661"/>
  <c r="H1638"/>
  <c r="H1615"/>
  <c r="H1592"/>
  <c r="H1569"/>
  <c r="H1546"/>
  <c r="H1523"/>
  <c r="H1500"/>
  <c r="H1477"/>
  <c r="H1454"/>
  <c r="H1431"/>
  <c r="H1408"/>
  <c r="H1385"/>
  <c r="H1362"/>
  <c r="H1339"/>
  <c r="H1316"/>
  <c r="H1293"/>
  <c r="H1270"/>
  <c r="H1247"/>
  <c r="H1224"/>
  <c r="H1201"/>
  <c r="H1178"/>
  <c r="H1155"/>
  <c r="H1132"/>
  <c r="H1109"/>
  <c r="H1086"/>
  <c r="H1063"/>
  <c r="H1040"/>
  <c r="H1017"/>
  <c r="H994"/>
  <c r="H971"/>
  <c r="H948"/>
  <c r="H925"/>
  <c r="H902"/>
  <c r="H879"/>
  <c r="H856"/>
  <c r="H833"/>
  <c r="H810"/>
  <c r="H787"/>
  <c r="H764"/>
  <c r="H741"/>
  <c r="H718"/>
  <c r="H695"/>
  <c r="H672"/>
  <c r="H649"/>
  <c r="H626"/>
  <c r="H603"/>
  <c r="H580"/>
  <c r="H557"/>
  <c r="H534"/>
  <c r="H511"/>
  <c r="H488"/>
  <c r="H465"/>
  <c r="H442"/>
  <c r="H419"/>
  <c r="H396"/>
  <c r="H373"/>
  <c r="H350"/>
  <c r="H327"/>
  <c r="H304"/>
  <c r="H281"/>
  <c r="H258"/>
  <c r="H235"/>
  <c r="H212"/>
  <c r="H189"/>
  <c r="H166"/>
  <c r="H143"/>
  <c r="H120"/>
  <c r="H97"/>
  <c r="H74"/>
  <c r="H51"/>
  <c r="H28"/>
  <c r="H5"/>
  <c r="F2303"/>
  <c r="F2302"/>
  <c r="F2301"/>
  <c r="F2300"/>
  <c r="F2299"/>
  <c r="F2298"/>
  <c r="F2297"/>
  <c r="F2296"/>
  <c r="F2295"/>
  <c r="F2294"/>
  <c r="F2293"/>
  <c r="F2292"/>
  <c r="F2291"/>
  <c r="F2290"/>
  <c r="F2289"/>
  <c r="F2288"/>
  <c r="F2287"/>
  <c r="F2286"/>
  <c r="F2285"/>
  <c r="F2284"/>
  <c r="F2283"/>
  <c r="F2282"/>
  <c r="F2280"/>
  <c r="F2279"/>
  <c r="F2278"/>
  <c r="F2277"/>
  <c r="F2276"/>
  <c r="F2275"/>
  <c r="F2274"/>
  <c r="F2273"/>
  <c r="F2272"/>
  <c r="F2271"/>
  <c r="F2270"/>
  <c r="F2269"/>
  <c r="F2268"/>
  <c r="F2267"/>
  <c r="F2266"/>
  <c r="F2265"/>
  <c r="F2264"/>
  <c r="F2263"/>
  <c r="F2262"/>
  <c r="F2261"/>
  <c r="F2260"/>
  <c r="F2259"/>
  <c r="F2257"/>
  <c r="F2256"/>
  <c r="F2255"/>
  <c r="F2254"/>
  <c r="F2253"/>
  <c r="F2252"/>
  <c r="F2251"/>
  <c r="F2250"/>
  <c r="F2249"/>
  <c r="F2248"/>
  <c r="F2247"/>
  <c r="F2246"/>
  <c r="F2245"/>
  <c r="F2244"/>
  <c r="F2243"/>
  <c r="F2242"/>
  <c r="F2241"/>
  <c r="F2240"/>
  <c r="F2239"/>
  <c r="F2238"/>
  <c r="F2237"/>
  <c r="F2236"/>
  <c r="F2234"/>
  <c r="F2233"/>
  <c r="F2232"/>
  <c r="F2231"/>
  <c r="F2230"/>
  <c r="F2229"/>
  <c r="F2228"/>
  <c r="F2227"/>
  <c r="F2226"/>
  <c r="F2225"/>
  <c r="F2224"/>
  <c r="F2223"/>
  <c r="F2222"/>
  <c r="F2221"/>
  <c r="F2220"/>
  <c r="F2219"/>
  <c r="F2218"/>
  <c r="F2217"/>
  <c r="F2216"/>
  <c r="F2215"/>
  <c r="F2214"/>
  <c r="F2213"/>
  <c r="F2211"/>
  <c r="F2210"/>
  <c r="F2209"/>
  <c r="F2208"/>
  <c r="F2207"/>
  <c r="F2206"/>
  <c r="F2205"/>
  <c r="F2204"/>
  <c r="F2203"/>
  <c r="F2202"/>
  <c r="F2201"/>
  <c r="F2200"/>
  <c r="F2199"/>
  <c r="F2198"/>
  <c r="F2197"/>
  <c r="F2196"/>
  <c r="F2195"/>
  <c r="F2194"/>
  <c r="F2193"/>
  <c r="F2192"/>
  <c r="F2191"/>
  <c r="F2190"/>
  <c r="F2188"/>
  <c r="F2187"/>
  <c r="F2186"/>
  <c r="F2185"/>
  <c r="F2184"/>
  <c r="F2183"/>
  <c r="F2182"/>
  <c r="F2181"/>
  <c r="F2180"/>
  <c r="F2179"/>
  <c r="F2178"/>
  <c r="F2177"/>
  <c r="F2176"/>
  <c r="F2175"/>
  <c r="F2174"/>
  <c r="F2173"/>
  <c r="F2172"/>
  <c r="F2171"/>
  <c r="F2170"/>
  <c r="F2169"/>
  <c r="F2168"/>
  <c r="F2167"/>
  <c r="F2165"/>
  <c r="F2164"/>
  <c r="F2163"/>
  <c r="F2162"/>
  <c r="F2161"/>
  <c r="F2160"/>
  <c r="F2159"/>
  <c r="F2158"/>
  <c r="F2157"/>
  <c r="F2156"/>
  <c r="F2155"/>
  <c r="F2154"/>
  <c r="F2153"/>
  <c r="F2152"/>
  <c r="F2151"/>
  <c r="F2150"/>
  <c r="F2149"/>
  <c r="F2148"/>
  <c r="F2147"/>
  <c r="F2146"/>
  <c r="F2145"/>
  <c r="F2144"/>
  <c r="F2142"/>
  <c r="F2141"/>
  <c r="F2140"/>
  <c r="F2139"/>
  <c r="F2138"/>
  <c r="F2137"/>
  <c r="F2136"/>
  <c r="F2135"/>
  <c r="F2134"/>
  <c r="F2133"/>
  <c r="F2132"/>
  <c r="F2131"/>
  <c r="F2130"/>
  <c r="F2129"/>
  <c r="F2128"/>
  <c r="F2127"/>
  <c r="F2126"/>
  <c r="F2125"/>
  <c r="F2124"/>
  <c r="F2123"/>
  <c r="F2122"/>
  <c r="F2121"/>
  <c r="F2119"/>
  <c r="F2118"/>
  <c r="F2117"/>
  <c r="F2116"/>
  <c r="F2115"/>
  <c r="F2114"/>
  <c r="F2113"/>
  <c r="F2112"/>
  <c r="F2111"/>
  <c r="F2110"/>
  <c r="F2109"/>
  <c r="F2108"/>
  <c r="F2107"/>
  <c r="F2106"/>
  <c r="F2105"/>
  <c r="F2104"/>
  <c r="F2103"/>
  <c r="F2102"/>
  <c r="F2101"/>
  <c r="F2100"/>
  <c r="F2099"/>
  <c r="F2098"/>
  <c r="F2096"/>
  <c r="F2095"/>
  <c r="F2094"/>
  <c r="F2093"/>
  <c r="F2092"/>
  <c r="F2091"/>
  <c r="F2090"/>
  <c r="F2089"/>
  <c r="F2088"/>
  <c r="F2087"/>
  <c r="F2086"/>
  <c r="F2085"/>
  <c r="F2084"/>
  <c r="F2083"/>
  <c r="F2082"/>
  <c r="F2081"/>
  <c r="F2080"/>
  <c r="F2079"/>
  <c r="F2078"/>
  <c r="F2077"/>
  <c r="F2076"/>
  <c r="F2075"/>
  <c r="F2073"/>
  <c r="F2072"/>
  <c r="F2071"/>
  <c r="F2070"/>
  <c r="F2069"/>
  <c r="F2068"/>
  <c r="F2067"/>
  <c r="F2066"/>
  <c r="F2065"/>
  <c r="F2064"/>
  <c r="F2063"/>
  <c r="F2062"/>
  <c r="F2061"/>
  <c r="F2060"/>
  <c r="F2059"/>
  <c r="F2058"/>
  <c r="F2057"/>
  <c r="F2056"/>
  <c r="F2055"/>
  <c r="F2054"/>
  <c r="F2053"/>
  <c r="F2052"/>
  <c r="F2050"/>
  <c r="F2049"/>
  <c r="F2048"/>
  <c r="F2047"/>
  <c r="F2046"/>
  <c r="F2045"/>
  <c r="F2044"/>
  <c r="F2043"/>
  <c r="F2042"/>
  <c r="F2041"/>
  <c r="F2040"/>
  <c r="F2039"/>
  <c r="F2038"/>
  <c r="F2037"/>
  <c r="F2036"/>
  <c r="F2035"/>
  <c r="F2034"/>
  <c r="F2033"/>
  <c r="F2032"/>
  <c r="F2031"/>
  <c r="F2030"/>
  <c r="F2029"/>
  <c r="F2027"/>
  <c r="F2026"/>
  <c r="F2025"/>
  <c r="F2024"/>
  <c r="F2023"/>
  <c r="F2022"/>
  <c r="F2021"/>
  <c r="F2020"/>
  <c r="F2019"/>
  <c r="F2018"/>
  <c r="F2017"/>
  <c r="F2016"/>
  <c r="F2015"/>
  <c r="F2014"/>
  <c r="F2013"/>
  <c r="F2012"/>
  <c r="F2011"/>
  <c r="F2010"/>
  <c r="F2009"/>
  <c r="F2008"/>
  <c r="F2007"/>
  <c r="F2006"/>
  <c r="F2004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7"/>
  <c r="F1986"/>
  <c r="F1985"/>
  <c r="F1984"/>
  <c r="F1983"/>
  <c r="F1981"/>
  <c r="F1980"/>
  <c r="F1979"/>
  <c r="F1978"/>
  <c r="F1977"/>
  <c r="F1976"/>
  <c r="F1975"/>
  <c r="F1974"/>
  <c r="F1973"/>
  <c r="F1972"/>
  <c r="F1971"/>
  <c r="F1970"/>
  <c r="F1969"/>
  <c r="F1968"/>
  <c r="F1967"/>
  <c r="F1966"/>
  <c r="F1965"/>
  <c r="F1964"/>
  <c r="F1963"/>
  <c r="F1962"/>
  <c r="F1961"/>
  <c r="F1960"/>
  <c r="F1958"/>
  <c r="F1957"/>
  <c r="F1956"/>
  <c r="F1955"/>
  <c r="F1954"/>
  <c r="F1953"/>
  <c r="F1952"/>
  <c r="F1951"/>
  <c r="F1950"/>
  <c r="F1949"/>
  <c r="F1948"/>
  <c r="F1947"/>
  <c r="F1946"/>
  <c r="F1945"/>
  <c r="F1944"/>
  <c r="F1943"/>
  <c r="F1942"/>
  <c r="F1941"/>
  <c r="F1940"/>
  <c r="F1939"/>
  <c r="F1938"/>
  <c r="F1937"/>
  <c r="F1935"/>
  <c r="F1934"/>
  <c r="F1933"/>
  <c r="F1932"/>
  <c r="F1931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6"/>
  <c r="F1865"/>
  <c r="F1864"/>
  <c r="F1863"/>
  <c r="F1862"/>
  <c r="F1861"/>
  <c r="F1860"/>
  <c r="F1859"/>
  <c r="F1858"/>
  <c r="F1857"/>
  <c r="F1856"/>
  <c r="F1855"/>
  <c r="F1854"/>
  <c r="F1853"/>
  <c r="F1852"/>
  <c r="F1851"/>
  <c r="F1850"/>
  <c r="F1849"/>
  <c r="F1848"/>
  <c r="F1847"/>
  <c r="F1846"/>
  <c r="F1845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804"/>
  <c r="F1803"/>
  <c r="F1802"/>
  <c r="F1801"/>
  <c r="F1800"/>
  <c r="F1799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5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5"/>
  <c r="A4" i="7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A87"/>
  <c r="B87"/>
  <c r="A88"/>
  <c r="B88"/>
  <c r="A89"/>
  <c r="B89"/>
  <c r="A90"/>
  <c r="B90"/>
  <c r="A91"/>
  <c r="B91"/>
  <c r="A92"/>
  <c r="B92"/>
  <c r="A93"/>
  <c r="B93"/>
  <c r="A94"/>
  <c r="B94"/>
  <c r="A95"/>
  <c r="B95"/>
  <c r="A96"/>
  <c r="B96"/>
  <c r="A97"/>
  <c r="B97"/>
  <c r="A98"/>
  <c r="B98"/>
  <c r="A99"/>
  <c r="B99"/>
  <c r="A100"/>
  <c r="B100"/>
  <c r="A101"/>
  <c r="B101"/>
  <c r="A102"/>
  <c r="B102"/>
  <c r="B3"/>
  <c r="A3"/>
  <c r="CV43" i="8" l="1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CV42"/>
  <c r="CU42"/>
  <c r="CT42"/>
  <c r="CS42"/>
  <c r="CR42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CV38"/>
  <c r="CU38"/>
  <c r="CT38"/>
  <c r="CS38"/>
  <c r="CR38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C102" i="7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V206" i="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C206"/>
  <c r="B206"/>
  <c r="A206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C205"/>
  <c r="B205"/>
  <c r="A205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C204"/>
  <c r="B204"/>
  <c r="A204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D203"/>
  <c r="C203"/>
  <c r="B203"/>
  <c r="A203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C202"/>
  <c r="B202"/>
  <c r="A202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D201"/>
  <c r="C201"/>
  <c r="B201"/>
  <c r="A201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C200"/>
  <c r="B200"/>
  <c r="A200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D199"/>
  <c r="C199"/>
  <c r="B199"/>
  <c r="A199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C198"/>
  <c r="B198"/>
  <c r="A198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B197"/>
  <c r="A197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C196"/>
  <c r="B196"/>
  <c r="A196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C195"/>
  <c r="B195"/>
  <c r="A195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C194"/>
  <c r="B194"/>
  <c r="A194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93"/>
  <c r="B193"/>
  <c r="A193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C192"/>
  <c r="B192"/>
  <c r="A192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C191"/>
  <c r="B191"/>
  <c r="A191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C190"/>
  <c r="B190"/>
  <c r="A190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C189"/>
  <c r="B189"/>
  <c r="A189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C188"/>
  <c r="B188"/>
  <c r="A188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D187"/>
  <c r="C187"/>
  <c r="B187"/>
  <c r="A187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C186"/>
  <c r="B186"/>
  <c r="A186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D185"/>
  <c r="C185"/>
  <c r="B185"/>
  <c r="A185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C184"/>
  <c r="B184"/>
  <c r="A184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C183"/>
  <c r="B183"/>
  <c r="A183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C182"/>
  <c r="B182"/>
  <c r="A182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C181"/>
  <c r="B181"/>
  <c r="A181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C180"/>
  <c r="B180"/>
  <c r="A180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C179"/>
  <c r="B179"/>
  <c r="A179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C178"/>
  <c r="B178"/>
  <c r="A178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C177"/>
  <c r="B177"/>
  <c r="A177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C176"/>
  <c r="B176"/>
  <c r="A176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B175"/>
  <c r="A175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C174"/>
  <c r="B174"/>
  <c r="A174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A173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A172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B171"/>
  <c r="A171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C170"/>
  <c r="B170"/>
  <c r="A170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C169"/>
  <c r="B169"/>
  <c r="A169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C168"/>
  <c r="B168"/>
  <c r="A168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C167"/>
  <c r="B167"/>
  <c r="A167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B166"/>
  <c r="A166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B165"/>
  <c r="A165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B164"/>
  <c r="A164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C163"/>
  <c r="B163"/>
  <c r="A163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C162"/>
  <c r="B162"/>
  <c r="A162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1"/>
  <c r="B161"/>
  <c r="A161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B160"/>
  <c r="A160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C159"/>
  <c r="B159"/>
  <c r="A159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B158"/>
  <c r="A158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B157"/>
  <c r="A157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B156"/>
  <c r="A156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C155"/>
  <c r="B155"/>
  <c r="A155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B154"/>
  <c r="A154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B153"/>
  <c r="A153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C152"/>
  <c r="B152"/>
  <c r="A152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C151"/>
  <c r="B151"/>
  <c r="A151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B150"/>
  <c r="A150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B149"/>
  <c r="A149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A148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A147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A146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B145"/>
  <c r="A145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A144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A143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A142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A141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A140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C139"/>
  <c r="B139"/>
  <c r="A139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A138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A137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A136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A135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A134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A133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A132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A131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B130"/>
  <c r="A130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A129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A128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A127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A126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A125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A124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A123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A122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A121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A120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A119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A118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B117"/>
  <c r="A117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B116"/>
  <c r="A116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A115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A114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A113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A112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A111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A110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A109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A108"/>
  <c r="V107"/>
  <c r="V208" s="1"/>
  <c r="U107"/>
  <c r="U209" s="1"/>
  <c r="T107"/>
  <c r="T208" s="1"/>
  <c r="S107"/>
  <c r="S209" s="1"/>
  <c r="R107"/>
  <c r="R208" s="1"/>
  <c r="Q107"/>
  <c r="Q209" s="1"/>
  <c r="P107"/>
  <c r="P208" s="1"/>
  <c r="O107"/>
  <c r="O209" s="1"/>
  <c r="N107"/>
  <c r="N208" s="1"/>
  <c r="M107"/>
  <c r="M209" s="1"/>
  <c r="L107"/>
  <c r="L208" s="1"/>
  <c r="K107"/>
  <c r="K209" s="1"/>
  <c r="J107"/>
  <c r="J208" s="1"/>
  <c r="I107"/>
  <c r="I209" s="1"/>
  <c r="H107"/>
  <c r="H208" s="1"/>
  <c r="G107"/>
  <c r="G209" s="1"/>
  <c r="F107"/>
  <c r="F208" s="1"/>
  <c r="E107"/>
  <c r="E209" s="1"/>
  <c r="D107"/>
  <c r="D208" s="1"/>
  <c r="C107"/>
  <c r="C209" s="1"/>
  <c r="B107"/>
  <c r="B208" s="1"/>
  <c r="A107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V206" i="3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C206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C205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C204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D203"/>
  <c r="C203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C202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D201"/>
  <c r="C201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C200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D199"/>
  <c r="C199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C198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C196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C195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C194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93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C192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C191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C190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C189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C188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D187"/>
  <c r="C187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C186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D185"/>
  <c r="C185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C184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C183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C182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C181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C180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C179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C178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C177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C176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C174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C172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C170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C169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C168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C167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C163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C162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1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C159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C155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C152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C151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C139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V107"/>
  <c r="V209" s="1"/>
  <c r="U107"/>
  <c r="T107"/>
  <c r="S107"/>
  <c r="S209" s="1"/>
  <c r="R107"/>
  <c r="R209" s="1"/>
  <c r="Q107"/>
  <c r="P107"/>
  <c r="O107"/>
  <c r="N107"/>
  <c r="N209" s="1"/>
  <c r="M107"/>
  <c r="L107"/>
  <c r="K107"/>
  <c r="K209" s="1"/>
  <c r="J107"/>
  <c r="J209" s="1"/>
  <c r="I107"/>
  <c r="H107"/>
  <c r="G107"/>
  <c r="F107"/>
  <c r="F209" s="1"/>
  <c r="E107"/>
  <c r="D107"/>
  <c r="C1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O209"/>
  <c r="G209"/>
  <c r="D209"/>
  <c r="T209"/>
  <c r="P209"/>
  <c r="L209"/>
  <c r="H209"/>
  <c r="E209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A107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C208" i="6" l="1"/>
  <c r="E208"/>
  <c r="G208"/>
  <c r="I208"/>
  <c r="K208"/>
  <c r="M208"/>
  <c r="O208"/>
  <c r="Q208"/>
  <c r="S208"/>
  <c r="U208"/>
  <c r="B209"/>
  <c r="D209"/>
  <c r="F209"/>
  <c r="H209"/>
  <c r="J209"/>
  <c r="L209"/>
  <c r="N209"/>
  <c r="P209"/>
  <c r="R209"/>
  <c r="T209"/>
  <c r="V209"/>
  <c r="C209" i="3"/>
  <c r="I209"/>
  <c r="M209"/>
  <c r="Q209"/>
  <c r="U209"/>
  <c r="B209"/>
  <c r="C208"/>
  <c r="E208"/>
  <c r="F208"/>
  <c r="H208"/>
  <c r="J208"/>
  <c r="L208"/>
  <c r="N208"/>
  <c r="P208"/>
  <c r="R208"/>
  <c r="T208"/>
  <c r="V208"/>
  <c r="B208"/>
  <c r="D208"/>
  <c r="G208"/>
  <c r="I208"/>
  <c r="K208"/>
  <c r="M208"/>
  <c r="O208"/>
  <c r="Q208"/>
  <c r="S208"/>
  <c r="U208"/>
</calcChain>
</file>

<file path=xl/sharedStrings.xml><?xml version="1.0" encoding="utf-8"?>
<sst xmlns="http://schemas.openxmlformats.org/spreadsheetml/2006/main" count="23962" uniqueCount="466">
  <si>
    <t>M_1</t>
  </si>
  <si>
    <t>M_2</t>
  </si>
  <si>
    <t>M_3</t>
  </si>
  <si>
    <t>M_4</t>
  </si>
  <si>
    <t>M_5</t>
  </si>
  <si>
    <t>M_6</t>
  </si>
  <si>
    <t>M_7</t>
  </si>
  <si>
    <t>M_8</t>
  </si>
  <si>
    <t>M_9</t>
  </si>
  <si>
    <t>M_10</t>
  </si>
  <si>
    <t>M_11</t>
  </si>
  <si>
    <t>M_12</t>
  </si>
  <si>
    <t>M_13</t>
  </si>
  <si>
    <t>M_14</t>
  </si>
  <si>
    <t>M_15</t>
  </si>
  <si>
    <t>M_16</t>
  </si>
  <si>
    <t>M_17</t>
  </si>
  <si>
    <t>M_18</t>
  </si>
  <si>
    <t>M_19</t>
  </si>
  <si>
    <t>M_20</t>
  </si>
  <si>
    <t>M_21</t>
  </si>
  <si>
    <t>M_22</t>
  </si>
  <si>
    <t>M_23</t>
  </si>
  <si>
    <t>Kezd</t>
  </si>
  <si>
    <t>Vége</t>
  </si>
  <si>
    <t>Sorsz.</t>
  </si>
  <si>
    <t>Alapadatok</t>
  </si>
  <si>
    <t>Rendszeridő megváltoztatása</t>
  </si>
  <si>
    <t>Sikertelen bejelentkezések száma percenként</t>
  </si>
  <si>
    <t>Sikertelen bejelentkezések száma a sikeresekhez képest adott időszakban</t>
  </si>
  <si>
    <t>Jelszóváltoztatási kísérlet</t>
  </si>
  <si>
    <t>Felhasználó hozzáadása</t>
  </si>
  <si>
    <t>Felhasználó módosítása</t>
  </si>
  <si>
    <t>Admin csoport létrehozása/ módosítása</t>
  </si>
  <si>
    <t>Felhasználó hozzáadása admin csoporthoz (local és domain egyben)</t>
  </si>
  <si>
    <t>Speciális jogok hozzáadása az új belépőnek</t>
  </si>
  <si>
    <t>Memória elfogyása</t>
  </si>
  <si>
    <t>Rendszerszintű programok indítása/hozzáférési kísérlet</t>
  </si>
  <si>
    <t>The domain controller attempted to validate the credentials for an account.</t>
  </si>
  <si>
    <t>An Active Directory replica destination naming context was modified.</t>
  </si>
  <si>
    <t>Service Control Manager transmits control requests to running services and driver services.</t>
  </si>
  <si>
    <t>CPU terheltség 90% feletti</t>
  </si>
  <si>
    <t>Kerberos service ticket kérése</t>
  </si>
  <si>
    <t>Kerberos service ticket megújítás</t>
  </si>
  <si>
    <t>Kerberos azonosítási hiba</t>
  </si>
  <si>
    <t>Windows Filtering Platform szűrő megváltoztatása</t>
  </si>
  <si>
    <t>Firewall session indítás root-ként</t>
  </si>
  <si>
    <t>Linux auth ssh sikertelen belépések</t>
  </si>
  <si>
    <t>Linux auth ssh sikeres belépések</t>
  </si>
  <si>
    <t>Sikeres loginok száma adott időszakban</t>
  </si>
  <si>
    <t>Kisebb a jobb</t>
  </si>
  <si>
    <t>Nem adható meg egyértelműen</t>
  </si>
  <si>
    <t>IRÁNY</t>
  </si>
  <si>
    <t>min</t>
  </si>
  <si>
    <t>max</t>
  </si>
  <si>
    <t>OAM</t>
  </si>
  <si>
    <t>RANK</t>
  </si>
  <si>
    <t>Y</t>
  </si>
  <si>
    <t>Azonosító:</t>
  </si>
  <si>
    <t>Teszt</t>
  </si>
  <si>
    <t>Objektumok:</t>
  </si>
  <si>
    <t>Attribútumok:</t>
  </si>
  <si>
    <t>Lepcsők:</t>
  </si>
  <si>
    <t>Eltolás:</t>
  </si>
  <si>
    <t>Leírás:</t>
  </si>
  <si>
    <t>COCO Y0: Teszt</t>
  </si>
  <si>
    <t>Rangsor</t>
  </si>
  <si>
    <t>X(A1)</t>
  </si>
  <si>
    <t>X(A2)</t>
  </si>
  <si>
    <t>X(A3)</t>
  </si>
  <si>
    <t>X(A4)</t>
  </si>
  <si>
    <t>X(A5)</t>
  </si>
  <si>
    <t>X(A6)</t>
  </si>
  <si>
    <t>X(A7)</t>
  </si>
  <si>
    <t>X(A8)</t>
  </si>
  <si>
    <t>X(A9)</t>
  </si>
  <si>
    <t>X(A10)</t>
  </si>
  <si>
    <t>X(A11)</t>
  </si>
  <si>
    <t>X(A12)</t>
  </si>
  <si>
    <t>X(A13)</t>
  </si>
  <si>
    <t>X(A14)</t>
  </si>
  <si>
    <t>X(A15)</t>
  </si>
  <si>
    <t>X(A16)</t>
  </si>
  <si>
    <t>X(A17)</t>
  </si>
  <si>
    <t>X(A18)</t>
  </si>
  <si>
    <t>X(A19)</t>
  </si>
  <si>
    <t>X(A20)</t>
  </si>
  <si>
    <t>X(A21)</t>
  </si>
  <si>
    <t>Y(A22)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</si>
  <si>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</si>
  <si>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</si>
  <si>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</si>
  <si>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</si>
  <si>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</si>
  <si>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</si>
  <si>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</si>
  <si>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</si>
  <si>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</si>
  <si>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</si>
  <si>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</si>
  <si>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</si>
  <si>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</si>
  <si>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</si>
  <si>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</si>
  <si>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</si>
  <si>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</si>
  <si>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</si>
  <si>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</si>
  <si>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</si>
  <si>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</si>
  <si>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</si>
  <si>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</si>
  <si>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</si>
  <si>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</si>
  <si>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</si>
  <si>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</si>
  <si>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</si>
  <si>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</si>
  <si>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</si>
  <si>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</si>
  <si>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</si>
  <si>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</si>
  <si>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</si>
  <si>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</si>
  <si>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</si>
  <si>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</si>
  <si>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</si>
  <si>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</si>
  <si>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</si>
  <si>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</si>
  <si>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</si>
  <si>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</si>
  <si>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</si>
  <si>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</si>
  <si>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</si>
  <si>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</si>
  <si>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</si>
  <si>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</si>
  <si>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</si>
  <si>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</si>
  <si>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</si>
  <si>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</si>
  <si>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</si>
  <si>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</si>
  <si>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</si>
  <si>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</si>
  <si>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</si>
  <si>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</si>
  <si>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</si>
  <si>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</si>
  <si>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</si>
  <si>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</si>
  <si>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</si>
  <si>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</si>
  <si>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</si>
  <si>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</si>
  <si>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</si>
  <si>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</si>
  <si>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</si>
  <si>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</si>
  <si>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</si>
  <si>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</si>
  <si>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O74</t>
  </si>
  <si>
    <t>O75</t>
  </si>
  <si>
    <t>O76</t>
  </si>
  <si>
    <t>O77</t>
  </si>
  <si>
    <t>O78</t>
  </si>
  <si>
    <t>O79</t>
  </si>
  <si>
    <t>O80</t>
  </si>
  <si>
    <t>O81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</si>
  <si>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</si>
  <si>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</si>
  <si>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</si>
  <si>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</si>
  <si>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</si>
  <si>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</si>
  <si>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</si>
  <si>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</si>
  <si>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</si>
  <si>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</si>
  <si>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</si>
  <si>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O93</t>
  </si>
  <si>
    <t>O94</t>
  </si>
  <si>
    <t>O95</t>
  </si>
  <si>
    <t>O96</t>
  </si>
  <si>
    <t>O97</t>
  </si>
  <si>
    <t>O98</t>
  </si>
  <si>
    <t>O99</t>
  </si>
  <si>
    <t>O100</t>
  </si>
  <si>
    <t>Lépcsők(1)</t>
  </si>
  <si>
    <t>S1</t>
  </si>
  <si>
    <t>(999844.5+8)/(2)=499926.25</t>
  </si>
  <si>
    <t>(8+8)/(2)=8</t>
  </si>
  <si>
    <t>(8+62)/(2)=35</t>
  </si>
  <si>
    <t>(8+999762.5)/(2)=499885.25</t>
  </si>
  <si>
    <t>(8+43)/(2)=25.5</t>
  </si>
  <si>
    <t>(10+8)/(2)=9</t>
  </si>
  <si>
    <t>(8+48)/(2)=28</t>
  </si>
  <si>
    <t>(12+27)/(2)=19.5</t>
  </si>
  <si>
    <t>(8+10)/(2)=9</t>
  </si>
  <si>
    <t>(8+44)/(2)=26</t>
  </si>
  <si>
    <t>(15+8)/(2)=11.5</t>
  </si>
  <si>
    <t>S2</t>
  </si>
  <si>
    <t>(999843.5+7)/(2)=499925.25</t>
  </si>
  <si>
    <t>(7+7)/(2)=7</t>
  </si>
  <si>
    <t>(7+61)/(2)=34</t>
  </si>
  <si>
    <t>(7+999761.5)/(2)=499884.25</t>
  </si>
  <si>
    <t>(7+42)/(2)=24.5</t>
  </si>
  <si>
    <t>(9+7)/(2)=8</t>
  </si>
  <si>
    <t>(7+47)/(2)=27</t>
  </si>
  <si>
    <t>(11+26)/(2)=18.5</t>
  </si>
  <si>
    <t>(7+9)/(2)=8</t>
  </si>
  <si>
    <t>(14+7)/(2)=10.5</t>
  </si>
  <si>
    <t>S3</t>
  </si>
  <si>
    <t>(999842.5+6)/(2)=499924.25</t>
  </si>
  <si>
    <t>(6+6)/(2)=6</t>
  </si>
  <si>
    <t>(6+60)/(2)=33</t>
  </si>
  <si>
    <t>(6+999760.5)/(2)=499883.25</t>
  </si>
  <si>
    <t>(6+41)/(2)=23.5</t>
  </si>
  <si>
    <t>(8+6)/(2)=7</t>
  </si>
  <si>
    <t>(6+46)/(2)=26</t>
  </si>
  <si>
    <t>(10+25)/(2)=17.5</t>
  </si>
  <si>
    <t>(6+8)/(2)=7</t>
  </si>
  <si>
    <t>(13+6)/(2)=9.5</t>
  </si>
  <si>
    <t>S4</t>
  </si>
  <si>
    <t>(999841.5+5)/(2)=499923.25</t>
  </si>
  <si>
    <t>(5+5)/(2)=5</t>
  </si>
  <si>
    <t>(5+59)/(2)=32</t>
  </si>
  <si>
    <t>(5+999759.5)/(2)=499882.25</t>
  </si>
  <si>
    <t>(5+40)/(2)=22.5</t>
  </si>
  <si>
    <t>(7+5)/(2)=6</t>
  </si>
  <si>
    <t>(5+41)/(2)=23</t>
  </si>
  <si>
    <t>(9+19)/(2)=14</t>
  </si>
  <si>
    <t>(5+7)/(2)=6</t>
  </si>
  <si>
    <t>(6+5)/(2)=5.5</t>
  </si>
  <si>
    <t>S5</t>
  </si>
  <si>
    <t>(999840.5+4)/(2)=499922.25</t>
  </si>
  <si>
    <t>(4+4)/(2)=4</t>
  </si>
  <si>
    <t>(4+58)/(2)=31</t>
  </si>
  <si>
    <t>(4+999758.5)/(2)=499881.25</t>
  </si>
  <si>
    <t>(4+39)/(2)=21.5</t>
  </si>
  <si>
    <t>(4+40)/(2)=22</t>
  </si>
  <si>
    <t>(8+18)/(2)=13</t>
  </si>
  <si>
    <t>(4+6)/(2)=5</t>
  </si>
  <si>
    <t>S6</t>
  </si>
  <si>
    <t>(999839.5+3)/(2)=499921.25</t>
  </si>
  <si>
    <t>(3+3)/(2)=3</t>
  </si>
  <si>
    <t>(3+57)/(2)=30</t>
  </si>
  <si>
    <t>(3+999757.5)/(2)=499880.25</t>
  </si>
  <si>
    <t>(3+38)/(2)=20.5</t>
  </si>
  <si>
    <t>(3+39)/(2)=21</t>
  </si>
  <si>
    <t>(7+17)/(2)=12</t>
  </si>
  <si>
    <t>(3+5)/(2)=4</t>
  </si>
  <si>
    <t>S7</t>
  </si>
  <si>
    <t>(999838.5+2)/(2)=499920.25</t>
  </si>
  <si>
    <t>(2+2)/(2)=2</t>
  </si>
  <si>
    <t>(2+56)/(2)=29</t>
  </si>
  <si>
    <t>(2+999756.5)/(2)=499879.25</t>
  </si>
  <si>
    <t>(2+37)/(2)=19.5</t>
  </si>
  <si>
    <t>(2+38)/(2)=20</t>
  </si>
  <si>
    <t>(5+14)/(2)=9.5</t>
  </si>
  <si>
    <t>(2+4)/(2)=3</t>
  </si>
  <si>
    <t>S8</t>
  </si>
  <si>
    <t>(999837.5+1)/(2)=499919.25</t>
  </si>
  <si>
    <t>(1+1)/(2)=1</t>
  </si>
  <si>
    <t>(1+55)/(2)=28</t>
  </si>
  <si>
    <t>(1+999755.5)/(2)=499878.25</t>
  </si>
  <si>
    <t>(1+28)/(2)=14.5</t>
  </si>
  <si>
    <t>(1+3)/(2)=2</t>
  </si>
  <si>
    <t>S9</t>
  </si>
  <si>
    <t>(999836.5+0)/(2)=499918.25</t>
  </si>
  <si>
    <t>(0+0)/(2)=0</t>
  </si>
  <si>
    <t>(0+999754.5)/(2)=499877.25</t>
  </si>
  <si>
    <t>Lépcsők(2)</t>
  </si>
  <si>
    <t>COCO:Y0</t>
  </si>
  <si>
    <t>Becslés</t>
  </si>
  <si>
    <t>Tény+1000000</t>
  </si>
  <si>
    <t>Delta</t>
  </si>
  <si>
    <t>Delta/Tény</t>
  </si>
  <si>
    <t>S1 összeg:</t>
  </si>
  <si>
    <t>S9 összeg:</t>
  </si>
  <si>
    <t>Becslés összeg:</t>
  </si>
  <si>
    <t>Tény összeg:</t>
  </si>
  <si>
    <t>Tény-becslés eltérés:</t>
  </si>
  <si>
    <t>Négyzetösszeg hiba:</t>
  </si>
  <si>
    <t>Maximális memória használat: 1.71 Mb</t>
  </si>
  <si>
    <t>A futtatás időtartama: 16.32 mp (0.27 p)</t>
  </si>
  <si>
    <t>(8+999888.3)/(2)=499948.15</t>
  </si>
  <si>
    <t>(11+8)/(2)=9.5</t>
  </si>
  <si>
    <t>(999854.3+8)/(2)=499931.15</t>
  </si>
  <si>
    <t>(22+8)/(2)=15</t>
  </si>
  <si>
    <t>(9+8)/(2)=8.5</t>
  </si>
  <si>
    <t>(7+999887.3)/(2)=499947.15</t>
  </si>
  <si>
    <t>(999851.3+7)/(2)=499929.15</t>
  </si>
  <si>
    <t>(18+7)/(2)=12.5</t>
  </si>
  <si>
    <t>(8+7)/(2)=7.5</t>
  </si>
  <si>
    <t>(6+999886.3)/(2)=499946.15</t>
  </si>
  <si>
    <t>(999850.3+6)/(2)=499928.15</t>
  </si>
  <si>
    <t>(10+6)/(2)=8</t>
  </si>
  <si>
    <t>(7+6)/(2)=6.5</t>
  </si>
  <si>
    <t>(6+16)/(2)=11</t>
  </si>
  <si>
    <t>(5+999885.3)/(2)=499945.15</t>
  </si>
  <si>
    <t>(999849.3+5)/(2)=499927.15</t>
  </si>
  <si>
    <t>(5+15)/(2)=10</t>
  </si>
  <si>
    <t>(4+999884.3)/(2)=499944.15</t>
  </si>
  <si>
    <t>(999848.3+4)/(2)=499926.15</t>
  </si>
  <si>
    <t>(3+999883.3)/(2)=499943.15</t>
  </si>
  <si>
    <t>(999847.3+3)/(2)=499925.15</t>
  </si>
  <si>
    <t>(2+999882.3)/(2)=499942.15</t>
  </si>
  <si>
    <t>(999846.3+2)/(2)=499924.15</t>
  </si>
  <si>
    <t>(1+999881.3)/(2)=499941.15</t>
  </si>
  <si>
    <t>(999845.3+1)/(2)=499923.15</t>
  </si>
  <si>
    <t>(0+999880.3)/(2)=499940.15</t>
  </si>
  <si>
    <t>(999844.3+0)/(2)=499922.15</t>
  </si>
  <si>
    <t>A futtatás időtartama: 16.1 mp (0.27 p)</t>
  </si>
  <si>
    <t>direkt</t>
  </si>
  <si>
    <t>indirekt</t>
  </si>
  <si>
    <t>vakfolt</t>
  </si>
  <si>
    <t>Mikor nem mond semmit a robot?</t>
  </si>
  <si>
    <t>A zöld sávok jelzik azokat az időszakokat, ahol nem mond semmit a robot…</t>
  </si>
  <si>
    <t>A grafikon nulla feletti rétegéhez szövegsablonok kidolgozása indokolt: milyen mértékű és tartalmú gyanúról szóljon egy-egy riasztás…</t>
  </si>
  <si>
    <t>Az első 15 időszakban tehát ott, ahol nincs gyanú, ott a vakfoltok miatt nincs biztonságérzet sem!</t>
  </si>
  <si>
    <t>Réteg</t>
  </si>
  <si>
    <t>Objektum</t>
  </si>
  <si>
    <t>Év</t>
  </si>
  <si>
    <t>Y0</t>
  </si>
  <si>
    <t>év</t>
  </si>
  <si>
    <t>X1Y1</t>
  </si>
  <si>
    <t>X2Y2</t>
  </si>
  <si>
    <t>X3Y3</t>
  </si>
  <si>
    <t>X4Y4</t>
  </si>
  <si>
    <t>X5Y5</t>
  </si>
  <si>
    <t>X6Y6</t>
  </si>
  <si>
    <t>X7Y7</t>
  </si>
  <si>
    <t>X8Y8</t>
  </si>
  <si>
    <t>X9Y9</t>
  </si>
  <si>
    <t>X10Y10</t>
  </si>
  <si>
    <t>X11Y11</t>
  </si>
  <si>
    <t>X12Y12</t>
  </si>
  <si>
    <t>X13Y13</t>
  </si>
  <si>
    <t>X14Y14</t>
  </si>
  <si>
    <t>X15Y15</t>
  </si>
  <si>
    <t>X16Y16</t>
  </si>
  <si>
    <t>X17Y17</t>
  </si>
  <si>
    <t>X18Y18</t>
  </si>
  <si>
    <t>X19Y19</t>
  </si>
  <si>
    <t>X20Y20</t>
  </si>
  <si>
    <t>X21Y21</t>
  </si>
  <si>
    <t>Maximális memória használat: 3.94 Mb</t>
  </si>
  <si>
    <t>típus</t>
  </si>
  <si>
    <t>A futtatás időtartama 286.45 mp (4.77 p)</t>
  </si>
  <si>
    <t>Végösszeg</t>
  </si>
  <si>
    <t>Összeg / Delta</t>
  </si>
  <si>
    <t>O1 Összesen</t>
  </si>
  <si>
    <t>O10 Összesen</t>
  </si>
  <si>
    <t>O100 Összesen</t>
  </si>
  <si>
    <t>O11 Összesen</t>
  </si>
  <si>
    <t>O12 Összesen</t>
  </si>
  <si>
    <t>O13 Összesen</t>
  </si>
  <si>
    <t>O14 Összesen</t>
  </si>
  <si>
    <t>O15 Összesen</t>
  </si>
  <si>
    <t>O16 Összesen</t>
  </si>
  <si>
    <t>O17 Összesen</t>
  </si>
  <si>
    <t>O18 Összesen</t>
  </si>
  <si>
    <t>O19 Összesen</t>
  </si>
  <si>
    <t>O2 Összesen</t>
  </si>
  <si>
    <t>O20 Összesen</t>
  </si>
  <si>
    <t>O21 Összesen</t>
  </si>
  <si>
    <t>O22 Összesen</t>
  </si>
  <si>
    <t>O23 Összesen</t>
  </si>
  <si>
    <t>O24 Összesen</t>
  </si>
  <si>
    <t>O25 Összesen</t>
  </si>
  <si>
    <t>O26 Összesen</t>
  </si>
  <si>
    <t>O27 Összesen</t>
  </si>
  <si>
    <t>O28 Összesen</t>
  </si>
  <si>
    <t>O29 Összesen</t>
  </si>
  <si>
    <t>O3 Összesen</t>
  </si>
  <si>
    <t>O30 Összesen</t>
  </si>
  <si>
    <t>O31 Összesen</t>
  </si>
  <si>
    <t>O32 Összesen</t>
  </si>
  <si>
    <t>O33 Összesen</t>
  </si>
  <si>
    <t>O34 Összesen</t>
  </si>
  <si>
    <t>O35 Összesen</t>
  </si>
  <si>
    <t>O36 Összesen</t>
  </si>
  <si>
    <t>O37 Összesen</t>
  </si>
  <si>
    <t>O38 Összesen</t>
  </si>
  <si>
    <t>O39 Összesen</t>
  </si>
  <si>
    <t>O4 Összesen</t>
  </si>
  <si>
    <t>O40 Összesen</t>
  </si>
  <si>
    <t>O41 Összesen</t>
  </si>
  <si>
    <t>O42 Összesen</t>
  </si>
  <si>
    <t>O43 Összesen</t>
  </si>
  <si>
    <t>O44 Összesen</t>
  </si>
  <si>
    <t>O45 Összesen</t>
  </si>
  <si>
    <t>O46 Összesen</t>
  </si>
  <si>
    <t>O47 Összesen</t>
  </si>
  <si>
    <t>O48 Összesen</t>
  </si>
  <si>
    <t>O49 Összesen</t>
  </si>
  <si>
    <t>O5 Összesen</t>
  </si>
  <si>
    <t>O50 Összesen</t>
  </si>
  <si>
    <t>O51 Összesen</t>
  </si>
  <si>
    <t>O52 Összesen</t>
  </si>
  <si>
    <t>O53 Összesen</t>
  </si>
  <si>
    <t>O54 Összesen</t>
  </si>
  <si>
    <t>O55 Összesen</t>
  </si>
  <si>
    <t>O56 Összesen</t>
  </si>
  <si>
    <t>O57 Összesen</t>
  </si>
  <si>
    <t>O58 Összesen</t>
  </si>
  <si>
    <t>O59 Összesen</t>
  </si>
  <si>
    <t>O6 Összesen</t>
  </si>
  <si>
    <t>O60 Összesen</t>
  </si>
  <si>
    <t>O61 Összesen</t>
  </si>
  <si>
    <t>O62 Összesen</t>
  </si>
  <si>
    <t>O63 Összesen</t>
  </si>
  <si>
    <t>O64 Összesen</t>
  </si>
  <si>
    <t>O65 Összesen</t>
  </si>
  <si>
    <t>O66 Összesen</t>
  </si>
  <si>
    <t>O67 Összesen</t>
  </si>
  <si>
    <t>O68 Összesen</t>
  </si>
  <si>
    <t>O69 Összesen</t>
  </si>
  <si>
    <t>O7 Összesen</t>
  </si>
  <si>
    <t>O70 Összesen</t>
  </si>
  <si>
    <t>O71 Összesen</t>
  </si>
  <si>
    <t>O72 Összesen</t>
  </si>
  <si>
    <t>O73 Összesen</t>
  </si>
  <si>
    <t>O74 Összesen</t>
  </si>
  <si>
    <t>O75 Összesen</t>
  </si>
  <si>
    <t>O76 Összesen</t>
  </si>
  <si>
    <t>O77 Összesen</t>
  </si>
  <si>
    <t>O78 Összesen</t>
  </si>
  <si>
    <t>O79 Összesen</t>
  </si>
  <si>
    <t>O8 Összesen</t>
  </si>
  <si>
    <t>O80 Összesen</t>
  </si>
  <si>
    <t>O81 Összesen</t>
  </si>
  <si>
    <t>O82 Összesen</t>
  </si>
  <si>
    <t>O83 Összesen</t>
  </si>
  <si>
    <t>O84 Összesen</t>
  </si>
  <si>
    <t>O85 Összesen</t>
  </si>
  <si>
    <t>O86 Összesen</t>
  </si>
  <si>
    <t>O87 Összesen</t>
  </si>
  <si>
    <t>O88 Összesen</t>
  </si>
  <si>
    <t>O89 Összesen</t>
  </si>
  <si>
    <t>O9 Összesen</t>
  </si>
  <si>
    <t>O90 Összesen</t>
  </si>
  <si>
    <t>O91 Összesen</t>
  </si>
  <si>
    <t>O92 Összesen</t>
  </si>
  <si>
    <t>O93 Összesen</t>
  </si>
  <si>
    <t>O94 Összesen</t>
  </si>
  <si>
    <t>O95 Összesen</t>
  </si>
  <si>
    <t>O96 Összesen</t>
  </si>
  <si>
    <t>O97 Összesen</t>
  </si>
  <si>
    <t>O98 Összesen</t>
  </si>
  <si>
    <t>O99 Összesen</t>
  </si>
  <si>
    <t>éles/vak</t>
  </si>
  <si>
    <t>SW(OT)</t>
  </si>
  <si>
    <t>%</t>
  </si>
  <si>
    <t>.</t>
  </si>
  <si>
    <t>Esetlegesen gyanús csak, de</t>
  </si>
  <si>
    <t>itt érdemes utána nézni annak, mi is történt…</t>
  </si>
  <si>
    <t>majdnem vakfolt</t>
  </si>
  <si>
    <t>Hitelesen ártalmatlan, de</t>
  </si>
  <si>
    <t>van azért gyanús momentum is…</t>
  </si>
  <si>
    <t>konklúziók</t>
  </si>
  <si>
    <t>A példa kedvéért most még csak az első és az utolsó objektum került értelmezésre…</t>
  </si>
  <si>
    <t>Modell</t>
  </si>
  <si>
    <t/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</si>
</sst>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.8000000000000007"/>
      <color theme="1"/>
      <name val="Calibri"/>
      <family val="2"/>
      <charset val="238"/>
      <scheme val="minor"/>
    </font>
    <font>
      <b/>
      <sz val="8.8000000000000007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22" fontId="0" fillId="2" borderId="1" xfId="0" applyNumberFormat="1" applyFill="1" applyBorder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3" borderId="0" xfId="0" applyFill="1"/>
    <xf numFmtId="0" fontId="1" fillId="0" borderId="3" xfId="0" applyFont="1" applyFill="1" applyBorder="1" applyAlignment="1">
      <alignment horizontal="center"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1" applyFont="1"/>
    <xf numFmtId="9" fontId="0" fillId="0" borderId="0" xfId="0" applyNumberFormat="1"/>
    <xf numFmtId="9" fontId="0" fillId="3" borderId="0" xfId="0" applyNumberFormat="1" applyFill="1"/>
    <xf numFmtId="9" fontId="5" fillId="4" borderId="0" xfId="2" applyNumberFormat="1" applyFill="1" applyAlignment="1" applyProtection="1"/>
  </cellXfs>
  <cellStyles count="3">
    <cellStyle name="Hivatkozás" xfId="2" builtinId="8"/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scatterChart>
        <c:scatterStyle val="smoothMarker"/>
        <c:ser>
          <c:idx val="0"/>
          <c:order val="0"/>
          <c:tx>
            <c:strRef>
              <c:f>direkt!$W$339</c:f>
              <c:strCache>
                <c:ptCount val="1"/>
                <c:pt idx="0">
                  <c:v>Becslés</c:v>
                </c:pt>
              </c:strCache>
            </c:strRef>
          </c:tx>
          <c:yVal>
            <c:numRef>
              <c:f>direkt!$W$340:$W$439</c:f>
              <c:numCache>
                <c:formatCode>General</c:formatCode>
                <c:ptCount val="100"/>
                <c:pt idx="0">
                  <c:v>1000020</c:v>
                </c:pt>
                <c:pt idx="1">
                  <c:v>1000020.5</c:v>
                </c:pt>
                <c:pt idx="2">
                  <c:v>1000018.5</c:v>
                </c:pt>
                <c:pt idx="3">
                  <c:v>1000016.5</c:v>
                </c:pt>
                <c:pt idx="4">
                  <c:v>1000015</c:v>
                </c:pt>
                <c:pt idx="5">
                  <c:v>1000010</c:v>
                </c:pt>
                <c:pt idx="6">
                  <c:v>1000027</c:v>
                </c:pt>
                <c:pt idx="7">
                  <c:v>999991.5</c:v>
                </c:pt>
                <c:pt idx="8">
                  <c:v>1000024</c:v>
                </c:pt>
                <c:pt idx="9">
                  <c:v>1000021</c:v>
                </c:pt>
                <c:pt idx="10">
                  <c:v>1000018</c:v>
                </c:pt>
                <c:pt idx="11">
                  <c:v>999995.5</c:v>
                </c:pt>
                <c:pt idx="12">
                  <c:v>1000022.5</c:v>
                </c:pt>
                <c:pt idx="13">
                  <c:v>999998</c:v>
                </c:pt>
                <c:pt idx="14">
                  <c:v>999990.5</c:v>
                </c:pt>
                <c:pt idx="15">
                  <c:v>999984</c:v>
                </c:pt>
                <c:pt idx="16">
                  <c:v>1000013.5</c:v>
                </c:pt>
                <c:pt idx="17">
                  <c:v>1000012</c:v>
                </c:pt>
                <c:pt idx="18">
                  <c:v>1000005</c:v>
                </c:pt>
                <c:pt idx="19">
                  <c:v>1000015</c:v>
                </c:pt>
                <c:pt idx="20">
                  <c:v>999982</c:v>
                </c:pt>
                <c:pt idx="21">
                  <c:v>999967</c:v>
                </c:pt>
                <c:pt idx="22">
                  <c:v>999972</c:v>
                </c:pt>
                <c:pt idx="23">
                  <c:v>999976</c:v>
                </c:pt>
                <c:pt idx="24">
                  <c:v>999987.5</c:v>
                </c:pt>
                <c:pt idx="25">
                  <c:v>999987</c:v>
                </c:pt>
                <c:pt idx="26">
                  <c:v>999985.5</c:v>
                </c:pt>
                <c:pt idx="27">
                  <c:v>1000021.5</c:v>
                </c:pt>
                <c:pt idx="28">
                  <c:v>1000016.5</c:v>
                </c:pt>
                <c:pt idx="29">
                  <c:v>1000010.5</c:v>
                </c:pt>
                <c:pt idx="30">
                  <c:v>999996.5</c:v>
                </c:pt>
                <c:pt idx="31">
                  <c:v>999985</c:v>
                </c:pt>
                <c:pt idx="32">
                  <c:v>999970.5</c:v>
                </c:pt>
                <c:pt idx="33">
                  <c:v>999980</c:v>
                </c:pt>
                <c:pt idx="34">
                  <c:v>999964.5</c:v>
                </c:pt>
                <c:pt idx="35">
                  <c:v>1000003.5</c:v>
                </c:pt>
                <c:pt idx="36">
                  <c:v>1000002.5</c:v>
                </c:pt>
                <c:pt idx="37">
                  <c:v>1000019</c:v>
                </c:pt>
                <c:pt idx="38">
                  <c:v>1000005</c:v>
                </c:pt>
                <c:pt idx="39">
                  <c:v>1000005</c:v>
                </c:pt>
                <c:pt idx="40">
                  <c:v>1000004</c:v>
                </c:pt>
                <c:pt idx="41">
                  <c:v>1000002</c:v>
                </c:pt>
                <c:pt idx="42">
                  <c:v>999989</c:v>
                </c:pt>
                <c:pt idx="43">
                  <c:v>999974</c:v>
                </c:pt>
                <c:pt idx="44">
                  <c:v>999966.5</c:v>
                </c:pt>
                <c:pt idx="45">
                  <c:v>999985</c:v>
                </c:pt>
                <c:pt idx="46">
                  <c:v>999970.5</c:v>
                </c:pt>
                <c:pt idx="47">
                  <c:v>999991</c:v>
                </c:pt>
                <c:pt idx="48">
                  <c:v>1000003.5</c:v>
                </c:pt>
                <c:pt idx="49">
                  <c:v>1000005</c:v>
                </c:pt>
                <c:pt idx="50">
                  <c:v>1000015.5</c:v>
                </c:pt>
                <c:pt idx="51">
                  <c:v>1000010</c:v>
                </c:pt>
                <c:pt idx="52">
                  <c:v>999978.5</c:v>
                </c:pt>
                <c:pt idx="53">
                  <c:v>999966.5</c:v>
                </c:pt>
                <c:pt idx="54">
                  <c:v>999968</c:v>
                </c:pt>
                <c:pt idx="55">
                  <c:v>999977.5</c:v>
                </c:pt>
                <c:pt idx="56">
                  <c:v>999954.5</c:v>
                </c:pt>
                <c:pt idx="57">
                  <c:v>1000010.5</c:v>
                </c:pt>
                <c:pt idx="58">
                  <c:v>1000035</c:v>
                </c:pt>
                <c:pt idx="59">
                  <c:v>1000046.5</c:v>
                </c:pt>
                <c:pt idx="60">
                  <c:v>1000014.5</c:v>
                </c:pt>
                <c:pt idx="61">
                  <c:v>1000043</c:v>
                </c:pt>
                <c:pt idx="62">
                  <c:v>999979.5</c:v>
                </c:pt>
                <c:pt idx="63">
                  <c:v>999967</c:v>
                </c:pt>
                <c:pt idx="64">
                  <c:v>999989.5</c:v>
                </c:pt>
                <c:pt idx="65">
                  <c:v>999970.5</c:v>
                </c:pt>
                <c:pt idx="66">
                  <c:v>999976.5</c:v>
                </c:pt>
                <c:pt idx="67">
                  <c:v>999986</c:v>
                </c:pt>
                <c:pt idx="68">
                  <c:v>999987</c:v>
                </c:pt>
                <c:pt idx="69">
                  <c:v>1000037.5</c:v>
                </c:pt>
                <c:pt idx="70">
                  <c:v>1000008.5</c:v>
                </c:pt>
                <c:pt idx="71">
                  <c:v>1000021</c:v>
                </c:pt>
                <c:pt idx="72">
                  <c:v>1000021.5</c:v>
                </c:pt>
                <c:pt idx="73">
                  <c:v>999972</c:v>
                </c:pt>
                <c:pt idx="74">
                  <c:v>1000017</c:v>
                </c:pt>
                <c:pt idx="75">
                  <c:v>1000005.5</c:v>
                </c:pt>
                <c:pt idx="76">
                  <c:v>999999</c:v>
                </c:pt>
                <c:pt idx="77">
                  <c:v>1000016</c:v>
                </c:pt>
                <c:pt idx="78">
                  <c:v>999992.5</c:v>
                </c:pt>
                <c:pt idx="79">
                  <c:v>1000026.5</c:v>
                </c:pt>
                <c:pt idx="80">
                  <c:v>1000003.5</c:v>
                </c:pt>
                <c:pt idx="81">
                  <c:v>1000019</c:v>
                </c:pt>
                <c:pt idx="82">
                  <c:v>1000008.5</c:v>
                </c:pt>
                <c:pt idx="83">
                  <c:v>1000011.5</c:v>
                </c:pt>
                <c:pt idx="84">
                  <c:v>999996</c:v>
                </c:pt>
                <c:pt idx="85">
                  <c:v>1000022</c:v>
                </c:pt>
                <c:pt idx="86">
                  <c:v>1000012</c:v>
                </c:pt>
                <c:pt idx="87">
                  <c:v>1000016.5</c:v>
                </c:pt>
                <c:pt idx="88">
                  <c:v>999974.5</c:v>
                </c:pt>
                <c:pt idx="89">
                  <c:v>1000003</c:v>
                </c:pt>
                <c:pt idx="90">
                  <c:v>1000020.5</c:v>
                </c:pt>
                <c:pt idx="91">
                  <c:v>999999.5</c:v>
                </c:pt>
                <c:pt idx="92">
                  <c:v>1000004</c:v>
                </c:pt>
                <c:pt idx="93">
                  <c:v>1000009</c:v>
                </c:pt>
                <c:pt idx="94">
                  <c:v>999979</c:v>
                </c:pt>
                <c:pt idx="95">
                  <c:v>999997.5</c:v>
                </c:pt>
                <c:pt idx="96">
                  <c:v>999974.5</c:v>
                </c:pt>
                <c:pt idx="97">
                  <c:v>1000008</c:v>
                </c:pt>
                <c:pt idx="98">
                  <c:v>999986.5</c:v>
                </c:pt>
                <c:pt idx="99">
                  <c:v>1000016</c:v>
                </c:pt>
              </c:numCache>
            </c:numRef>
          </c:yVal>
          <c:smooth val="1"/>
        </c:ser>
        <c:axId val="64950272"/>
        <c:axId val="64952576"/>
      </c:scatterChart>
      <c:valAx>
        <c:axId val="64950272"/>
        <c:scaling>
          <c:orientation val="minMax"/>
        </c:scaling>
        <c:axPos val="b"/>
        <c:tickLblPos val="nextTo"/>
        <c:crossAx val="64952576"/>
        <c:crosses val="autoZero"/>
        <c:crossBetween val="midCat"/>
      </c:valAx>
      <c:valAx>
        <c:axId val="64952576"/>
        <c:scaling>
          <c:orientation val="minMax"/>
        </c:scaling>
        <c:axPos val="l"/>
        <c:majorGridlines/>
        <c:numFmt formatCode="General" sourceLinked="1"/>
        <c:tickLblPos val="nextTo"/>
        <c:crossAx val="6495027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scatterChart>
        <c:scatterStyle val="smoothMarker"/>
        <c:ser>
          <c:idx val="0"/>
          <c:order val="0"/>
          <c:tx>
            <c:strRef>
              <c:f>indirekt!$X$339</c:f>
              <c:strCache>
                <c:ptCount val="1"/>
                <c:pt idx="0">
                  <c:v>Becslés</c:v>
                </c:pt>
              </c:strCache>
            </c:strRef>
          </c:tx>
          <c:yVal>
            <c:numRef>
              <c:f>indirekt!$X$340:$X$439</c:f>
              <c:numCache>
                <c:formatCode>General</c:formatCode>
                <c:ptCount val="100"/>
                <c:pt idx="0">
                  <c:v>999983.8</c:v>
                </c:pt>
                <c:pt idx="1">
                  <c:v>999986.3</c:v>
                </c:pt>
                <c:pt idx="2">
                  <c:v>999988.8</c:v>
                </c:pt>
                <c:pt idx="3">
                  <c:v>999987.3</c:v>
                </c:pt>
                <c:pt idx="4">
                  <c:v>999987.8</c:v>
                </c:pt>
                <c:pt idx="5">
                  <c:v>999988.3</c:v>
                </c:pt>
                <c:pt idx="6">
                  <c:v>999980.3</c:v>
                </c:pt>
                <c:pt idx="7">
                  <c:v>999992.8</c:v>
                </c:pt>
                <c:pt idx="8">
                  <c:v>999985.8</c:v>
                </c:pt>
                <c:pt idx="9">
                  <c:v>999985.3</c:v>
                </c:pt>
                <c:pt idx="10">
                  <c:v>999989.8</c:v>
                </c:pt>
                <c:pt idx="11">
                  <c:v>999996.3</c:v>
                </c:pt>
                <c:pt idx="12">
                  <c:v>999985.3</c:v>
                </c:pt>
                <c:pt idx="13">
                  <c:v>999994.3</c:v>
                </c:pt>
                <c:pt idx="14">
                  <c:v>999994.8</c:v>
                </c:pt>
                <c:pt idx="15">
                  <c:v>1000012.3</c:v>
                </c:pt>
                <c:pt idx="16">
                  <c:v>999993.8</c:v>
                </c:pt>
                <c:pt idx="17">
                  <c:v>999990.8</c:v>
                </c:pt>
                <c:pt idx="18">
                  <c:v>1000002.3</c:v>
                </c:pt>
                <c:pt idx="19">
                  <c:v>999991.8</c:v>
                </c:pt>
                <c:pt idx="20">
                  <c:v>1000000.3</c:v>
                </c:pt>
                <c:pt idx="21">
                  <c:v>1000026.8</c:v>
                </c:pt>
                <c:pt idx="22">
                  <c:v>1000025.3</c:v>
                </c:pt>
                <c:pt idx="23">
                  <c:v>1000019.3</c:v>
                </c:pt>
                <c:pt idx="24">
                  <c:v>1000018.8</c:v>
                </c:pt>
                <c:pt idx="25">
                  <c:v>1000005.8</c:v>
                </c:pt>
                <c:pt idx="26">
                  <c:v>1000004.3</c:v>
                </c:pt>
                <c:pt idx="27">
                  <c:v>999988.3</c:v>
                </c:pt>
                <c:pt idx="28">
                  <c:v>999994.8</c:v>
                </c:pt>
                <c:pt idx="29">
                  <c:v>999994.8</c:v>
                </c:pt>
                <c:pt idx="30">
                  <c:v>999993.3</c:v>
                </c:pt>
                <c:pt idx="31">
                  <c:v>1000011.3</c:v>
                </c:pt>
                <c:pt idx="32">
                  <c:v>1000018.8</c:v>
                </c:pt>
                <c:pt idx="33">
                  <c:v>1000012.8</c:v>
                </c:pt>
                <c:pt idx="34">
                  <c:v>1000026.8</c:v>
                </c:pt>
                <c:pt idx="35">
                  <c:v>1000004.3</c:v>
                </c:pt>
                <c:pt idx="36">
                  <c:v>1000002.3</c:v>
                </c:pt>
                <c:pt idx="37">
                  <c:v>999996.3</c:v>
                </c:pt>
                <c:pt idx="38">
                  <c:v>999995.8</c:v>
                </c:pt>
                <c:pt idx="39">
                  <c:v>999999.3</c:v>
                </c:pt>
                <c:pt idx="40">
                  <c:v>999996.8</c:v>
                </c:pt>
                <c:pt idx="41">
                  <c:v>1000008.3</c:v>
                </c:pt>
                <c:pt idx="42">
                  <c:v>1000007.3</c:v>
                </c:pt>
                <c:pt idx="43">
                  <c:v>1000025.3</c:v>
                </c:pt>
                <c:pt idx="44">
                  <c:v>1000025.3</c:v>
                </c:pt>
                <c:pt idx="45">
                  <c:v>1000017.8</c:v>
                </c:pt>
                <c:pt idx="46">
                  <c:v>1000016.8</c:v>
                </c:pt>
                <c:pt idx="47">
                  <c:v>1000003.8</c:v>
                </c:pt>
                <c:pt idx="48">
                  <c:v>999997.3</c:v>
                </c:pt>
                <c:pt idx="49">
                  <c:v>1000003.3</c:v>
                </c:pt>
                <c:pt idx="50">
                  <c:v>999995.8</c:v>
                </c:pt>
                <c:pt idx="51">
                  <c:v>999997.3</c:v>
                </c:pt>
                <c:pt idx="52">
                  <c:v>1000021.3</c:v>
                </c:pt>
                <c:pt idx="53">
                  <c:v>1000026.3</c:v>
                </c:pt>
                <c:pt idx="54">
                  <c:v>1000026.8</c:v>
                </c:pt>
                <c:pt idx="55">
                  <c:v>1000021.3</c:v>
                </c:pt>
                <c:pt idx="56">
                  <c:v>1000014.3</c:v>
                </c:pt>
                <c:pt idx="57">
                  <c:v>999996.3</c:v>
                </c:pt>
                <c:pt idx="58">
                  <c:v>999983.3</c:v>
                </c:pt>
                <c:pt idx="59">
                  <c:v>999976.3</c:v>
                </c:pt>
                <c:pt idx="60">
                  <c:v>999977.3</c:v>
                </c:pt>
                <c:pt idx="61">
                  <c:v>999982.3</c:v>
                </c:pt>
                <c:pt idx="62">
                  <c:v>999990.3</c:v>
                </c:pt>
                <c:pt idx="63">
                  <c:v>1000020.3</c:v>
                </c:pt>
                <c:pt idx="64">
                  <c:v>1000011.3</c:v>
                </c:pt>
                <c:pt idx="65">
                  <c:v>1000024.8</c:v>
                </c:pt>
                <c:pt idx="66">
                  <c:v>1000015.3</c:v>
                </c:pt>
                <c:pt idx="67">
                  <c:v>1000001.8</c:v>
                </c:pt>
                <c:pt idx="68">
                  <c:v>999991.3</c:v>
                </c:pt>
                <c:pt idx="69">
                  <c:v>999988.3</c:v>
                </c:pt>
                <c:pt idx="70">
                  <c:v>999991.8</c:v>
                </c:pt>
                <c:pt idx="71">
                  <c:v>999985.3</c:v>
                </c:pt>
                <c:pt idx="72">
                  <c:v>999984.8</c:v>
                </c:pt>
                <c:pt idx="73">
                  <c:v>1000008.3</c:v>
                </c:pt>
                <c:pt idx="74">
                  <c:v>999993.8</c:v>
                </c:pt>
                <c:pt idx="75">
                  <c:v>999999.8</c:v>
                </c:pt>
                <c:pt idx="76">
                  <c:v>999988.8</c:v>
                </c:pt>
                <c:pt idx="77">
                  <c:v>999994.8</c:v>
                </c:pt>
                <c:pt idx="78">
                  <c:v>1000002.3</c:v>
                </c:pt>
                <c:pt idx="79">
                  <c:v>999991.3</c:v>
                </c:pt>
                <c:pt idx="80">
                  <c:v>999998.3</c:v>
                </c:pt>
                <c:pt idx="81">
                  <c:v>999994.3</c:v>
                </c:pt>
                <c:pt idx="82">
                  <c:v>999996.8</c:v>
                </c:pt>
                <c:pt idx="83">
                  <c:v>999992.8</c:v>
                </c:pt>
                <c:pt idx="84">
                  <c:v>999990.3</c:v>
                </c:pt>
                <c:pt idx="85">
                  <c:v>999989.8</c:v>
                </c:pt>
                <c:pt idx="86">
                  <c:v>999997.3</c:v>
                </c:pt>
                <c:pt idx="87">
                  <c:v>999988.3</c:v>
                </c:pt>
                <c:pt idx="88">
                  <c:v>1000010.3</c:v>
                </c:pt>
                <c:pt idx="89">
                  <c:v>999996.8</c:v>
                </c:pt>
                <c:pt idx="90">
                  <c:v>999994.3</c:v>
                </c:pt>
                <c:pt idx="91">
                  <c:v>999995.3</c:v>
                </c:pt>
                <c:pt idx="92">
                  <c:v>999995.3</c:v>
                </c:pt>
                <c:pt idx="93">
                  <c:v>999995.3</c:v>
                </c:pt>
                <c:pt idx="94">
                  <c:v>1000016.8</c:v>
                </c:pt>
                <c:pt idx="95">
                  <c:v>999996.8</c:v>
                </c:pt>
                <c:pt idx="96">
                  <c:v>1000010.3</c:v>
                </c:pt>
                <c:pt idx="97">
                  <c:v>999998.8</c:v>
                </c:pt>
                <c:pt idx="98">
                  <c:v>1000000.3</c:v>
                </c:pt>
                <c:pt idx="99">
                  <c:v>999976.3</c:v>
                </c:pt>
              </c:numCache>
            </c:numRef>
          </c:yVal>
          <c:smooth val="1"/>
        </c:ser>
        <c:axId val="165860096"/>
        <c:axId val="165861632"/>
      </c:scatterChart>
      <c:valAx>
        <c:axId val="165860096"/>
        <c:scaling>
          <c:orientation val="minMax"/>
        </c:scaling>
        <c:axPos val="b"/>
        <c:tickLblPos val="nextTo"/>
        <c:crossAx val="165861632"/>
        <c:crosses val="autoZero"/>
        <c:crossBetween val="midCat"/>
      </c:valAx>
      <c:valAx>
        <c:axId val="165861632"/>
        <c:scaling>
          <c:orientation val="minMax"/>
        </c:scaling>
        <c:axPos val="l"/>
        <c:majorGridlines/>
        <c:numFmt formatCode="General" sourceLinked="1"/>
        <c:tickLblPos val="nextTo"/>
        <c:crossAx val="1658600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barChart>
        <c:barDir val="col"/>
        <c:grouping val="clustered"/>
        <c:ser>
          <c:idx val="2"/>
          <c:order val="2"/>
          <c:tx>
            <c:strRef>
              <c:f>vakfoltok!$C$2</c:f>
              <c:strCache>
                <c:ptCount val="1"/>
                <c:pt idx="0">
                  <c:v>vakfolt</c:v>
                </c:pt>
              </c:strCache>
            </c:strRef>
          </c:tx>
          <c:val>
            <c:numRef>
              <c:f>vakfoltok!$C$3:$C$102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</c:v>
                </c:pt>
                <c:pt idx="12">
                  <c:v>0</c:v>
                </c:pt>
                <c:pt idx="13">
                  <c:v>60</c:v>
                </c:pt>
                <c:pt idx="14">
                  <c:v>60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60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60</c:v>
                </c:pt>
                <c:pt idx="36">
                  <c:v>60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60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60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60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60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60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64774144"/>
        <c:axId val="64775680"/>
      </c:barChart>
      <c:scatterChart>
        <c:scatterStyle val="smoothMarker"/>
        <c:ser>
          <c:idx val="0"/>
          <c:order val="0"/>
          <c:tx>
            <c:strRef>
              <c:f>vakfoltok!$A$2</c:f>
              <c:strCache>
                <c:ptCount val="1"/>
                <c:pt idx="0">
                  <c:v>direkt</c:v>
                </c:pt>
              </c:strCache>
            </c:strRef>
          </c:tx>
          <c:yVal>
            <c:numRef>
              <c:f>vakfoltok!$A$3:$A$102</c:f>
              <c:numCache>
                <c:formatCode>General</c:formatCode>
                <c:ptCount val="100"/>
                <c:pt idx="0">
                  <c:v>20</c:v>
                </c:pt>
                <c:pt idx="1">
                  <c:v>20.5</c:v>
                </c:pt>
                <c:pt idx="2">
                  <c:v>18.5</c:v>
                </c:pt>
                <c:pt idx="3">
                  <c:v>16.5</c:v>
                </c:pt>
                <c:pt idx="4">
                  <c:v>15</c:v>
                </c:pt>
                <c:pt idx="5">
                  <c:v>10</c:v>
                </c:pt>
                <c:pt idx="6">
                  <c:v>27</c:v>
                </c:pt>
                <c:pt idx="7">
                  <c:v>-8.5</c:v>
                </c:pt>
                <c:pt idx="8">
                  <c:v>24</c:v>
                </c:pt>
                <c:pt idx="9">
                  <c:v>21</c:v>
                </c:pt>
                <c:pt idx="10">
                  <c:v>18</c:v>
                </c:pt>
                <c:pt idx="11">
                  <c:v>-4.5</c:v>
                </c:pt>
                <c:pt idx="12">
                  <c:v>22.5</c:v>
                </c:pt>
                <c:pt idx="13">
                  <c:v>-2</c:v>
                </c:pt>
                <c:pt idx="14">
                  <c:v>-9.5</c:v>
                </c:pt>
                <c:pt idx="15">
                  <c:v>-16</c:v>
                </c:pt>
                <c:pt idx="16">
                  <c:v>13.5</c:v>
                </c:pt>
                <c:pt idx="17">
                  <c:v>12</c:v>
                </c:pt>
                <c:pt idx="18">
                  <c:v>5</c:v>
                </c:pt>
                <c:pt idx="19">
                  <c:v>15</c:v>
                </c:pt>
                <c:pt idx="20">
                  <c:v>-18</c:v>
                </c:pt>
                <c:pt idx="21">
                  <c:v>-33</c:v>
                </c:pt>
                <c:pt idx="22">
                  <c:v>-28</c:v>
                </c:pt>
                <c:pt idx="23">
                  <c:v>-24</c:v>
                </c:pt>
                <c:pt idx="24">
                  <c:v>-12.5</c:v>
                </c:pt>
                <c:pt idx="25">
                  <c:v>-13</c:v>
                </c:pt>
                <c:pt idx="26">
                  <c:v>-14.5</c:v>
                </c:pt>
                <c:pt idx="27">
                  <c:v>21.5</c:v>
                </c:pt>
                <c:pt idx="28">
                  <c:v>16.5</c:v>
                </c:pt>
                <c:pt idx="29">
                  <c:v>10.5</c:v>
                </c:pt>
                <c:pt idx="30">
                  <c:v>-3.5</c:v>
                </c:pt>
                <c:pt idx="31">
                  <c:v>-15</c:v>
                </c:pt>
                <c:pt idx="32">
                  <c:v>-29.5</c:v>
                </c:pt>
                <c:pt idx="33">
                  <c:v>-20</c:v>
                </c:pt>
                <c:pt idx="34">
                  <c:v>-35.5</c:v>
                </c:pt>
                <c:pt idx="35">
                  <c:v>3.5</c:v>
                </c:pt>
                <c:pt idx="36">
                  <c:v>2.5</c:v>
                </c:pt>
                <c:pt idx="37">
                  <c:v>19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2</c:v>
                </c:pt>
                <c:pt idx="42">
                  <c:v>-11</c:v>
                </c:pt>
                <c:pt idx="43">
                  <c:v>-26</c:v>
                </c:pt>
                <c:pt idx="44">
                  <c:v>-33.5</c:v>
                </c:pt>
                <c:pt idx="45">
                  <c:v>-15</c:v>
                </c:pt>
                <c:pt idx="46">
                  <c:v>-29.5</c:v>
                </c:pt>
                <c:pt idx="47">
                  <c:v>-9</c:v>
                </c:pt>
                <c:pt idx="48">
                  <c:v>3.5</c:v>
                </c:pt>
                <c:pt idx="49">
                  <c:v>5</c:v>
                </c:pt>
                <c:pt idx="50">
                  <c:v>15.5</c:v>
                </c:pt>
                <c:pt idx="51">
                  <c:v>10</c:v>
                </c:pt>
                <c:pt idx="52">
                  <c:v>-21.5</c:v>
                </c:pt>
                <c:pt idx="53">
                  <c:v>-33.5</c:v>
                </c:pt>
                <c:pt idx="54">
                  <c:v>-32</c:v>
                </c:pt>
                <c:pt idx="55">
                  <c:v>-22.5</c:v>
                </c:pt>
                <c:pt idx="56">
                  <c:v>-45.5</c:v>
                </c:pt>
                <c:pt idx="57">
                  <c:v>10.5</c:v>
                </c:pt>
                <c:pt idx="58">
                  <c:v>35</c:v>
                </c:pt>
                <c:pt idx="59">
                  <c:v>46.5</c:v>
                </c:pt>
                <c:pt idx="60">
                  <c:v>14.5</c:v>
                </c:pt>
                <c:pt idx="61">
                  <c:v>43</c:v>
                </c:pt>
                <c:pt idx="62">
                  <c:v>-20.5</c:v>
                </c:pt>
                <c:pt idx="63">
                  <c:v>-33</c:v>
                </c:pt>
                <c:pt idx="64">
                  <c:v>-10.5</c:v>
                </c:pt>
                <c:pt idx="65">
                  <c:v>-29.5</c:v>
                </c:pt>
                <c:pt idx="66">
                  <c:v>-23.5</c:v>
                </c:pt>
                <c:pt idx="67">
                  <c:v>-14</c:v>
                </c:pt>
                <c:pt idx="68">
                  <c:v>-13</c:v>
                </c:pt>
                <c:pt idx="69">
                  <c:v>37.5</c:v>
                </c:pt>
                <c:pt idx="70">
                  <c:v>8.5</c:v>
                </c:pt>
                <c:pt idx="71">
                  <c:v>21</c:v>
                </c:pt>
                <c:pt idx="72">
                  <c:v>21.5</c:v>
                </c:pt>
                <c:pt idx="73">
                  <c:v>-28</c:v>
                </c:pt>
                <c:pt idx="74">
                  <c:v>17</c:v>
                </c:pt>
                <c:pt idx="75">
                  <c:v>5.5</c:v>
                </c:pt>
                <c:pt idx="76">
                  <c:v>-1</c:v>
                </c:pt>
                <c:pt idx="77">
                  <c:v>16</c:v>
                </c:pt>
                <c:pt idx="78">
                  <c:v>-7.5</c:v>
                </c:pt>
                <c:pt idx="79">
                  <c:v>26.5</c:v>
                </c:pt>
                <c:pt idx="80">
                  <c:v>3.5</c:v>
                </c:pt>
                <c:pt idx="81">
                  <c:v>19</c:v>
                </c:pt>
                <c:pt idx="82">
                  <c:v>8.5</c:v>
                </c:pt>
                <c:pt idx="83">
                  <c:v>11.5</c:v>
                </c:pt>
                <c:pt idx="84">
                  <c:v>-4</c:v>
                </c:pt>
                <c:pt idx="85">
                  <c:v>22</c:v>
                </c:pt>
                <c:pt idx="86">
                  <c:v>12</c:v>
                </c:pt>
                <c:pt idx="87">
                  <c:v>16.5</c:v>
                </c:pt>
                <c:pt idx="88">
                  <c:v>-25.5</c:v>
                </c:pt>
                <c:pt idx="89">
                  <c:v>3</c:v>
                </c:pt>
                <c:pt idx="90">
                  <c:v>20.5</c:v>
                </c:pt>
                <c:pt idx="91">
                  <c:v>-0.5</c:v>
                </c:pt>
                <c:pt idx="92">
                  <c:v>4</c:v>
                </c:pt>
                <c:pt idx="93">
                  <c:v>9</c:v>
                </c:pt>
                <c:pt idx="94">
                  <c:v>-21</c:v>
                </c:pt>
                <c:pt idx="95">
                  <c:v>-2.5</c:v>
                </c:pt>
                <c:pt idx="96">
                  <c:v>-25.5</c:v>
                </c:pt>
                <c:pt idx="97">
                  <c:v>8</c:v>
                </c:pt>
                <c:pt idx="98">
                  <c:v>-13.5</c:v>
                </c:pt>
                <c:pt idx="99">
                  <c:v>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vakfoltok!$B$2</c:f>
              <c:strCache>
                <c:ptCount val="1"/>
                <c:pt idx="0">
                  <c:v>indirekt</c:v>
                </c:pt>
              </c:strCache>
            </c:strRef>
          </c:tx>
          <c:yVal>
            <c:numRef>
              <c:f>vakfoltok!$B$3:$B$102</c:f>
              <c:numCache>
                <c:formatCode>General</c:formatCode>
                <c:ptCount val="100"/>
                <c:pt idx="0">
                  <c:v>-16.2</c:v>
                </c:pt>
                <c:pt idx="1">
                  <c:v>-13.7</c:v>
                </c:pt>
                <c:pt idx="2">
                  <c:v>-11.2</c:v>
                </c:pt>
                <c:pt idx="3">
                  <c:v>-12.7</c:v>
                </c:pt>
                <c:pt idx="4">
                  <c:v>-12.2</c:v>
                </c:pt>
                <c:pt idx="5">
                  <c:v>-11.7</c:v>
                </c:pt>
                <c:pt idx="6">
                  <c:v>-19.7</c:v>
                </c:pt>
                <c:pt idx="7">
                  <c:v>-7.2</c:v>
                </c:pt>
                <c:pt idx="8">
                  <c:v>-14.2</c:v>
                </c:pt>
                <c:pt idx="9">
                  <c:v>-14.7</c:v>
                </c:pt>
                <c:pt idx="10">
                  <c:v>-10.199999999999999</c:v>
                </c:pt>
                <c:pt idx="11">
                  <c:v>-3.7</c:v>
                </c:pt>
                <c:pt idx="12">
                  <c:v>-14.7</c:v>
                </c:pt>
                <c:pt idx="13">
                  <c:v>-5.7</c:v>
                </c:pt>
                <c:pt idx="14">
                  <c:v>-5.2</c:v>
                </c:pt>
                <c:pt idx="15">
                  <c:v>12.3</c:v>
                </c:pt>
                <c:pt idx="16">
                  <c:v>-6.2</c:v>
                </c:pt>
                <c:pt idx="17">
                  <c:v>-9.1999999999999993</c:v>
                </c:pt>
                <c:pt idx="18">
                  <c:v>2.2999999999999998</c:v>
                </c:pt>
                <c:pt idx="19">
                  <c:v>-8.1999999999999993</c:v>
                </c:pt>
                <c:pt idx="20">
                  <c:v>0.3</c:v>
                </c:pt>
                <c:pt idx="21">
                  <c:v>26.8</c:v>
                </c:pt>
                <c:pt idx="22">
                  <c:v>25.3</c:v>
                </c:pt>
                <c:pt idx="23">
                  <c:v>19.3</c:v>
                </c:pt>
                <c:pt idx="24">
                  <c:v>18.8</c:v>
                </c:pt>
                <c:pt idx="25">
                  <c:v>5.8</c:v>
                </c:pt>
                <c:pt idx="26">
                  <c:v>4.3</c:v>
                </c:pt>
                <c:pt idx="27">
                  <c:v>-11.7</c:v>
                </c:pt>
                <c:pt idx="28">
                  <c:v>-5.2</c:v>
                </c:pt>
                <c:pt idx="29">
                  <c:v>-5.2</c:v>
                </c:pt>
                <c:pt idx="30">
                  <c:v>-6.7</c:v>
                </c:pt>
                <c:pt idx="31">
                  <c:v>11.3</c:v>
                </c:pt>
                <c:pt idx="32">
                  <c:v>18.8</c:v>
                </c:pt>
                <c:pt idx="33">
                  <c:v>12.8</c:v>
                </c:pt>
                <c:pt idx="34">
                  <c:v>26.8</c:v>
                </c:pt>
                <c:pt idx="35">
                  <c:v>4.3</c:v>
                </c:pt>
                <c:pt idx="36">
                  <c:v>2.2999999999999998</c:v>
                </c:pt>
                <c:pt idx="37">
                  <c:v>-3.7</c:v>
                </c:pt>
                <c:pt idx="38">
                  <c:v>-4.2</c:v>
                </c:pt>
                <c:pt idx="39">
                  <c:v>-0.7</c:v>
                </c:pt>
                <c:pt idx="40">
                  <c:v>-3.2</c:v>
                </c:pt>
                <c:pt idx="41">
                  <c:v>8.3000000000000007</c:v>
                </c:pt>
                <c:pt idx="42">
                  <c:v>7.3</c:v>
                </c:pt>
                <c:pt idx="43">
                  <c:v>25.3</c:v>
                </c:pt>
                <c:pt idx="44">
                  <c:v>25.3</c:v>
                </c:pt>
                <c:pt idx="45">
                  <c:v>17.8</c:v>
                </c:pt>
                <c:pt idx="46">
                  <c:v>16.8</c:v>
                </c:pt>
                <c:pt idx="47">
                  <c:v>3.8</c:v>
                </c:pt>
                <c:pt idx="48">
                  <c:v>-2.7</c:v>
                </c:pt>
                <c:pt idx="49">
                  <c:v>3.3</c:v>
                </c:pt>
                <c:pt idx="50">
                  <c:v>-4.2</c:v>
                </c:pt>
                <c:pt idx="51">
                  <c:v>-2.7</c:v>
                </c:pt>
                <c:pt idx="52">
                  <c:v>21.3</c:v>
                </c:pt>
                <c:pt idx="53">
                  <c:v>26.3</c:v>
                </c:pt>
                <c:pt idx="54">
                  <c:v>26.8</c:v>
                </c:pt>
                <c:pt idx="55">
                  <c:v>21.3</c:v>
                </c:pt>
                <c:pt idx="56">
                  <c:v>14.3</c:v>
                </c:pt>
                <c:pt idx="57">
                  <c:v>-3.7</c:v>
                </c:pt>
                <c:pt idx="58">
                  <c:v>-16.7</c:v>
                </c:pt>
                <c:pt idx="59">
                  <c:v>-23.7</c:v>
                </c:pt>
                <c:pt idx="60">
                  <c:v>-22.7</c:v>
                </c:pt>
                <c:pt idx="61">
                  <c:v>-17.7</c:v>
                </c:pt>
                <c:pt idx="62">
                  <c:v>-9.6999999999999993</c:v>
                </c:pt>
                <c:pt idx="63">
                  <c:v>20.3</c:v>
                </c:pt>
                <c:pt idx="64">
                  <c:v>11.3</c:v>
                </c:pt>
                <c:pt idx="65">
                  <c:v>24.8</c:v>
                </c:pt>
                <c:pt idx="66">
                  <c:v>15.3</c:v>
                </c:pt>
                <c:pt idx="67">
                  <c:v>1.8</c:v>
                </c:pt>
                <c:pt idx="68">
                  <c:v>-8.6999999999999993</c:v>
                </c:pt>
                <c:pt idx="69">
                  <c:v>-11.7</c:v>
                </c:pt>
                <c:pt idx="70">
                  <c:v>-8.1999999999999993</c:v>
                </c:pt>
                <c:pt idx="71">
                  <c:v>-14.7</c:v>
                </c:pt>
                <c:pt idx="72">
                  <c:v>-15.2</c:v>
                </c:pt>
                <c:pt idx="73">
                  <c:v>8.3000000000000007</c:v>
                </c:pt>
                <c:pt idx="74">
                  <c:v>-6.2</c:v>
                </c:pt>
                <c:pt idx="75">
                  <c:v>-0.2</c:v>
                </c:pt>
                <c:pt idx="76">
                  <c:v>-11.2</c:v>
                </c:pt>
                <c:pt idx="77">
                  <c:v>-5.2</c:v>
                </c:pt>
                <c:pt idx="78">
                  <c:v>2.2999999999999998</c:v>
                </c:pt>
                <c:pt idx="79">
                  <c:v>-8.6999999999999993</c:v>
                </c:pt>
                <c:pt idx="80">
                  <c:v>-1.7</c:v>
                </c:pt>
                <c:pt idx="81">
                  <c:v>-5.7</c:v>
                </c:pt>
                <c:pt idx="82">
                  <c:v>-3.2</c:v>
                </c:pt>
                <c:pt idx="83">
                  <c:v>-7.2</c:v>
                </c:pt>
                <c:pt idx="84">
                  <c:v>-9.6999999999999993</c:v>
                </c:pt>
                <c:pt idx="85">
                  <c:v>-10.199999999999999</c:v>
                </c:pt>
                <c:pt idx="86">
                  <c:v>-2.7</c:v>
                </c:pt>
                <c:pt idx="87">
                  <c:v>-11.7</c:v>
                </c:pt>
                <c:pt idx="88">
                  <c:v>10.3</c:v>
                </c:pt>
                <c:pt idx="89">
                  <c:v>-3.2</c:v>
                </c:pt>
                <c:pt idx="90">
                  <c:v>-5.7</c:v>
                </c:pt>
                <c:pt idx="91">
                  <c:v>-4.7</c:v>
                </c:pt>
                <c:pt idx="92">
                  <c:v>-4.7</c:v>
                </c:pt>
                <c:pt idx="93">
                  <c:v>-4.7</c:v>
                </c:pt>
                <c:pt idx="94">
                  <c:v>16.8</c:v>
                </c:pt>
                <c:pt idx="95">
                  <c:v>-3.2</c:v>
                </c:pt>
                <c:pt idx="96">
                  <c:v>10.3</c:v>
                </c:pt>
                <c:pt idx="97">
                  <c:v>-1.2</c:v>
                </c:pt>
                <c:pt idx="98">
                  <c:v>0.3</c:v>
                </c:pt>
                <c:pt idx="99">
                  <c:v>-23.7</c:v>
                </c:pt>
              </c:numCache>
            </c:numRef>
          </c:yVal>
          <c:smooth val="1"/>
        </c:ser>
        <c:axId val="64774144"/>
        <c:axId val="64775680"/>
      </c:scatterChart>
      <c:catAx>
        <c:axId val="64774144"/>
        <c:scaling>
          <c:orientation val="minMax"/>
        </c:scaling>
        <c:axPos val="b"/>
        <c:tickLblPos val="nextTo"/>
        <c:crossAx val="64775680"/>
        <c:crosses val="autoZero"/>
        <c:auto val="1"/>
        <c:lblAlgn val="ctr"/>
        <c:lblOffset val="100"/>
      </c:catAx>
      <c:valAx>
        <c:axId val="64775680"/>
        <c:scaling>
          <c:orientation val="minMax"/>
        </c:scaling>
        <c:axPos val="l"/>
        <c:majorGridlines/>
        <c:numFmt formatCode="General" sourceLinked="1"/>
        <c:tickLblPos val="nextTo"/>
        <c:crossAx val="6477414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418</xdr:row>
      <xdr:rowOff>171450</xdr:rowOff>
    </xdr:from>
    <xdr:to>
      <xdr:col>25</xdr:col>
      <xdr:colOff>238125</xdr:colOff>
      <xdr:row>433</xdr:row>
      <xdr:rowOff>57150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418</xdr:row>
      <xdr:rowOff>171450</xdr:rowOff>
    </xdr:from>
    <xdr:to>
      <xdr:col>26</xdr:col>
      <xdr:colOff>314325</xdr:colOff>
      <xdr:row>433</xdr:row>
      <xdr:rowOff>57150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0</xdr:row>
      <xdr:rowOff>152400</xdr:rowOff>
    </xdr:from>
    <xdr:to>
      <xdr:col>19</xdr:col>
      <xdr:colOff>57149</xdr:colOff>
      <xdr:row>22</xdr:row>
      <xdr:rowOff>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4" refreshedDate="40681.912769444447" createdVersion="3" refreshedVersion="3" minRefreshableVersion="3" recordCount="4400">
  <cacheSource type="worksheet">
    <worksheetSource ref="A1:H4401" sheet="swot_db"/>
  </cacheSource>
  <cacheFields count="8">
    <cacheField name="Réteg" numFmtId="0">
      <sharedItems count="22">
        <s v="Y0"/>
        <s v="X1Y1"/>
        <s v="X2Y2"/>
        <s v="X3Y3"/>
        <s v="X4Y4"/>
        <s v="X5Y5"/>
        <s v="X6Y6"/>
        <s v="X7Y7"/>
        <s v="X8Y8"/>
        <s v="X9Y9"/>
        <s v="X10Y10"/>
        <s v="X11Y11"/>
        <s v="X12Y12"/>
        <s v="X13Y13"/>
        <s v="X14Y14"/>
        <s v="X15Y15"/>
        <s v="X16Y16"/>
        <s v="X17Y17"/>
        <s v="X18Y18"/>
        <s v="X19Y19"/>
        <s v="X20Y20"/>
        <s v="X21Y21"/>
      </sharedItems>
    </cacheField>
    <cacheField name="Objektum" numFmtId="0">
      <sharedItems count="100">
        <s v="O1"/>
        <s v="O2"/>
        <s v="O3"/>
        <s v="O4"/>
        <s v="O5"/>
        <s v="O6"/>
        <s v="O7"/>
        <s v="O8"/>
        <s v="O9"/>
        <s v="O10"/>
        <s v="O11"/>
        <s v="O12"/>
        <s v="O13"/>
        <s v="O14"/>
        <s v="O15"/>
        <s v="O16"/>
        <s v="O17"/>
        <s v="O18"/>
        <s v="O19"/>
        <s v="O20"/>
        <s v="O21"/>
        <s v="O22"/>
        <s v="O23"/>
        <s v="O24"/>
        <s v="O25"/>
        <s v="O26"/>
        <s v="O27"/>
        <s v="O28"/>
        <s v="O29"/>
        <s v="O30"/>
        <s v="O31"/>
        <s v="O32"/>
        <s v="O33"/>
        <s v="O34"/>
        <s v="O35"/>
        <s v="O36"/>
        <s v="O37"/>
        <s v="O38"/>
        <s v="O39"/>
        <s v="O40"/>
        <s v="O41"/>
        <s v="O42"/>
        <s v="O43"/>
        <s v="O44"/>
        <s v="O45"/>
        <s v="O46"/>
        <s v="O47"/>
        <s v="O48"/>
        <s v="O49"/>
        <s v="O50"/>
        <s v="O51"/>
        <s v="O52"/>
        <s v="O53"/>
        <s v="O54"/>
        <s v="O55"/>
        <s v="O56"/>
        <s v="O57"/>
        <s v="O58"/>
        <s v="O59"/>
        <s v="O60"/>
        <s v="O61"/>
        <s v="O62"/>
        <s v="O63"/>
        <s v="O64"/>
        <s v="O65"/>
        <s v="O66"/>
        <s v="O67"/>
        <s v="O68"/>
        <s v="O69"/>
        <s v="O70"/>
        <s v="O71"/>
        <s v="O72"/>
        <s v="O73"/>
        <s v="O74"/>
        <s v="O75"/>
        <s v="O76"/>
        <s v="O77"/>
        <s v="O78"/>
        <s v="O79"/>
        <s v="O80"/>
        <s v="O81"/>
        <s v="O82"/>
        <s v="O83"/>
        <s v="O84"/>
        <s v="O85"/>
        <s v="O86"/>
        <s v="O87"/>
        <s v="O88"/>
        <s v="O89"/>
        <s v="O90"/>
        <s v="O91"/>
        <s v="O92"/>
        <s v="O93"/>
        <s v="O94"/>
        <s v="O95"/>
        <s v="O96"/>
        <s v="O97"/>
        <s v="O98"/>
        <s v="O99"/>
        <s v="O100"/>
      </sharedItems>
    </cacheField>
    <cacheField name="Év" numFmtId="0">
      <sharedItems/>
    </cacheField>
    <cacheField name="Becslés" numFmtId="0">
      <sharedItems containsSemiMixedTypes="0" containsString="0" containsNumber="1" minValue="0" maxValue="4705878.3"/>
    </cacheField>
    <cacheField name="Tény+1000000" numFmtId="0">
      <sharedItems containsSemiMixedTypes="0" containsString="0" containsNumber="1" containsInteger="1" minValue="1000000" maxValue="1004316"/>
    </cacheField>
    <cacheField name="Delta" numFmtId="0">
      <sharedItems containsSemiMixedTypes="0" containsString="0" containsNumber="1" minValue="-3705876.3" maxValue="1000008"/>
    </cacheField>
    <cacheField name="Delta/Tény" numFmtId="0">
      <sharedItems containsSemiMixedTypes="0" containsString="0" containsNumber="1" minValue="-370.59" maxValue="100"/>
    </cacheField>
    <cacheField name="típus" numFmtId="0">
      <sharedItems count="2">
        <s v="direkt"/>
        <s v="indirek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00">
  <r>
    <x v="0"/>
    <x v="0"/>
    <s v="év"/>
    <n v="1000020"/>
    <n v="1000000"/>
    <n v="-20"/>
    <n v="0"/>
    <x v="0"/>
  </r>
  <r>
    <x v="0"/>
    <x v="1"/>
    <s v="év"/>
    <n v="1000020.5"/>
    <n v="1000000"/>
    <n v="-20.5"/>
    <n v="0"/>
    <x v="0"/>
  </r>
  <r>
    <x v="0"/>
    <x v="2"/>
    <s v="év"/>
    <n v="1000018.5"/>
    <n v="1000000"/>
    <n v="-18.5"/>
    <n v="0"/>
    <x v="0"/>
  </r>
  <r>
    <x v="0"/>
    <x v="3"/>
    <s v="év"/>
    <n v="1000016.5"/>
    <n v="1000000"/>
    <n v="-16.5"/>
    <n v="0"/>
    <x v="0"/>
  </r>
  <r>
    <x v="0"/>
    <x v="4"/>
    <s v="év"/>
    <n v="1000015"/>
    <n v="1000000"/>
    <n v="-15"/>
    <n v="0"/>
    <x v="0"/>
  </r>
  <r>
    <x v="0"/>
    <x v="5"/>
    <s v="év"/>
    <n v="1000010"/>
    <n v="1000000"/>
    <n v="-10"/>
    <n v="0"/>
    <x v="0"/>
  </r>
  <r>
    <x v="0"/>
    <x v="6"/>
    <s v="év"/>
    <n v="1000027"/>
    <n v="1000000"/>
    <n v="-27"/>
    <n v="0"/>
    <x v="0"/>
  </r>
  <r>
    <x v="0"/>
    <x v="7"/>
    <s v="év"/>
    <n v="999991.5"/>
    <n v="1000000"/>
    <n v="8.5"/>
    <n v="0"/>
    <x v="0"/>
  </r>
  <r>
    <x v="0"/>
    <x v="8"/>
    <s v="év"/>
    <n v="1000024"/>
    <n v="1000000"/>
    <n v="-24"/>
    <n v="0"/>
    <x v="0"/>
  </r>
  <r>
    <x v="0"/>
    <x v="9"/>
    <s v="év"/>
    <n v="1000021"/>
    <n v="1000000"/>
    <n v="-21"/>
    <n v="0"/>
    <x v="0"/>
  </r>
  <r>
    <x v="0"/>
    <x v="10"/>
    <s v="év"/>
    <n v="1000018"/>
    <n v="1000000"/>
    <n v="-18"/>
    <n v="0"/>
    <x v="0"/>
  </r>
  <r>
    <x v="0"/>
    <x v="11"/>
    <s v="év"/>
    <n v="999995.5"/>
    <n v="1000000"/>
    <n v="4.5"/>
    <n v="0"/>
    <x v="0"/>
  </r>
  <r>
    <x v="0"/>
    <x v="12"/>
    <s v="év"/>
    <n v="1000022.5"/>
    <n v="1000000"/>
    <n v="-22.5"/>
    <n v="0"/>
    <x v="0"/>
  </r>
  <r>
    <x v="0"/>
    <x v="13"/>
    <s v="év"/>
    <n v="999998"/>
    <n v="1000000"/>
    <n v="2"/>
    <n v="0"/>
    <x v="0"/>
  </r>
  <r>
    <x v="0"/>
    <x v="14"/>
    <s v="év"/>
    <n v="999990.5"/>
    <n v="1000000"/>
    <n v="9.5"/>
    <n v="0"/>
    <x v="0"/>
  </r>
  <r>
    <x v="0"/>
    <x v="15"/>
    <s v="év"/>
    <n v="999984"/>
    <n v="1000000"/>
    <n v="16"/>
    <n v="0"/>
    <x v="0"/>
  </r>
  <r>
    <x v="0"/>
    <x v="16"/>
    <s v="év"/>
    <n v="1000013.5"/>
    <n v="1000000"/>
    <n v="-13.5"/>
    <n v="0"/>
    <x v="0"/>
  </r>
  <r>
    <x v="0"/>
    <x v="17"/>
    <s v="év"/>
    <n v="1000012"/>
    <n v="1000000"/>
    <n v="-12"/>
    <n v="0"/>
    <x v="0"/>
  </r>
  <r>
    <x v="0"/>
    <x v="18"/>
    <s v="év"/>
    <n v="1000005"/>
    <n v="1000000"/>
    <n v="-5"/>
    <n v="0"/>
    <x v="0"/>
  </r>
  <r>
    <x v="0"/>
    <x v="19"/>
    <s v="év"/>
    <n v="1000015"/>
    <n v="1000000"/>
    <n v="-15"/>
    <n v="0"/>
    <x v="0"/>
  </r>
  <r>
    <x v="0"/>
    <x v="20"/>
    <s v="év"/>
    <n v="999982"/>
    <n v="1000000"/>
    <n v="18"/>
    <n v="0"/>
    <x v="0"/>
  </r>
  <r>
    <x v="0"/>
    <x v="21"/>
    <s v="év"/>
    <n v="999967"/>
    <n v="1000000"/>
    <n v="33"/>
    <n v="0"/>
    <x v="0"/>
  </r>
  <r>
    <x v="0"/>
    <x v="22"/>
    <s v="év"/>
    <n v="999972"/>
    <n v="1000000"/>
    <n v="28"/>
    <n v="0"/>
    <x v="0"/>
  </r>
  <r>
    <x v="0"/>
    <x v="23"/>
    <s v="év"/>
    <n v="999976"/>
    <n v="1000000"/>
    <n v="24"/>
    <n v="0"/>
    <x v="0"/>
  </r>
  <r>
    <x v="0"/>
    <x v="24"/>
    <s v="év"/>
    <n v="999987.5"/>
    <n v="1000000"/>
    <n v="12.5"/>
    <n v="0"/>
    <x v="0"/>
  </r>
  <r>
    <x v="0"/>
    <x v="25"/>
    <s v="év"/>
    <n v="999987"/>
    <n v="1000000"/>
    <n v="13"/>
    <n v="0"/>
    <x v="0"/>
  </r>
  <r>
    <x v="0"/>
    <x v="26"/>
    <s v="év"/>
    <n v="999985.5"/>
    <n v="1000000"/>
    <n v="14.5"/>
    <n v="0"/>
    <x v="0"/>
  </r>
  <r>
    <x v="0"/>
    <x v="27"/>
    <s v="év"/>
    <n v="1000021.5"/>
    <n v="1000000"/>
    <n v="-21.5"/>
    <n v="0"/>
    <x v="0"/>
  </r>
  <r>
    <x v="0"/>
    <x v="28"/>
    <s v="év"/>
    <n v="1000016.5"/>
    <n v="1000000"/>
    <n v="-16.5"/>
    <n v="0"/>
    <x v="0"/>
  </r>
  <r>
    <x v="0"/>
    <x v="29"/>
    <s v="év"/>
    <n v="1000010.5"/>
    <n v="1000000"/>
    <n v="-10.5"/>
    <n v="0"/>
    <x v="0"/>
  </r>
  <r>
    <x v="0"/>
    <x v="30"/>
    <s v="év"/>
    <n v="999996.5"/>
    <n v="1000000"/>
    <n v="3.5"/>
    <n v="0"/>
    <x v="0"/>
  </r>
  <r>
    <x v="0"/>
    <x v="31"/>
    <s v="év"/>
    <n v="999985"/>
    <n v="1000000"/>
    <n v="15"/>
    <n v="0"/>
    <x v="0"/>
  </r>
  <r>
    <x v="0"/>
    <x v="32"/>
    <s v="év"/>
    <n v="999970.5"/>
    <n v="1000000"/>
    <n v="29.5"/>
    <n v="0"/>
    <x v="0"/>
  </r>
  <r>
    <x v="0"/>
    <x v="33"/>
    <s v="év"/>
    <n v="999980"/>
    <n v="1000000"/>
    <n v="20"/>
    <n v="0"/>
    <x v="0"/>
  </r>
  <r>
    <x v="0"/>
    <x v="34"/>
    <s v="év"/>
    <n v="999964.5"/>
    <n v="1000000"/>
    <n v="35.5"/>
    <n v="0"/>
    <x v="0"/>
  </r>
  <r>
    <x v="0"/>
    <x v="35"/>
    <s v="év"/>
    <n v="1000003.5"/>
    <n v="1000000"/>
    <n v="-3.5"/>
    <n v="0"/>
    <x v="0"/>
  </r>
  <r>
    <x v="0"/>
    <x v="36"/>
    <s v="év"/>
    <n v="1000002.5"/>
    <n v="1000000"/>
    <n v="-2.5"/>
    <n v="0"/>
    <x v="0"/>
  </r>
  <r>
    <x v="0"/>
    <x v="37"/>
    <s v="év"/>
    <n v="1000019"/>
    <n v="1000000"/>
    <n v="-19"/>
    <n v="0"/>
    <x v="0"/>
  </r>
  <r>
    <x v="0"/>
    <x v="38"/>
    <s v="év"/>
    <n v="1000005"/>
    <n v="1000000"/>
    <n v="-5"/>
    <n v="0"/>
    <x v="0"/>
  </r>
  <r>
    <x v="0"/>
    <x v="39"/>
    <s v="év"/>
    <n v="1000005"/>
    <n v="1000000"/>
    <n v="-5"/>
    <n v="0"/>
    <x v="0"/>
  </r>
  <r>
    <x v="0"/>
    <x v="40"/>
    <s v="év"/>
    <n v="1000004"/>
    <n v="1000000"/>
    <n v="-4"/>
    <n v="0"/>
    <x v="0"/>
  </r>
  <r>
    <x v="0"/>
    <x v="41"/>
    <s v="év"/>
    <n v="1000002"/>
    <n v="1000000"/>
    <n v="-2"/>
    <n v="0"/>
    <x v="0"/>
  </r>
  <r>
    <x v="0"/>
    <x v="42"/>
    <s v="év"/>
    <n v="999989"/>
    <n v="1000000"/>
    <n v="11"/>
    <n v="0"/>
    <x v="0"/>
  </r>
  <r>
    <x v="0"/>
    <x v="43"/>
    <s v="év"/>
    <n v="999974"/>
    <n v="1000000"/>
    <n v="26"/>
    <n v="0"/>
    <x v="0"/>
  </r>
  <r>
    <x v="0"/>
    <x v="44"/>
    <s v="év"/>
    <n v="999966.5"/>
    <n v="1000000"/>
    <n v="33.5"/>
    <n v="0"/>
    <x v="0"/>
  </r>
  <r>
    <x v="0"/>
    <x v="45"/>
    <s v="év"/>
    <n v="999985"/>
    <n v="1000000"/>
    <n v="15"/>
    <n v="0"/>
    <x v="0"/>
  </r>
  <r>
    <x v="0"/>
    <x v="46"/>
    <s v="év"/>
    <n v="999970.5"/>
    <n v="1000000"/>
    <n v="29.5"/>
    <n v="0"/>
    <x v="0"/>
  </r>
  <r>
    <x v="0"/>
    <x v="47"/>
    <s v="év"/>
    <n v="999991"/>
    <n v="1000000"/>
    <n v="9"/>
    <n v="0"/>
    <x v="0"/>
  </r>
  <r>
    <x v="0"/>
    <x v="48"/>
    <s v="év"/>
    <n v="1000003.5"/>
    <n v="1000000"/>
    <n v="-3.5"/>
    <n v="0"/>
    <x v="0"/>
  </r>
  <r>
    <x v="0"/>
    <x v="49"/>
    <s v="év"/>
    <n v="1000005"/>
    <n v="1000000"/>
    <n v="-5"/>
    <n v="0"/>
    <x v="0"/>
  </r>
  <r>
    <x v="0"/>
    <x v="50"/>
    <s v="év"/>
    <n v="1000015.5"/>
    <n v="1000000"/>
    <n v="-15.5"/>
    <n v="0"/>
    <x v="0"/>
  </r>
  <r>
    <x v="0"/>
    <x v="51"/>
    <s v="év"/>
    <n v="1000010"/>
    <n v="1000000"/>
    <n v="-10"/>
    <n v="0"/>
    <x v="0"/>
  </r>
  <r>
    <x v="0"/>
    <x v="52"/>
    <s v="év"/>
    <n v="999978.5"/>
    <n v="1000000"/>
    <n v="21.5"/>
    <n v="0"/>
    <x v="0"/>
  </r>
  <r>
    <x v="0"/>
    <x v="53"/>
    <s v="év"/>
    <n v="999966.5"/>
    <n v="1000000"/>
    <n v="33.5"/>
    <n v="0"/>
    <x v="0"/>
  </r>
  <r>
    <x v="0"/>
    <x v="54"/>
    <s v="év"/>
    <n v="999968"/>
    <n v="1000000"/>
    <n v="32"/>
    <n v="0"/>
    <x v="0"/>
  </r>
  <r>
    <x v="0"/>
    <x v="55"/>
    <s v="év"/>
    <n v="999977.5"/>
    <n v="1000000"/>
    <n v="22.5"/>
    <n v="0"/>
    <x v="0"/>
  </r>
  <r>
    <x v="0"/>
    <x v="56"/>
    <s v="év"/>
    <n v="999954.5"/>
    <n v="1000000"/>
    <n v="45.5"/>
    <n v="0"/>
    <x v="0"/>
  </r>
  <r>
    <x v="0"/>
    <x v="57"/>
    <s v="év"/>
    <n v="1000010.5"/>
    <n v="1000000"/>
    <n v="-10.5"/>
    <n v="0"/>
    <x v="0"/>
  </r>
  <r>
    <x v="0"/>
    <x v="58"/>
    <s v="év"/>
    <n v="1000035"/>
    <n v="1000000"/>
    <n v="-35"/>
    <n v="0"/>
    <x v="0"/>
  </r>
  <r>
    <x v="0"/>
    <x v="59"/>
    <s v="év"/>
    <n v="1000046.5"/>
    <n v="1000000"/>
    <n v="-46.5"/>
    <n v="0"/>
    <x v="0"/>
  </r>
  <r>
    <x v="0"/>
    <x v="60"/>
    <s v="év"/>
    <n v="1000014.5"/>
    <n v="1000000"/>
    <n v="-14.5"/>
    <n v="0"/>
    <x v="0"/>
  </r>
  <r>
    <x v="0"/>
    <x v="61"/>
    <s v="év"/>
    <n v="1000043"/>
    <n v="1000000"/>
    <n v="-43"/>
    <n v="0"/>
    <x v="0"/>
  </r>
  <r>
    <x v="0"/>
    <x v="62"/>
    <s v="év"/>
    <n v="999979.5"/>
    <n v="1000000"/>
    <n v="20.5"/>
    <n v="0"/>
    <x v="0"/>
  </r>
  <r>
    <x v="0"/>
    <x v="63"/>
    <s v="év"/>
    <n v="999967"/>
    <n v="1000000"/>
    <n v="33"/>
    <n v="0"/>
    <x v="0"/>
  </r>
  <r>
    <x v="0"/>
    <x v="64"/>
    <s v="év"/>
    <n v="999989.5"/>
    <n v="1000000"/>
    <n v="10.5"/>
    <n v="0"/>
    <x v="0"/>
  </r>
  <r>
    <x v="0"/>
    <x v="65"/>
    <s v="év"/>
    <n v="999970.5"/>
    <n v="1000000"/>
    <n v="29.5"/>
    <n v="0"/>
    <x v="0"/>
  </r>
  <r>
    <x v="0"/>
    <x v="66"/>
    <s v="év"/>
    <n v="999976.5"/>
    <n v="1000000"/>
    <n v="23.5"/>
    <n v="0"/>
    <x v="0"/>
  </r>
  <r>
    <x v="0"/>
    <x v="67"/>
    <s v="év"/>
    <n v="999986"/>
    <n v="1000000"/>
    <n v="14"/>
    <n v="0"/>
    <x v="0"/>
  </r>
  <r>
    <x v="0"/>
    <x v="68"/>
    <s v="év"/>
    <n v="999987"/>
    <n v="1000000"/>
    <n v="13"/>
    <n v="0"/>
    <x v="0"/>
  </r>
  <r>
    <x v="0"/>
    <x v="69"/>
    <s v="év"/>
    <n v="1000037.5"/>
    <n v="1000000"/>
    <n v="-37.5"/>
    <n v="0"/>
    <x v="0"/>
  </r>
  <r>
    <x v="0"/>
    <x v="70"/>
    <s v="év"/>
    <n v="1000008.5"/>
    <n v="1000000"/>
    <n v="-8.5"/>
    <n v="0"/>
    <x v="0"/>
  </r>
  <r>
    <x v="0"/>
    <x v="71"/>
    <s v="év"/>
    <n v="1000021"/>
    <n v="1000000"/>
    <n v="-21"/>
    <n v="0"/>
    <x v="0"/>
  </r>
  <r>
    <x v="0"/>
    <x v="72"/>
    <s v="év"/>
    <n v="1000021.5"/>
    <n v="1000000"/>
    <n v="-21.5"/>
    <n v="0"/>
    <x v="0"/>
  </r>
  <r>
    <x v="0"/>
    <x v="73"/>
    <s v="év"/>
    <n v="999972"/>
    <n v="1000000"/>
    <n v="28"/>
    <n v="0"/>
    <x v="0"/>
  </r>
  <r>
    <x v="0"/>
    <x v="74"/>
    <s v="év"/>
    <n v="1000017"/>
    <n v="1000000"/>
    <n v="-17"/>
    <n v="0"/>
    <x v="0"/>
  </r>
  <r>
    <x v="0"/>
    <x v="75"/>
    <s v="év"/>
    <n v="1000005.5"/>
    <n v="1000000"/>
    <n v="-5.5"/>
    <n v="0"/>
    <x v="0"/>
  </r>
  <r>
    <x v="0"/>
    <x v="76"/>
    <s v="év"/>
    <n v="999999"/>
    <n v="1000000"/>
    <n v="1"/>
    <n v="0"/>
    <x v="0"/>
  </r>
  <r>
    <x v="0"/>
    <x v="77"/>
    <s v="év"/>
    <n v="1000016"/>
    <n v="1000000"/>
    <n v="-16"/>
    <n v="0"/>
    <x v="0"/>
  </r>
  <r>
    <x v="0"/>
    <x v="78"/>
    <s v="év"/>
    <n v="999992.5"/>
    <n v="1000000"/>
    <n v="7.5"/>
    <n v="0"/>
    <x v="0"/>
  </r>
  <r>
    <x v="0"/>
    <x v="79"/>
    <s v="év"/>
    <n v="1000026.5"/>
    <n v="1000000"/>
    <n v="-26.5"/>
    <n v="0"/>
    <x v="0"/>
  </r>
  <r>
    <x v="0"/>
    <x v="80"/>
    <s v="év"/>
    <n v="1000003.5"/>
    <n v="1000000"/>
    <n v="-3.5"/>
    <n v="0"/>
    <x v="0"/>
  </r>
  <r>
    <x v="0"/>
    <x v="81"/>
    <s v="év"/>
    <n v="1000019"/>
    <n v="1000000"/>
    <n v="-19"/>
    <n v="0"/>
    <x v="0"/>
  </r>
  <r>
    <x v="0"/>
    <x v="82"/>
    <s v="év"/>
    <n v="1000008.5"/>
    <n v="1000000"/>
    <n v="-8.5"/>
    <n v="0"/>
    <x v="0"/>
  </r>
  <r>
    <x v="0"/>
    <x v="83"/>
    <s v="év"/>
    <n v="1000011.5"/>
    <n v="1000000"/>
    <n v="-11.5"/>
    <n v="0"/>
    <x v="0"/>
  </r>
  <r>
    <x v="0"/>
    <x v="84"/>
    <s v="év"/>
    <n v="999996"/>
    <n v="1000000"/>
    <n v="4"/>
    <n v="0"/>
    <x v="0"/>
  </r>
  <r>
    <x v="0"/>
    <x v="85"/>
    <s v="év"/>
    <n v="1000022"/>
    <n v="1000000"/>
    <n v="-22"/>
    <n v="0"/>
    <x v="0"/>
  </r>
  <r>
    <x v="0"/>
    <x v="86"/>
    <s v="év"/>
    <n v="1000012"/>
    <n v="1000000"/>
    <n v="-12"/>
    <n v="0"/>
    <x v="0"/>
  </r>
  <r>
    <x v="0"/>
    <x v="87"/>
    <s v="év"/>
    <n v="1000016.5"/>
    <n v="1000000"/>
    <n v="-16.5"/>
    <n v="0"/>
    <x v="0"/>
  </r>
  <r>
    <x v="0"/>
    <x v="88"/>
    <s v="év"/>
    <n v="999974.5"/>
    <n v="1000000"/>
    <n v="25.5"/>
    <n v="0"/>
    <x v="0"/>
  </r>
  <r>
    <x v="0"/>
    <x v="89"/>
    <s v="év"/>
    <n v="1000003"/>
    <n v="1000000"/>
    <n v="-3"/>
    <n v="0"/>
    <x v="0"/>
  </r>
  <r>
    <x v="0"/>
    <x v="90"/>
    <s v="év"/>
    <n v="1000020.5"/>
    <n v="1000000"/>
    <n v="-20.5"/>
    <n v="0"/>
    <x v="0"/>
  </r>
  <r>
    <x v="0"/>
    <x v="91"/>
    <s v="év"/>
    <n v="999999.5"/>
    <n v="1000000"/>
    <n v="0.5"/>
    <n v="0"/>
    <x v="0"/>
  </r>
  <r>
    <x v="0"/>
    <x v="92"/>
    <s v="év"/>
    <n v="1000004"/>
    <n v="1000000"/>
    <n v="-4"/>
    <n v="0"/>
    <x v="0"/>
  </r>
  <r>
    <x v="0"/>
    <x v="93"/>
    <s v="év"/>
    <n v="1000009"/>
    <n v="1000000"/>
    <n v="-9"/>
    <n v="0"/>
    <x v="0"/>
  </r>
  <r>
    <x v="0"/>
    <x v="94"/>
    <s v="év"/>
    <n v="999979"/>
    <n v="1000000"/>
    <n v="21"/>
    <n v="0"/>
    <x v="0"/>
  </r>
  <r>
    <x v="0"/>
    <x v="95"/>
    <s v="év"/>
    <n v="999997.5"/>
    <n v="1000000"/>
    <n v="2.5"/>
    <n v="0"/>
    <x v="0"/>
  </r>
  <r>
    <x v="0"/>
    <x v="96"/>
    <s v="év"/>
    <n v="999974.5"/>
    <n v="1000000"/>
    <n v="25.5"/>
    <n v="0"/>
    <x v="0"/>
  </r>
  <r>
    <x v="0"/>
    <x v="97"/>
    <s v="év"/>
    <n v="1000008"/>
    <n v="1000000"/>
    <n v="-8"/>
    <n v="0"/>
    <x v="0"/>
  </r>
  <r>
    <x v="0"/>
    <x v="98"/>
    <s v="év"/>
    <n v="999986.5"/>
    <n v="1000000"/>
    <n v="13.5"/>
    <n v="0"/>
    <x v="0"/>
  </r>
  <r>
    <x v="0"/>
    <x v="99"/>
    <s v="év"/>
    <n v="1000016"/>
    <n v="1000000"/>
    <n v="-16"/>
    <n v="0"/>
    <x v="0"/>
  </r>
  <r>
    <x v="1"/>
    <x v="0"/>
    <s v="év"/>
    <n v="1005035.1"/>
    <n v="1000000"/>
    <n v="-5035.1000000000004"/>
    <n v="-0.5"/>
    <x v="0"/>
  </r>
  <r>
    <x v="1"/>
    <x v="1"/>
    <s v="év"/>
    <n v="1005034.1"/>
    <n v="1000000"/>
    <n v="-5034.1000000000004"/>
    <n v="-0.5"/>
    <x v="0"/>
  </r>
  <r>
    <x v="1"/>
    <x v="2"/>
    <s v="év"/>
    <n v="1005033.6"/>
    <n v="1000000"/>
    <n v="-5033.6000000000004"/>
    <n v="-0.5"/>
    <x v="0"/>
  </r>
  <r>
    <x v="1"/>
    <x v="3"/>
    <s v="év"/>
    <n v="1005034.6"/>
    <n v="1000000"/>
    <n v="-5034.6000000000004"/>
    <n v="-0.5"/>
    <x v="0"/>
  </r>
  <r>
    <x v="1"/>
    <x v="4"/>
    <s v="év"/>
    <n v="1005030.6"/>
    <n v="1000000"/>
    <n v="-5030.6000000000004"/>
    <n v="-0.5"/>
    <x v="0"/>
  </r>
  <r>
    <x v="1"/>
    <x v="5"/>
    <s v="év"/>
    <n v="1005032.1"/>
    <n v="1000000"/>
    <n v="-5032.1000000000004"/>
    <n v="-0.5"/>
    <x v="0"/>
  </r>
  <r>
    <x v="1"/>
    <x v="6"/>
    <s v="év"/>
    <n v="1005038.1"/>
    <n v="1000000"/>
    <n v="-5038.1000000000004"/>
    <n v="-0.5"/>
    <x v="0"/>
  </r>
  <r>
    <x v="1"/>
    <x v="7"/>
    <s v="év"/>
    <n v="1005021.5"/>
    <n v="1000000"/>
    <n v="-5021.5"/>
    <n v="-0.5"/>
    <x v="0"/>
  </r>
  <r>
    <x v="1"/>
    <x v="8"/>
    <s v="év"/>
    <n v="1005036.6"/>
    <n v="1000000"/>
    <n v="-5036.6000000000004"/>
    <n v="-0.5"/>
    <x v="0"/>
  </r>
  <r>
    <x v="1"/>
    <x v="9"/>
    <s v="év"/>
    <n v="1005037.1"/>
    <n v="1000000"/>
    <n v="-5037.1000000000004"/>
    <n v="-0.5"/>
    <x v="0"/>
  </r>
  <r>
    <x v="1"/>
    <x v="10"/>
    <s v="év"/>
    <n v="1005035.1"/>
    <n v="1000000"/>
    <n v="-5035.1000000000004"/>
    <n v="-0.5"/>
    <x v="0"/>
  </r>
  <r>
    <x v="1"/>
    <x v="11"/>
    <s v="év"/>
    <n v="1005032.6"/>
    <n v="1000000"/>
    <n v="-5032.6000000000004"/>
    <n v="-0.5"/>
    <x v="0"/>
  </r>
  <r>
    <x v="1"/>
    <x v="12"/>
    <s v="év"/>
    <n v="1005037.1"/>
    <n v="1000000"/>
    <n v="-5037.1000000000004"/>
    <n v="-0.5"/>
    <x v="0"/>
  </r>
  <r>
    <x v="1"/>
    <x v="13"/>
    <s v="év"/>
    <n v="1005031.6"/>
    <n v="1000000"/>
    <n v="-5031.6000000000004"/>
    <n v="-0.5"/>
    <x v="0"/>
  </r>
  <r>
    <x v="1"/>
    <x v="14"/>
    <s v="év"/>
    <n v="1005021.5"/>
    <n v="1000000"/>
    <n v="-5021.5"/>
    <n v="-0.5"/>
    <x v="0"/>
  </r>
  <r>
    <x v="1"/>
    <x v="15"/>
    <s v="év"/>
    <n v="1005020.5"/>
    <n v="1000000"/>
    <n v="-5020.5"/>
    <n v="-0.5"/>
    <x v="0"/>
  </r>
  <r>
    <x v="1"/>
    <x v="16"/>
    <s v="év"/>
    <n v="1005032.6"/>
    <n v="1000000"/>
    <n v="-5032.6000000000004"/>
    <n v="-0.5"/>
    <x v="0"/>
  </r>
  <r>
    <x v="1"/>
    <x v="17"/>
    <s v="év"/>
    <n v="1005030.1"/>
    <n v="1000000"/>
    <n v="-5030.1000000000004"/>
    <n v="-0.5"/>
    <x v="0"/>
  </r>
  <r>
    <x v="1"/>
    <x v="18"/>
    <s v="év"/>
    <n v="1005030.6"/>
    <n v="1000000"/>
    <n v="-5030.6000000000004"/>
    <n v="-0.5"/>
    <x v="0"/>
  </r>
  <r>
    <x v="1"/>
    <x v="19"/>
    <s v="év"/>
    <n v="1005033.6"/>
    <n v="1000000"/>
    <n v="-5033.6000000000004"/>
    <n v="-0.5"/>
    <x v="0"/>
  </r>
  <r>
    <x v="1"/>
    <x v="20"/>
    <s v="év"/>
    <n v="1005016"/>
    <n v="1000000"/>
    <n v="-5016"/>
    <n v="-0.5"/>
    <x v="0"/>
  </r>
  <r>
    <x v="1"/>
    <x v="21"/>
    <s v="év"/>
    <n v="1005009"/>
    <n v="1000000"/>
    <n v="-5009"/>
    <n v="-0.5"/>
    <x v="0"/>
  </r>
  <r>
    <x v="1"/>
    <x v="22"/>
    <s v="év"/>
    <n v="1005013"/>
    <n v="1000000"/>
    <n v="-5013"/>
    <n v="-0.5"/>
    <x v="0"/>
  </r>
  <r>
    <x v="1"/>
    <x v="23"/>
    <s v="év"/>
    <n v="1005014"/>
    <n v="1000000"/>
    <n v="-5014"/>
    <n v="-0.5"/>
    <x v="0"/>
  </r>
  <r>
    <x v="1"/>
    <x v="24"/>
    <s v="év"/>
    <n v="1005017.5"/>
    <n v="1000000"/>
    <n v="-5017.5"/>
    <n v="-0.5"/>
    <x v="0"/>
  </r>
  <r>
    <x v="1"/>
    <x v="25"/>
    <s v="év"/>
    <n v="1005019"/>
    <n v="1000000"/>
    <n v="-5019"/>
    <n v="-0.5"/>
    <x v="0"/>
  </r>
  <r>
    <x v="1"/>
    <x v="26"/>
    <s v="év"/>
    <n v="1005027.5"/>
    <n v="1000000"/>
    <n v="-5027.5"/>
    <n v="-0.5"/>
    <x v="0"/>
  </r>
  <r>
    <x v="1"/>
    <x v="27"/>
    <s v="év"/>
    <n v="1005035.6"/>
    <n v="1000000"/>
    <n v="-5035.6000000000004"/>
    <n v="-0.5"/>
    <x v="0"/>
  </r>
  <r>
    <x v="1"/>
    <x v="28"/>
    <s v="év"/>
    <n v="1005033.1"/>
    <n v="1000000"/>
    <n v="-5033.1000000000004"/>
    <n v="-0.5"/>
    <x v="0"/>
  </r>
  <r>
    <x v="1"/>
    <x v="29"/>
    <s v="év"/>
    <n v="1005031.1"/>
    <n v="1000000"/>
    <n v="-5031.1000000000004"/>
    <n v="-0.5"/>
    <x v="0"/>
  </r>
  <r>
    <x v="1"/>
    <x v="30"/>
    <s v="év"/>
    <n v="1005031.6"/>
    <n v="1000000"/>
    <n v="-5031.6000000000004"/>
    <n v="-0.5"/>
    <x v="0"/>
  </r>
  <r>
    <x v="1"/>
    <x v="31"/>
    <s v="év"/>
    <n v="1005016.5"/>
    <n v="1000000"/>
    <n v="-5016.5"/>
    <n v="-0.5"/>
    <x v="0"/>
  </r>
  <r>
    <x v="1"/>
    <x v="32"/>
    <s v="év"/>
    <n v="1005011"/>
    <n v="1000000"/>
    <n v="-5011"/>
    <n v="-0.5"/>
    <x v="0"/>
  </r>
  <r>
    <x v="1"/>
    <x v="33"/>
    <s v="év"/>
    <n v="1005014"/>
    <n v="1000000"/>
    <n v="-5014"/>
    <n v="-0.5"/>
    <x v="0"/>
  </r>
  <r>
    <x v="1"/>
    <x v="34"/>
    <s v="év"/>
    <n v="1005006.4"/>
    <n v="1000000"/>
    <n v="-5006.3999999999996"/>
    <n v="-0.5"/>
    <x v="0"/>
  </r>
  <r>
    <x v="1"/>
    <x v="35"/>
    <s v="év"/>
    <n v="1005027.5"/>
    <n v="1000000"/>
    <n v="-5027.5"/>
    <n v="-0.5"/>
    <x v="0"/>
  </r>
  <r>
    <x v="1"/>
    <x v="36"/>
    <s v="év"/>
    <n v="1005026.5"/>
    <n v="1000000"/>
    <n v="-5026.5"/>
    <n v="-0.5"/>
    <x v="0"/>
  </r>
  <r>
    <x v="1"/>
    <x v="37"/>
    <s v="év"/>
    <n v="1005027.5"/>
    <n v="1000000"/>
    <n v="-5027.5"/>
    <n v="-0.5"/>
    <x v="0"/>
  </r>
  <r>
    <x v="1"/>
    <x v="38"/>
    <s v="év"/>
    <n v="1005029.6"/>
    <n v="1000000"/>
    <n v="-5029.6000000000004"/>
    <n v="-0.5"/>
    <x v="0"/>
  </r>
  <r>
    <x v="1"/>
    <x v="39"/>
    <s v="év"/>
    <n v="1005029.1"/>
    <n v="1000000"/>
    <n v="-5029.1000000000004"/>
    <n v="-0.5"/>
    <x v="0"/>
  </r>
  <r>
    <x v="1"/>
    <x v="40"/>
    <s v="év"/>
    <n v="1005029.1"/>
    <n v="1000000"/>
    <n v="-5029.1000000000004"/>
    <n v="-0.5"/>
    <x v="0"/>
  </r>
  <r>
    <x v="1"/>
    <x v="41"/>
    <s v="év"/>
    <n v="1005027"/>
    <n v="1000000"/>
    <n v="-5027"/>
    <n v="-0.5"/>
    <x v="0"/>
  </r>
  <r>
    <x v="1"/>
    <x v="42"/>
    <s v="év"/>
    <n v="1005019"/>
    <n v="1000000"/>
    <n v="-5019"/>
    <n v="-0.5"/>
    <x v="0"/>
  </r>
  <r>
    <x v="1"/>
    <x v="43"/>
    <s v="év"/>
    <n v="1005014"/>
    <n v="1000000"/>
    <n v="-5014"/>
    <n v="-0.5"/>
    <x v="0"/>
  </r>
  <r>
    <x v="1"/>
    <x v="44"/>
    <s v="év"/>
    <n v="1005009"/>
    <n v="1000000"/>
    <n v="-5009"/>
    <n v="-0.5"/>
    <x v="0"/>
  </r>
  <r>
    <x v="1"/>
    <x v="45"/>
    <s v="év"/>
    <n v="1005018.5"/>
    <n v="1000000"/>
    <n v="-5018.5"/>
    <n v="-0.5"/>
    <x v="0"/>
  </r>
  <r>
    <x v="1"/>
    <x v="46"/>
    <s v="év"/>
    <n v="1005011.5"/>
    <n v="1000000"/>
    <n v="-5011.5"/>
    <n v="-0.5"/>
    <x v="0"/>
  </r>
  <r>
    <x v="1"/>
    <x v="47"/>
    <s v="év"/>
    <n v="1005028.5"/>
    <n v="1000000"/>
    <n v="-5028.5"/>
    <n v="-0.5"/>
    <x v="0"/>
  </r>
  <r>
    <x v="1"/>
    <x v="48"/>
    <s v="év"/>
    <n v="1005027"/>
    <n v="1000000"/>
    <n v="-5027"/>
    <n v="-0.5"/>
    <x v="0"/>
  </r>
  <r>
    <x v="1"/>
    <x v="49"/>
    <s v="év"/>
    <n v="1005027"/>
    <n v="1000000"/>
    <n v="-5027"/>
    <n v="-0.5"/>
    <x v="0"/>
  </r>
  <r>
    <x v="1"/>
    <x v="50"/>
    <s v="év"/>
    <n v="1005032.6"/>
    <n v="1000000"/>
    <n v="-5032.6000000000004"/>
    <n v="-0.5"/>
    <x v="0"/>
  </r>
  <r>
    <x v="1"/>
    <x v="51"/>
    <s v="év"/>
    <n v="1005033.1"/>
    <n v="1000000"/>
    <n v="-5033.1000000000004"/>
    <n v="-0.5"/>
    <x v="0"/>
  </r>
  <r>
    <x v="1"/>
    <x v="52"/>
    <s v="év"/>
    <n v="1005013.5"/>
    <n v="1000000"/>
    <n v="-5013.5"/>
    <n v="-0.5"/>
    <x v="0"/>
  </r>
  <r>
    <x v="1"/>
    <x v="53"/>
    <s v="év"/>
    <n v="1005008.4"/>
    <n v="1000000"/>
    <n v="-5008.3999999999996"/>
    <n v="-0.5"/>
    <x v="0"/>
  </r>
  <r>
    <x v="1"/>
    <x v="54"/>
    <s v="év"/>
    <n v="1005009.5"/>
    <n v="1000000"/>
    <n v="-5009.5"/>
    <n v="-0.5"/>
    <x v="0"/>
  </r>
  <r>
    <x v="1"/>
    <x v="55"/>
    <s v="év"/>
    <n v="1005013"/>
    <n v="1000000"/>
    <n v="-5013"/>
    <n v="-0.5"/>
    <x v="0"/>
  </r>
  <r>
    <x v="1"/>
    <x v="56"/>
    <s v="év"/>
    <n v="502454"/>
    <n v="1000001"/>
    <n v="497547"/>
    <n v="49.75"/>
    <x v="0"/>
  </r>
  <r>
    <x v="1"/>
    <x v="57"/>
    <s v="év"/>
    <n v="1005020.5"/>
    <n v="1000000"/>
    <n v="-5020.5"/>
    <n v="-0.5"/>
    <x v="0"/>
  </r>
  <r>
    <x v="1"/>
    <x v="58"/>
    <s v="év"/>
    <n v="1005033.6"/>
    <n v="1000000"/>
    <n v="-5033.6000000000004"/>
    <n v="-0.5"/>
    <x v="0"/>
  </r>
  <r>
    <x v="1"/>
    <x v="59"/>
    <s v="év"/>
    <n v="1005039.6"/>
    <n v="1000000"/>
    <n v="-5039.6000000000004"/>
    <n v="-0.5"/>
    <x v="0"/>
  </r>
  <r>
    <x v="1"/>
    <x v="60"/>
    <s v="év"/>
    <n v="1005031.6"/>
    <n v="1000000"/>
    <n v="-5031.6000000000004"/>
    <n v="-0.5"/>
    <x v="0"/>
  </r>
  <r>
    <x v="1"/>
    <x v="61"/>
    <s v="év"/>
    <n v="1005038.6"/>
    <n v="1000000"/>
    <n v="-5038.6000000000004"/>
    <n v="-0.5"/>
    <x v="0"/>
  </r>
  <r>
    <x v="1"/>
    <x v="62"/>
    <s v="év"/>
    <n v="1005018"/>
    <n v="1000000"/>
    <n v="-5018"/>
    <n v="-0.5"/>
    <x v="0"/>
  </r>
  <r>
    <x v="1"/>
    <x v="63"/>
    <s v="év"/>
    <n v="1005006.9"/>
    <n v="1000000"/>
    <n v="-5006.8999999999996"/>
    <n v="-0.5"/>
    <x v="0"/>
  </r>
  <r>
    <x v="1"/>
    <x v="64"/>
    <s v="év"/>
    <n v="1005019"/>
    <n v="1000000"/>
    <n v="-5019"/>
    <n v="-0.5"/>
    <x v="0"/>
  </r>
  <r>
    <x v="1"/>
    <x v="65"/>
    <s v="év"/>
    <n v="1005011"/>
    <n v="1000000"/>
    <n v="-5011"/>
    <n v="-0.5"/>
    <x v="0"/>
  </r>
  <r>
    <x v="1"/>
    <x v="66"/>
    <s v="év"/>
    <n v="1005014.5"/>
    <n v="1000000"/>
    <n v="-5014.5"/>
    <n v="-0.5"/>
    <x v="0"/>
  </r>
  <r>
    <x v="1"/>
    <x v="67"/>
    <s v="év"/>
    <n v="1005018.5"/>
    <n v="1000000"/>
    <n v="-5018.5"/>
    <n v="-0.5"/>
    <x v="0"/>
  </r>
  <r>
    <x v="1"/>
    <x v="68"/>
    <s v="év"/>
    <n v="1005028"/>
    <n v="1000000"/>
    <n v="-5028"/>
    <n v="-0.5"/>
    <x v="0"/>
  </r>
  <r>
    <x v="1"/>
    <x v="69"/>
    <s v="év"/>
    <n v="1005034.6"/>
    <n v="1000000"/>
    <n v="-5034.6000000000004"/>
    <n v="-0.5"/>
    <x v="0"/>
  </r>
  <r>
    <x v="1"/>
    <x v="70"/>
    <s v="év"/>
    <n v="1005026.5"/>
    <n v="1000000"/>
    <n v="-5026.5"/>
    <n v="-0.5"/>
    <x v="0"/>
  </r>
  <r>
    <x v="1"/>
    <x v="71"/>
    <s v="év"/>
    <n v="1005034.1"/>
    <n v="1000000"/>
    <n v="-5034.1000000000004"/>
    <n v="-0.5"/>
    <x v="0"/>
  </r>
  <r>
    <x v="1"/>
    <x v="72"/>
    <s v="év"/>
    <n v="1005035.1"/>
    <n v="1000000"/>
    <n v="-5035.1000000000004"/>
    <n v="-0.5"/>
    <x v="0"/>
  </r>
  <r>
    <x v="1"/>
    <x v="73"/>
    <s v="év"/>
    <n v="1005011"/>
    <n v="1000000"/>
    <n v="-5011"/>
    <n v="-0.5"/>
    <x v="0"/>
  </r>
  <r>
    <x v="1"/>
    <x v="74"/>
    <s v="év"/>
    <n v="1005033.1"/>
    <n v="1000000"/>
    <n v="-5033.1000000000004"/>
    <n v="-0.5"/>
    <x v="0"/>
  </r>
  <r>
    <x v="1"/>
    <x v="75"/>
    <s v="év"/>
    <n v="1005031.6"/>
    <n v="1000000"/>
    <n v="-5031.6000000000004"/>
    <n v="-0.5"/>
    <x v="0"/>
  </r>
  <r>
    <x v="1"/>
    <x v="76"/>
    <s v="év"/>
    <n v="1005034.1"/>
    <n v="1000000"/>
    <n v="-5034.1000000000004"/>
    <n v="-0.5"/>
    <x v="0"/>
  </r>
  <r>
    <x v="1"/>
    <x v="77"/>
    <s v="év"/>
    <n v="1005033.1"/>
    <n v="1000000"/>
    <n v="-5033.1000000000004"/>
    <n v="-0.5"/>
    <x v="0"/>
  </r>
  <r>
    <x v="1"/>
    <x v="78"/>
    <s v="év"/>
    <n v="1005024"/>
    <n v="1000000"/>
    <n v="-5024"/>
    <n v="-0.5"/>
    <x v="0"/>
  </r>
  <r>
    <x v="1"/>
    <x v="79"/>
    <s v="év"/>
    <n v="1005033.1"/>
    <n v="1000000"/>
    <n v="-5033.1000000000004"/>
    <n v="-0.5"/>
    <x v="0"/>
  </r>
  <r>
    <x v="1"/>
    <x v="80"/>
    <s v="év"/>
    <n v="1005030.6"/>
    <n v="1000000"/>
    <n v="-5030.6000000000004"/>
    <n v="-0.5"/>
    <x v="0"/>
  </r>
  <r>
    <x v="1"/>
    <x v="81"/>
    <s v="év"/>
    <n v="1005034.6"/>
    <n v="1000000"/>
    <n v="-5034.6000000000004"/>
    <n v="-0.5"/>
    <x v="0"/>
  </r>
  <r>
    <x v="1"/>
    <x v="82"/>
    <s v="év"/>
    <n v="1005033.1"/>
    <n v="1000000"/>
    <n v="-5033.1000000000004"/>
    <n v="-0.5"/>
    <x v="0"/>
  </r>
  <r>
    <x v="1"/>
    <x v="83"/>
    <s v="év"/>
    <n v="1005033.6"/>
    <n v="1000000"/>
    <n v="-5033.6000000000004"/>
    <n v="-0.5"/>
    <x v="0"/>
  </r>
  <r>
    <x v="1"/>
    <x v="84"/>
    <s v="év"/>
    <n v="1005033.1"/>
    <n v="1000000"/>
    <n v="-5033.1000000000004"/>
    <n v="-0.5"/>
    <x v="0"/>
  </r>
  <r>
    <x v="1"/>
    <x v="85"/>
    <s v="év"/>
    <n v="1005035.6"/>
    <n v="1000000"/>
    <n v="-5035.6000000000004"/>
    <n v="-0.5"/>
    <x v="0"/>
  </r>
  <r>
    <x v="1"/>
    <x v="86"/>
    <s v="év"/>
    <n v="1005031.1"/>
    <n v="1000000"/>
    <n v="-5031.1000000000004"/>
    <n v="-0.5"/>
    <x v="0"/>
  </r>
  <r>
    <x v="1"/>
    <x v="87"/>
    <s v="év"/>
    <n v="1005037.1"/>
    <n v="1000000"/>
    <n v="-5037.1000000000004"/>
    <n v="-0.5"/>
    <x v="0"/>
  </r>
  <r>
    <x v="1"/>
    <x v="88"/>
    <s v="év"/>
    <n v="1005015"/>
    <n v="1000000"/>
    <n v="-5015"/>
    <n v="-0.5"/>
    <x v="0"/>
  </r>
  <r>
    <x v="1"/>
    <x v="89"/>
    <s v="év"/>
    <n v="1005025.5"/>
    <n v="1000000"/>
    <n v="-5025.5"/>
    <n v="-0.5"/>
    <x v="0"/>
  </r>
  <r>
    <x v="1"/>
    <x v="90"/>
    <s v="év"/>
    <n v="1005029.1"/>
    <n v="1000000"/>
    <n v="-5029.1000000000004"/>
    <n v="-0.5"/>
    <x v="0"/>
  </r>
  <r>
    <x v="1"/>
    <x v="91"/>
    <s v="év"/>
    <n v="1005027"/>
    <n v="1000000"/>
    <n v="-5027"/>
    <n v="-0.5"/>
    <x v="0"/>
  </r>
  <r>
    <x v="1"/>
    <x v="92"/>
    <s v="év"/>
    <n v="1005028.5"/>
    <n v="1000000"/>
    <n v="-5028.5"/>
    <n v="-0.5"/>
    <x v="0"/>
  </r>
  <r>
    <x v="1"/>
    <x v="93"/>
    <s v="év"/>
    <n v="1005029.6"/>
    <n v="1000000"/>
    <n v="-5029.6000000000004"/>
    <n v="-0.5"/>
    <x v="0"/>
  </r>
  <r>
    <x v="1"/>
    <x v="94"/>
    <s v="év"/>
    <n v="1005014"/>
    <n v="1000000"/>
    <n v="-5014"/>
    <n v="-0.5"/>
    <x v="0"/>
  </r>
  <r>
    <x v="1"/>
    <x v="95"/>
    <s v="év"/>
    <n v="1005022"/>
    <n v="1000000"/>
    <n v="-5022"/>
    <n v="-0.5"/>
    <x v="0"/>
  </r>
  <r>
    <x v="1"/>
    <x v="96"/>
    <s v="év"/>
    <n v="1005011"/>
    <n v="1000000"/>
    <n v="-5011"/>
    <n v="-0.5"/>
    <x v="0"/>
  </r>
  <r>
    <x v="1"/>
    <x v="97"/>
    <s v="év"/>
    <n v="1005026"/>
    <n v="1000000"/>
    <n v="-5026"/>
    <n v="-0.5"/>
    <x v="0"/>
  </r>
  <r>
    <x v="1"/>
    <x v="98"/>
    <s v="év"/>
    <n v="1005017"/>
    <n v="1000000"/>
    <n v="-5017"/>
    <n v="-0.5"/>
    <x v="0"/>
  </r>
  <r>
    <x v="1"/>
    <x v="99"/>
    <s v="év"/>
    <n v="1005029.6"/>
    <n v="1000000"/>
    <n v="-5029.6000000000004"/>
    <n v="-0.5"/>
    <x v="0"/>
  </r>
  <r>
    <x v="2"/>
    <x v="0"/>
    <s v="év"/>
    <n v="1000000"/>
    <n v="1000000"/>
    <n v="0"/>
    <n v="0"/>
    <x v="0"/>
  </r>
  <r>
    <x v="2"/>
    <x v="1"/>
    <s v="év"/>
    <n v="1000000"/>
    <n v="1000000"/>
    <n v="0"/>
    <n v="0"/>
    <x v="0"/>
  </r>
  <r>
    <x v="2"/>
    <x v="2"/>
    <s v="év"/>
    <n v="1000000"/>
    <n v="1000000"/>
    <n v="0"/>
    <n v="0"/>
    <x v="0"/>
  </r>
  <r>
    <x v="2"/>
    <x v="3"/>
    <s v="év"/>
    <n v="1000000"/>
    <n v="1000000"/>
    <n v="0"/>
    <n v="0"/>
    <x v="0"/>
  </r>
  <r>
    <x v="2"/>
    <x v="4"/>
    <s v="év"/>
    <n v="1000000"/>
    <n v="1000000"/>
    <n v="0"/>
    <n v="0"/>
    <x v="0"/>
  </r>
  <r>
    <x v="2"/>
    <x v="5"/>
    <s v="év"/>
    <n v="1000000"/>
    <n v="1000000"/>
    <n v="0"/>
    <n v="0"/>
    <x v="0"/>
  </r>
  <r>
    <x v="2"/>
    <x v="6"/>
    <s v="év"/>
    <n v="1000000"/>
    <n v="1000000"/>
    <n v="0"/>
    <n v="0"/>
    <x v="0"/>
  </r>
  <r>
    <x v="2"/>
    <x v="7"/>
    <s v="év"/>
    <n v="1000000"/>
    <n v="1000000"/>
    <n v="0"/>
    <n v="0"/>
    <x v="0"/>
  </r>
  <r>
    <x v="2"/>
    <x v="8"/>
    <s v="év"/>
    <n v="1000000"/>
    <n v="1000000"/>
    <n v="0"/>
    <n v="0"/>
    <x v="0"/>
  </r>
  <r>
    <x v="2"/>
    <x v="9"/>
    <s v="év"/>
    <n v="1000000"/>
    <n v="1000000"/>
    <n v="0"/>
    <n v="0"/>
    <x v="0"/>
  </r>
  <r>
    <x v="2"/>
    <x v="10"/>
    <s v="év"/>
    <n v="1000000"/>
    <n v="1000000"/>
    <n v="0"/>
    <n v="0"/>
    <x v="0"/>
  </r>
  <r>
    <x v="2"/>
    <x v="11"/>
    <s v="év"/>
    <n v="1000000"/>
    <n v="1000000"/>
    <n v="0"/>
    <n v="0"/>
    <x v="0"/>
  </r>
  <r>
    <x v="2"/>
    <x v="12"/>
    <s v="év"/>
    <n v="1000000"/>
    <n v="1000000"/>
    <n v="0"/>
    <n v="0"/>
    <x v="0"/>
  </r>
  <r>
    <x v="2"/>
    <x v="13"/>
    <s v="év"/>
    <n v="1000000"/>
    <n v="1000000"/>
    <n v="0"/>
    <n v="0"/>
    <x v="0"/>
  </r>
  <r>
    <x v="2"/>
    <x v="14"/>
    <s v="év"/>
    <n v="1000000"/>
    <n v="1000000"/>
    <n v="0"/>
    <n v="0"/>
    <x v="0"/>
  </r>
  <r>
    <x v="2"/>
    <x v="15"/>
    <s v="év"/>
    <n v="1000000"/>
    <n v="1000000"/>
    <n v="0"/>
    <n v="0"/>
    <x v="0"/>
  </r>
  <r>
    <x v="2"/>
    <x v="16"/>
    <s v="év"/>
    <n v="1000000"/>
    <n v="1000000"/>
    <n v="0"/>
    <n v="0"/>
    <x v="0"/>
  </r>
  <r>
    <x v="2"/>
    <x v="17"/>
    <s v="év"/>
    <n v="1000000"/>
    <n v="1000000"/>
    <n v="0"/>
    <n v="0"/>
    <x v="0"/>
  </r>
  <r>
    <x v="2"/>
    <x v="18"/>
    <s v="év"/>
    <n v="1000000"/>
    <n v="1000000"/>
    <n v="0"/>
    <n v="0"/>
    <x v="0"/>
  </r>
  <r>
    <x v="2"/>
    <x v="19"/>
    <s v="év"/>
    <n v="1000000"/>
    <n v="1000000"/>
    <n v="0"/>
    <n v="0"/>
    <x v="0"/>
  </r>
  <r>
    <x v="2"/>
    <x v="20"/>
    <s v="év"/>
    <n v="1000000"/>
    <n v="1000000"/>
    <n v="0"/>
    <n v="0"/>
    <x v="0"/>
  </r>
  <r>
    <x v="2"/>
    <x v="21"/>
    <s v="év"/>
    <n v="1000000"/>
    <n v="1000000"/>
    <n v="0"/>
    <n v="0"/>
    <x v="0"/>
  </r>
  <r>
    <x v="2"/>
    <x v="22"/>
    <s v="év"/>
    <n v="1000000"/>
    <n v="1000000"/>
    <n v="0"/>
    <n v="0"/>
    <x v="0"/>
  </r>
  <r>
    <x v="2"/>
    <x v="23"/>
    <s v="év"/>
    <n v="1000000"/>
    <n v="1000000"/>
    <n v="0"/>
    <n v="0"/>
    <x v="0"/>
  </r>
  <r>
    <x v="2"/>
    <x v="24"/>
    <s v="év"/>
    <n v="1000000"/>
    <n v="1000000"/>
    <n v="0"/>
    <n v="0"/>
    <x v="0"/>
  </r>
  <r>
    <x v="2"/>
    <x v="25"/>
    <s v="év"/>
    <n v="1000000"/>
    <n v="1000000"/>
    <n v="0"/>
    <n v="0"/>
    <x v="0"/>
  </r>
  <r>
    <x v="2"/>
    <x v="26"/>
    <s v="év"/>
    <n v="1000000"/>
    <n v="1000000"/>
    <n v="0"/>
    <n v="0"/>
    <x v="0"/>
  </r>
  <r>
    <x v="2"/>
    <x v="27"/>
    <s v="év"/>
    <n v="1000000"/>
    <n v="1000000"/>
    <n v="0"/>
    <n v="0"/>
    <x v="0"/>
  </r>
  <r>
    <x v="2"/>
    <x v="28"/>
    <s v="év"/>
    <n v="1000000"/>
    <n v="1000000"/>
    <n v="0"/>
    <n v="0"/>
    <x v="0"/>
  </r>
  <r>
    <x v="2"/>
    <x v="29"/>
    <s v="év"/>
    <n v="1000000"/>
    <n v="1000000"/>
    <n v="0"/>
    <n v="0"/>
    <x v="0"/>
  </r>
  <r>
    <x v="2"/>
    <x v="30"/>
    <s v="év"/>
    <n v="1000000"/>
    <n v="1000000"/>
    <n v="0"/>
    <n v="0"/>
    <x v="0"/>
  </r>
  <r>
    <x v="2"/>
    <x v="31"/>
    <s v="év"/>
    <n v="1000000"/>
    <n v="1000000"/>
    <n v="0"/>
    <n v="0"/>
    <x v="0"/>
  </r>
  <r>
    <x v="2"/>
    <x v="32"/>
    <s v="év"/>
    <n v="1000000"/>
    <n v="1000000"/>
    <n v="0"/>
    <n v="0"/>
    <x v="0"/>
  </r>
  <r>
    <x v="2"/>
    <x v="33"/>
    <s v="év"/>
    <n v="1000000"/>
    <n v="1000000"/>
    <n v="0"/>
    <n v="0"/>
    <x v="0"/>
  </r>
  <r>
    <x v="2"/>
    <x v="34"/>
    <s v="év"/>
    <n v="1000000"/>
    <n v="1000000"/>
    <n v="0"/>
    <n v="0"/>
    <x v="0"/>
  </r>
  <r>
    <x v="2"/>
    <x v="35"/>
    <s v="év"/>
    <n v="1000000"/>
    <n v="1000000"/>
    <n v="0"/>
    <n v="0"/>
    <x v="0"/>
  </r>
  <r>
    <x v="2"/>
    <x v="36"/>
    <s v="év"/>
    <n v="1000000"/>
    <n v="1000000"/>
    <n v="0"/>
    <n v="0"/>
    <x v="0"/>
  </r>
  <r>
    <x v="2"/>
    <x v="37"/>
    <s v="év"/>
    <n v="1000000"/>
    <n v="1000000"/>
    <n v="0"/>
    <n v="0"/>
    <x v="0"/>
  </r>
  <r>
    <x v="2"/>
    <x v="38"/>
    <s v="év"/>
    <n v="1000000"/>
    <n v="1000000"/>
    <n v="0"/>
    <n v="0"/>
    <x v="0"/>
  </r>
  <r>
    <x v="2"/>
    <x v="39"/>
    <s v="év"/>
    <n v="1000000"/>
    <n v="1000000"/>
    <n v="0"/>
    <n v="0"/>
    <x v="0"/>
  </r>
  <r>
    <x v="2"/>
    <x v="40"/>
    <s v="év"/>
    <n v="1000000"/>
    <n v="1000000"/>
    <n v="0"/>
    <n v="0"/>
    <x v="0"/>
  </r>
  <r>
    <x v="2"/>
    <x v="41"/>
    <s v="év"/>
    <n v="1000000"/>
    <n v="1000000"/>
    <n v="0"/>
    <n v="0"/>
    <x v="0"/>
  </r>
  <r>
    <x v="2"/>
    <x v="42"/>
    <s v="év"/>
    <n v="1000000"/>
    <n v="1000000"/>
    <n v="0"/>
    <n v="0"/>
    <x v="0"/>
  </r>
  <r>
    <x v="2"/>
    <x v="43"/>
    <s v="év"/>
    <n v="1000000"/>
    <n v="1000000"/>
    <n v="0"/>
    <n v="0"/>
    <x v="0"/>
  </r>
  <r>
    <x v="2"/>
    <x v="44"/>
    <s v="év"/>
    <n v="1000000"/>
    <n v="1000000"/>
    <n v="0"/>
    <n v="0"/>
    <x v="0"/>
  </r>
  <r>
    <x v="2"/>
    <x v="45"/>
    <s v="év"/>
    <n v="1000000"/>
    <n v="1000000"/>
    <n v="0"/>
    <n v="0"/>
    <x v="0"/>
  </r>
  <r>
    <x v="2"/>
    <x v="46"/>
    <s v="év"/>
    <n v="1000000"/>
    <n v="1000000"/>
    <n v="0"/>
    <n v="0"/>
    <x v="0"/>
  </r>
  <r>
    <x v="2"/>
    <x v="47"/>
    <s v="év"/>
    <n v="1000000"/>
    <n v="1000000"/>
    <n v="0"/>
    <n v="0"/>
    <x v="0"/>
  </r>
  <r>
    <x v="2"/>
    <x v="48"/>
    <s v="év"/>
    <n v="1000000"/>
    <n v="1000000"/>
    <n v="0"/>
    <n v="0"/>
    <x v="0"/>
  </r>
  <r>
    <x v="2"/>
    <x v="49"/>
    <s v="év"/>
    <n v="1000000"/>
    <n v="1000000"/>
    <n v="0"/>
    <n v="0"/>
    <x v="0"/>
  </r>
  <r>
    <x v="2"/>
    <x v="50"/>
    <s v="év"/>
    <n v="1000000"/>
    <n v="1000000"/>
    <n v="0"/>
    <n v="0"/>
    <x v="0"/>
  </r>
  <r>
    <x v="2"/>
    <x v="51"/>
    <s v="év"/>
    <n v="1000000"/>
    <n v="1000000"/>
    <n v="0"/>
    <n v="0"/>
    <x v="0"/>
  </r>
  <r>
    <x v="2"/>
    <x v="52"/>
    <s v="év"/>
    <n v="1000000"/>
    <n v="1000000"/>
    <n v="0"/>
    <n v="0"/>
    <x v="0"/>
  </r>
  <r>
    <x v="2"/>
    <x v="53"/>
    <s v="év"/>
    <n v="1000000"/>
    <n v="1000000"/>
    <n v="0"/>
    <n v="0"/>
    <x v="0"/>
  </r>
  <r>
    <x v="2"/>
    <x v="54"/>
    <s v="év"/>
    <n v="1000000"/>
    <n v="1000000"/>
    <n v="0"/>
    <n v="0"/>
    <x v="0"/>
  </r>
  <r>
    <x v="2"/>
    <x v="55"/>
    <s v="év"/>
    <n v="1000000"/>
    <n v="1000000"/>
    <n v="0"/>
    <n v="0"/>
    <x v="0"/>
  </r>
  <r>
    <x v="2"/>
    <x v="56"/>
    <s v="év"/>
    <n v="1000000"/>
    <n v="1000000"/>
    <n v="0"/>
    <n v="0"/>
    <x v="0"/>
  </r>
  <r>
    <x v="2"/>
    <x v="57"/>
    <s v="év"/>
    <n v="1000000"/>
    <n v="1000000"/>
    <n v="0"/>
    <n v="0"/>
    <x v="0"/>
  </r>
  <r>
    <x v="2"/>
    <x v="58"/>
    <s v="év"/>
    <n v="1000000"/>
    <n v="1000000"/>
    <n v="0"/>
    <n v="0"/>
    <x v="0"/>
  </r>
  <r>
    <x v="2"/>
    <x v="59"/>
    <s v="év"/>
    <n v="1000000"/>
    <n v="1000000"/>
    <n v="0"/>
    <n v="0"/>
    <x v="0"/>
  </r>
  <r>
    <x v="2"/>
    <x v="60"/>
    <s v="év"/>
    <n v="1000000"/>
    <n v="1000000"/>
    <n v="0"/>
    <n v="0"/>
    <x v="0"/>
  </r>
  <r>
    <x v="2"/>
    <x v="61"/>
    <s v="év"/>
    <n v="1000000"/>
    <n v="1000000"/>
    <n v="0"/>
    <n v="0"/>
    <x v="0"/>
  </r>
  <r>
    <x v="2"/>
    <x v="62"/>
    <s v="év"/>
    <n v="1000000"/>
    <n v="1000000"/>
    <n v="0"/>
    <n v="0"/>
    <x v="0"/>
  </r>
  <r>
    <x v="2"/>
    <x v="63"/>
    <s v="év"/>
    <n v="1000000"/>
    <n v="1000000"/>
    <n v="0"/>
    <n v="0"/>
    <x v="0"/>
  </r>
  <r>
    <x v="2"/>
    <x v="64"/>
    <s v="év"/>
    <n v="1000000"/>
    <n v="1000000"/>
    <n v="0"/>
    <n v="0"/>
    <x v="0"/>
  </r>
  <r>
    <x v="2"/>
    <x v="65"/>
    <s v="év"/>
    <n v="1000000"/>
    <n v="1000000"/>
    <n v="0"/>
    <n v="0"/>
    <x v="0"/>
  </r>
  <r>
    <x v="2"/>
    <x v="66"/>
    <s v="év"/>
    <n v="1000000"/>
    <n v="1000000"/>
    <n v="0"/>
    <n v="0"/>
    <x v="0"/>
  </r>
  <r>
    <x v="2"/>
    <x v="67"/>
    <s v="év"/>
    <n v="1000000"/>
    <n v="1000000"/>
    <n v="0"/>
    <n v="0"/>
    <x v="0"/>
  </r>
  <r>
    <x v="2"/>
    <x v="68"/>
    <s v="év"/>
    <n v="1000000"/>
    <n v="1000000"/>
    <n v="0"/>
    <n v="0"/>
    <x v="0"/>
  </r>
  <r>
    <x v="2"/>
    <x v="69"/>
    <s v="év"/>
    <n v="1000000"/>
    <n v="1000000"/>
    <n v="0"/>
    <n v="0"/>
    <x v="0"/>
  </r>
  <r>
    <x v="2"/>
    <x v="70"/>
    <s v="év"/>
    <n v="1000000"/>
    <n v="1000000"/>
    <n v="0"/>
    <n v="0"/>
    <x v="0"/>
  </r>
  <r>
    <x v="2"/>
    <x v="71"/>
    <s v="év"/>
    <n v="1000000"/>
    <n v="1000000"/>
    <n v="0"/>
    <n v="0"/>
    <x v="0"/>
  </r>
  <r>
    <x v="2"/>
    <x v="72"/>
    <s v="év"/>
    <n v="1000000"/>
    <n v="1000000"/>
    <n v="0"/>
    <n v="0"/>
    <x v="0"/>
  </r>
  <r>
    <x v="2"/>
    <x v="73"/>
    <s v="év"/>
    <n v="1000000"/>
    <n v="1000000"/>
    <n v="0"/>
    <n v="0"/>
    <x v="0"/>
  </r>
  <r>
    <x v="2"/>
    <x v="74"/>
    <s v="év"/>
    <n v="1000000"/>
    <n v="1000000"/>
    <n v="0"/>
    <n v="0"/>
    <x v="0"/>
  </r>
  <r>
    <x v="2"/>
    <x v="75"/>
    <s v="év"/>
    <n v="1000000"/>
    <n v="1000000"/>
    <n v="0"/>
    <n v="0"/>
    <x v="0"/>
  </r>
  <r>
    <x v="2"/>
    <x v="76"/>
    <s v="év"/>
    <n v="1000000"/>
    <n v="1000000"/>
    <n v="0"/>
    <n v="0"/>
    <x v="0"/>
  </r>
  <r>
    <x v="2"/>
    <x v="77"/>
    <s v="év"/>
    <n v="1000000"/>
    <n v="1000000"/>
    <n v="0"/>
    <n v="0"/>
    <x v="0"/>
  </r>
  <r>
    <x v="2"/>
    <x v="78"/>
    <s v="év"/>
    <n v="1000000"/>
    <n v="1000000"/>
    <n v="0"/>
    <n v="0"/>
    <x v="0"/>
  </r>
  <r>
    <x v="2"/>
    <x v="79"/>
    <s v="év"/>
    <n v="1000000"/>
    <n v="1000000"/>
    <n v="0"/>
    <n v="0"/>
    <x v="0"/>
  </r>
  <r>
    <x v="2"/>
    <x v="80"/>
    <s v="év"/>
    <n v="1000000"/>
    <n v="1000000"/>
    <n v="0"/>
    <n v="0"/>
    <x v="0"/>
  </r>
  <r>
    <x v="2"/>
    <x v="81"/>
    <s v="év"/>
    <n v="1000000"/>
    <n v="1000000"/>
    <n v="0"/>
    <n v="0"/>
    <x v="0"/>
  </r>
  <r>
    <x v="2"/>
    <x v="82"/>
    <s v="év"/>
    <n v="1000000"/>
    <n v="1000000"/>
    <n v="0"/>
    <n v="0"/>
    <x v="0"/>
  </r>
  <r>
    <x v="2"/>
    <x v="83"/>
    <s v="év"/>
    <n v="1000000"/>
    <n v="1000000"/>
    <n v="0"/>
    <n v="0"/>
    <x v="0"/>
  </r>
  <r>
    <x v="2"/>
    <x v="84"/>
    <s v="év"/>
    <n v="1000000"/>
    <n v="1000000"/>
    <n v="0"/>
    <n v="0"/>
    <x v="0"/>
  </r>
  <r>
    <x v="2"/>
    <x v="85"/>
    <s v="év"/>
    <n v="1000000"/>
    <n v="1000000"/>
    <n v="0"/>
    <n v="0"/>
    <x v="0"/>
  </r>
  <r>
    <x v="2"/>
    <x v="86"/>
    <s v="év"/>
    <n v="1000000"/>
    <n v="1000000"/>
    <n v="0"/>
    <n v="0"/>
    <x v="0"/>
  </r>
  <r>
    <x v="2"/>
    <x v="87"/>
    <s v="év"/>
    <n v="1000000"/>
    <n v="1000000"/>
    <n v="0"/>
    <n v="0"/>
    <x v="0"/>
  </r>
  <r>
    <x v="2"/>
    <x v="88"/>
    <s v="év"/>
    <n v="1000000"/>
    <n v="1000000"/>
    <n v="0"/>
    <n v="0"/>
    <x v="0"/>
  </r>
  <r>
    <x v="2"/>
    <x v="89"/>
    <s v="év"/>
    <n v="1000000"/>
    <n v="1000000"/>
    <n v="0"/>
    <n v="0"/>
    <x v="0"/>
  </r>
  <r>
    <x v="2"/>
    <x v="90"/>
    <s v="év"/>
    <n v="1000000"/>
    <n v="1000000"/>
    <n v="0"/>
    <n v="0"/>
    <x v="0"/>
  </r>
  <r>
    <x v="2"/>
    <x v="91"/>
    <s v="év"/>
    <n v="1000000"/>
    <n v="1000000"/>
    <n v="0"/>
    <n v="0"/>
    <x v="0"/>
  </r>
  <r>
    <x v="2"/>
    <x v="92"/>
    <s v="év"/>
    <n v="1000000"/>
    <n v="1000000"/>
    <n v="0"/>
    <n v="0"/>
    <x v="0"/>
  </r>
  <r>
    <x v="2"/>
    <x v="93"/>
    <s v="év"/>
    <n v="1000000"/>
    <n v="1000000"/>
    <n v="0"/>
    <n v="0"/>
    <x v="0"/>
  </r>
  <r>
    <x v="2"/>
    <x v="94"/>
    <s v="év"/>
    <n v="1000000"/>
    <n v="1000000"/>
    <n v="0"/>
    <n v="0"/>
    <x v="0"/>
  </r>
  <r>
    <x v="2"/>
    <x v="95"/>
    <s v="év"/>
    <n v="1000000"/>
    <n v="1000000"/>
    <n v="0"/>
    <n v="0"/>
    <x v="0"/>
  </r>
  <r>
    <x v="2"/>
    <x v="96"/>
    <s v="év"/>
    <n v="1000000"/>
    <n v="1000000"/>
    <n v="0"/>
    <n v="0"/>
    <x v="0"/>
  </r>
  <r>
    <x v="2"/>
    <x v="97"/>
    <s v="év"/>
    <n v="1000000"/>
    <n v="1000000"/>
    <n v="0"/>
    <n v="0"/>
    <x v="0"/>
  </r>
  <r>
    <x v="2"/>
    <x v="98"/>
    <s v="év"/>
    <n v="1000000"/>
    <n v="1000000"/>
    <n v="0"/>
    <n v="0"/>
    <x v="0"/>
  </r>
  <r>
    <x v="2"/>
    <x v="99"/>
    <s v="év"/>
    <n v="1000000"/>
    <n v="1000000"/>
    <n v="0"/>
    <n v="0"/>
    <x v="0"/>
  </r>
  <r>
    <x v="3"/>
    <x v="0"/>
    <s v="év"/>
    <n v="1000000"/>
    <n v="1000000"/>
    <n v="0"/>
    <n v="0"/>
    <x v="0"/>
  </r>
  <r>
    <x v="3"/>
    <x v="1"/>
    <s v="év"/>
    <n v="1000000"/>
    <n v="1000000"/>
    <n v="0"/>
    <n v="0"/>
    <x v="0"/>
  </r>
  <r>
    <x v="3"/>
    <x v="2"/>
    <s v="év"/>
    <n v="1000000"/>
    <n v="1000000"/>
    <n v="0"/>
    <n v="0"/>
    <x v="0"/>
  </r>
  <r>
    <x v="3"/>
    <x v="3"/>
    <s v="év"/>
    <n v="1000000"/>
    <n v="1000000"/>
    <n v="0"/>
    <n v="0"/>
    <x v="0"/>
  </r>
  <r>
    <x v="3"/>
    <x v="4"/>
    <s v="év"/>
    <n v="1000000"/>
    <n v="1000000"/>
    <n v="0"/>
    <n v="0"/>
    <x v="0"/>
  </r>
  <r>
    <x v="3"/>
    <x v="5"/>
    <s v="év"/>
    <n v="1000000"/>
    <n v="1000000"/>
    <n v="0"/>
    <n v="0"/>
    <x v="0"/>
  </r>
  <r>
    <x v="3"/>
    <x v="6"/>
    <s v="év"/>
    <n v="1000000"/>
    <n v="1000000"/>
    <n v="0"/>
    <n v="0"/>
    <x v="0"/>
  </r>
  <r>
    <x v="3"/>
    <x v="7"/>
    <s v="év"/>
    <n v="1000000"/>
    <n v="1000000"/>
    <n v="0"/>
    <n v="0"/>
    <x v="0"/>
  </r>
  <r>
    <x v="3"/>
    <x v="8"/>
    <s v="év"/>
    <n v="1000000"/>
    <n v="1000000"/>
    <n v="0"/>
    <n v="0"/>
    <x v="0"/>
  </r>
  <r>
    <x v="3"/>
    <x v="9"/>
    <s v="év"/>
    <n v="1000000"/>
    <n v="1000000"/>
    <n v="0"/>
    <n v="0"/>
    <x v="0"/>
  </r>
  <r>
    <x v="3"/>
    <x v="10"/>
    <s v="év"/>
    <n v="1000000"/>
    <n v="1000000"/>
    <n v="0"/>
    <n v="0"/>
    <x v="0"/>
  </r>
  <r>
    <x v="3"/>
    <x v="11"/>
    <s v="év"/>
    <n v="1000000"/>
    <n v="1000000"/>
    <n v="0"/>
    <n v="0"/>
    <x v="0"/>
  </r>
  <r>
    <x v="3"/>
    <x v="12"/>
    <s v="év"/>
    <n v="1000000"/>
    <n v="1000000"/>
    <n v="0"/>
    <n v="0"/>
    <x v="0"/>
  </r>
  <r>
    <x v="3"/>
    <x v="13"/>
    <s v="év"/>
    <n v="1000000"/>
    <n v="1000000"/>
    <n v="0"/>
    <n v="0"/>
    <x v="0"/>
  </r>
  <r>
    <x v="3"/>
    <x v="14"/>
    <s v="év"/>
    <n v="1000000"/>
    <n v="1000000"/>
    <n v="0"/>
    <n v="0"/>
    <x v="0"/>
  </r>
  <r>
    <x v="3"/>
    <x v="15"/>
    <s v="év"/>
    <n v="1000000"/>
    <n v="1000000"/>
    <n v="0"/>
    <n v="0"/>
    <x v="0"/>
  </r>
  <r>
    <x v="3"/>
    <x v="16"/>
    <s v="év"/>
    <n v="1000000"/>
    <n v="1000000"/>
    <n v="0"/>
    <n v="0"/>
    <x v="0"/>
  </r>
  <r>
    <x v="3"/>
    <x v="17"/>
    <s v="év"/>
    <n v="1000000"/>
    <n v="1000000"/>
    <n v="0"/>
    <n v="0"/>
    <x v="0"/>
  </r>
  <r>
    <x v="3"/>
    <x v="18"/>
    <s v="év"/>
    <n v="1000000"/>
    <n v="1000000"/>
    <n v="0"/>
    <n v="0"/>
    <x v="0"/>
  </r>
  <r>
    <x v="3"/>
    <x v="19"/>
    <s v="év"/>
    <n v="1000000"/>
    <n v="1000000"/>
    <n v="0"/>
    <n v="0"/>
    <x v="0"/>
  </r>
  <r>
    <x v="3"/>
    <x v="20"/>
    <s v="év"/>
    <n v="1000000"/>
    <n v="1000000"/>
    <n v="0"/>
    <n v="0"/>
    <x v="0"/>
  </r>
  <r>
    <x v="3"/>
    <x v="21"/>
    <s v="év"/>
    <n v="1000000"/>
    <n v="1000000"/>
    <n v="0"/>
    <n v="0"/>
    <x v="0"/>
  </r>
  <r>
    <x v="3"/>
    <x v="22"/>
    <s v="év"/>
    <n v="1000000"/>
    <n v="1000000"/>
    <n v="0"/>
    <n v="0"/>
    <x v="0"/>
  </r>
  <r>
    <x v="3"/>
    <x v="23"/>
    <s v="év"/>
    <n v="1000000"/>
    <n v="1000000"/>
    <n v="0"/>
    <n v="0"/>
    <x v="0"/>
  </r>
  <r>
    <x v="3"/>
    <x v="24"/>
    <s v="év"/>
    <n v="1000000"/>
    <n v="1000000"/>
    <n v="0"/>
    <n v="0"/>
    <x v="0"/>
  </r>
  <r>
    <x v="3"/>
    <x v="25"/>
    <s v="év"/>
    <n v="1000000"/>
    <n v="1000000"/>
    <n v="0"/>
    <n v="0"/>
    <x v="0"/>
  </r>
  <r>
    <x v="3"/>
    <x v="26"/>
    <s v="év"/>
    <n v="1000000"/>
    <n v="1000000"/>
    <n v="0"/>
    <n v="0"/>
    <x v="0"/>
  </r>
  <r>
    <x v="3"/>
    <x v="27"/>
    <s v="év"/>
    <n v="1000000"/>
    <n v="1000000"/>
    <n v="0"/>
    <n v="0"/>
    <x v="0"/>
  </r>
  <r>
    <x v="3"/>
    <x v="28"/>
    <s v="év"/>
    <n v="1000000"/>
    <n v="1000000"/>
    <n v="0"/>
    <n v="0"/>
    <x v="0"/>
  </r>
  <r>
    <x v="3"/>
    <x v="29"/>
    <s v="év"/>
    <n v="1000000"/>
    <n v="1000000"/>
    <n v="0"/>
    <n v="0"/>
    <x v="0"/>
  </r>
  <r>
    <x v="3"/>
    <x v="30"/>
    <s v="év"/>
    <n v="1000000"/>
    <n v="1000000"/>
    <n v="0"/>
    <n v="0"/>
    <x v="0"/>
  </r>
  <r>
    <x v="3"/>
    <x v="31"/>
    <s v="év"/>
    <n v="1000000"/>
    <n v="1000000"/>
    <n v="0"/>
    <n v="0"/>
    <x v="0"/>
  </r>
  <r>
    <x v="3"/>
    <x v="32"/>
    <s v="év"/>
    <n v="1000000"/>
    <n v="1000000"/>
    <n v="0"/>
    <n v="0"/>
    <x v="0"/>
  </r>
  <r>
    <x v="3"/>
    <x v="33"/>
    <s v="év"/>
    <n v="1000000"/>
    <n v="1000000"/>
    <n v="0"/>
    <n v="0"/>
    <x v="0"/>
  </r>
  <r>
    <x v="3"/>
    <x v="34"/>
    <s v="év"/>
    <n v="1000000"/>
    <n v="1000000"/>
    <n v="0"/>
    <n v="0"/>
    <x v="0"/>
  </r>
  <r>
    <x v="3"/>
    <x v="35"/>
    <s v="év"/>
    <n v="1000000"/>
    <n v="1000000"/>
    <n v="0"/>
    <n v="0"/>
    <x v="0"/>
  </r>
  <r>
    <x v="3"/>
    <x v="36"/>
    <s v="év"/>
    <n v="1000000"/>
    <n v="1000000"/>
    <n v="0"/>
    <n v="0"/>
    <x v="0"/>
  </r>
  <r>
    <x v="3"/>
    <x v="37"/>
    <s v="év"/>
    <n v="1000000"/>
    <n v="1000000"/>
    <n v="0"/>
    <n v="0"/>
    <x v="0"/>
  </r>
  <r>
    <x v="3"/>
    <x v="38"/>
    <s v="év"/>
    <n v="1000000"/>
    <n v="1000000"/>
    <n v="0"/>
    <n v="0"/>
    <x v="0"/>
  </r>
  <r>
    <x v="3"/>
    <x v="39"/>
    <s v="év"/>
    <n v="1000000"/>
    <n v="1000000"/>
    <n v="0"/>
    <n v="0"/>
    <x v="0"/>
  </r>
  <r>
    <x v="3"/>
    <x v="40"/>
    <s v="év"/>
    <n v="1000000"/>
    <n v="1000000"/>
    <n v="0"/>
    <n v="0"/>
    <x v="0"/>
  </r>
  <r>
    <x v="3"/>
    <x v="41"/>
    <s v="év"/>
    <n v="1000000"/>
    <n v="1000000"/>
    <n v="0"/>
    <n v="0"/>
    <x v="0"/>
  </r>
  <r>
    <x v="3"/>
    <x v="42"/>
    <s v="év"/>
    <n v="1000000"/>
    <n v="1000000"/>
    <n v="0"/>
    <n v="0"/>
    <x v="0"/>
  </r>
  <r>
    <x v="3"/>
    <x v="43"/>
    <s v="év"/>
    <n v="1000000"/>
    <n v="1000000"/>
    <n v="0"/>
    <n v="0"/>
    <x v="0"/>
  </r>
  <r>
    <x v="3"/>
    <x v="44"/>
    <s v="év"/>
    <n v="1000000"/>
    <n v="1000000"/>
    <n v="0"/>
    <n v="0"/>
    <x v="0"/>
  </r>
  <r>
    <x v="3"/>
    <x v="45"/>
    <s v="év"/>
    <n v="1000000"/>
    <n v="1000000"/>
    <n v="0"/>
    <n v="0"/>
    <x v="0"/>
  </r>
  <r>
    <x v="3"/>
    <x v="46"/>
    <s v="év"/>
    <n v="1000000"/>
    <n v="1000000"/>
    <n v="0"/>
    <n v="0"/>
    <x v="0"/>
  </r>
  <r>
    <x v="3"/>
    <x v="47"/>
    <s v="év"/>
    <n v="1000000"/>
    <n v="1000000"/>
    <n v="0"/>
    <n v="0"/>
    <x v="0"/>
  </r>
  <r>
    <x v="3"/>
    <x v="48"/>
    <s v="év"/>
    <n v="1000000"/>
    <n v="1000000"/>
    <n v="0"/>
    <n v="0"/>
    <x v="0"/>
  </r>
  <r>
    <x v="3"/>
    <x v="49"/>
    <s v="év"/>
    <n v="1000000"/>
    <n v="1000000"/>
    <n v="0"/>
    <n v="0"/>
    <x v="0"/>
  </r>
  <r>
    <x v="3"/>
    <x v="50"/>
    <s v="év"/>
    <n v="1000000"/>
    <n v="1000000"/>
    <n v="0"/>
    <n v="0"/>
    <x v="0"/>
  </r>
  <r>
    <x v="3"/>
    <x v="51"/>
    <s v="év"/>
    <n v="1000000"/>
    <n v="1000000"/>
    <n v="0"/>
    <n v="0"/>
    <x v="0"/>
  </r>
  <r>
    <x v="3"/>
    <x v="52"/>
    <s v="év"/>
    <n v="1000000"/>
    <n v="1000000"/>
    <n v="0"/>
    <n v="0"/>
    <x v="0"/>
  </r>
  <r>
    <x v="3"/>
    <x v="53"/>
    <s v="év"/>
    <n v="1000000"/>
    <n v="1000000"/>
    <n v="0"/>
    <n v="0"/>
    <x v="0"/>
  </r>
  <r>
    <x v="3"/>
    <x v="54"/>
    <s v="év"/>
    <n v="1000000"/>
    <n v="1000000"/>
    <n v="0"/>
    <n v="0"/>
    <x v="0"/>
  </r>
  <r>
    <x v="3"/>
    <x v="55"/>
    <s v="év"/>
    <n v="1000000"/>
    <n v="1000000"/>
    <n v="0"/>
    <n v="0"/>
    <x v="0"/>
  </r>
  <r>
    <x v="3"/>
    <x v="56"/>
    <s v="év"/>
    <n v="1000000"/>
    <n v="1000000"/>
    <n v="0"/>
    <n v="0"/>
    <x v="0"/>
  </r>
  <r>
    <x v="3"/>
    <x v="57"/>
    <s v="év"/>
    <n v="1000000"/>
    <n v="1000000"/>
    <n v="0"/>
    <n v="0"/>
    <x v="0"/>
  </r>
  <r>
    <x v="3"/>
    <x v="58"/>
    <s v="év"/>
    <n v="1000000"/>
    <n v="1000000"/>
    <n v="0"/>
    <n v="0"/>
    <x v="0"/>
  </r>
  <r>
    <x v="3"/>
    <x v="59"/>
    <s v="év"/>
    <n v="1000000"/>
    <n v="1000000"/>
    <n v="0"/>
    <n v="0"/>
    <x v="0"/>
  </r>
  <r>
    <x v="3"/>
    <x v="60"/>
    <s v="év"/>
    <n v="1000000"/>
    <n v="1000000"/>
    <n v="0"/>
    <n v="0"/>
    <x v="0"/>
  </r>
  <r>
    <x v="3"/>
    <x v="61"/>
    <s v="év"/>
    <n v="1000000"/>
    <n v="1000000"/>
    <n v="0"/>
    <n v="0"/>
    <x v="0"/>
  </r>
  <r>
    <x v="3"/>
    <x v="62"/>
    <s v="év"/>
    <n v="1000000"/>
    <n v="1000000"/>
    <n v="0"/>
    <n v="0"/>
    <x v="0"/>
  </r>
  <r>
    <x v="3"/>
    <x v="63"/>
    <s v="év"/>
    <n v="1000000"/>
    <n v="1000000"/>
    <n v="0"/>
    <n v="0"/>
    <x v="0"/>
  </r>
  <r>
    <x v="3"/>
    <x v="64"/>
    <s v="év"/>
    <n v="1000000"/>
    <n v="1000000"/>
    <n v="0"/>
    <n v="0"/>
    <x v="0"/>
  </r>
  <r>
    <x v="3"/>
    <x v="65"/>
    <s v="év"/>
    <n v="1000000"/>
    <n v="1000000"/>
    <n v="0"/>
    <n v="0"/>
    <x v="0"/>
  </r>
  <r>
    <x v="3"/>
    <x v="66"/>
    <s v="év"/>
    <n v="1000000"/>
    <n v="1000000"/>
    <n v="0"/>
    <n v="0"/>
    <x v="0"/>
  </r>
  <r>
    <x v="3"/>
    <x v="67"/>
    <s v="év"/>
    <n v="1000000"/>
    <n v="1000000"/>
    <n v="0"/>
    <n v="0"/>
    <x v="0"/>
  </r>
  <r>
    <x v="3"/>
    <x v="68"/>
    <s v="év"/>
    <n v="1000000"/>
    <n v="1000000"/>
    <n v="0"/>
    <n v="0"/>
    <x v="0"/>
  </r>
  <r>
    <x v="3"/>
    <x v="69"/>
    <s v="év"/>
    <n v="1000000"/>
    <n v="1000000"/>
    <n v="0"/>
    <n v="0"/>
    <x v="0"/>
  </r>
  <r>
    <x v="3"/>
    <x v="70"/>
    <s v="év"/>
    <n v="1000000"/>
    <n v="1000000"/>
    <n v="0"/>
    <n v="0"/>
    <x v="0"/>
  </r>
  <r>
    <x v="3"/>
    <x v="71"/>
    <s v="év"/>
    <n v="1000000"/>
    <n v="1000000"/>
    <n v="0"/>
    <n v="0"/>
    <x v="0"/>
  </r>
  <r>
    <x v="3"/>
    <x v="72"/>
    <s v="év"/>
    <n v="1000000"/>
    <n v="1000000"/>
    <n v="0"/>
    <n v="0"/>
    <x v="0"/>
  </r>
  <r>
    <x v="3"/>
    <x v="73"/>
    <s v="év"/>
    <n v="1000000"/>
    <n v="1000000"/>
    <n v="0"/>
    <n v="0"/>
    <x v="0"/>
  </r>
  <r>
    <x v="3"/>
    <x v="74"/>
    <s v="év"/>
    <n v="1000000"/>
    <n v="1000000"/>
    <n v="0"/>
    <n v="0"/>
    <x v="0"/>
  </r>
  <r>
    <x v="3"/>
    <x v="75"/>
    <s v="év"/>
    <n v="1000000"/>
    <n v="1000000"/>
    <n v="0"/>
    <n v="0"/>
    <x v="0"/>
  </r>
  <r>
    <x v="3"/>
    <x v="76"/>
    <s v="év"/>
    <n v="1000000"/>
    <n v="1000000"/>
    <n v="0"/>
    <n v="0"/>
    <x v="0"/>
  </r>
  <r>
    <x v="3"/>
    <x v="77"/>
    <s v="év"/>
    <n v="1000000"/>
    <n v="1000000"/>
    <n v="0"/>
    <n v="0"/>
    <x v="0"/>
  </r>
  <r>
    <x v="3"/>
    <x v="78"/>
    <s v="év"/>
    <n v="1000000"/>
    <n v="1000000"/>
    <n v="0"/>
    <n v="0"/>
    <x v="0"/>
  </r>
  <r>
    <x v="3"/>
    <x v="79"/>
    <s v="év"/>
    <n v="1000000"/>
    <n v="1000000"/>
    <n v="0"/>
    <n v="0"/>
    <x v="0"/>
  </r>
  <r>
    <x v="3"/>
    <x v="80"/>
    <s v="év"/>
    <n v="1000000"/>
    <n v="1000000"/>
    <n v="0"/>
    <n v="0"/>
    <x v="0"/>
  </r>
  <r>
    <x v="3"/>
    <x v="81"/>
    <s v="év"/>
    <n v="1000000"/>
    <n v="1000000"/>
    <n v="0"/>
    <n v="0"/>
    <x v="0"/>
  </r>
  <r>
    <x v="3"/>
    <x v="82"/>
    <s v="év"/>
    <n v="1000000"/>
    <n v="1000000"/>
    <n v="0"/>
    <n v="0"/>
    <x v="0"/>
  </r>
  <r>
    <x v="3"/>
    <x v="83"/>
    <s v="év"/>
    <n v="1000000"/>
    <n v="1000000"/>
    <n v="0"/>
    <n v="0"/>
    <x v="0"/>
  </r>
  <r>
    <x v="3"/>
    <x v="84"/>
    <s v="év"/>
    <n v="1000000"/>
    <n v="1000000"/>
    <n v="0"/>
    <n v="0"/>
    <x v="0"/>
  </r>
  <r>
    <x v="3"/>
    <x v="85"/>
    <s v="év"/>
    <n v="1000000"/>
    <n v="1000000"/>
    <n v="0"/>
    <n v="0"/>
    <x v="0"/>
  </r>
  <r>
    <x v="3"/>
    <x v="86"/>
    <s v="év"/>
    <n v="1000000"/>
    <n v="1000000"/>
    <n v="0"/>
    <n v="0"/>
    <x v="0"/>
  </r>
  <r>
    <x v="3"/>
    <x v="87"/>
    <s v="év"/>
    <n v="1000000"/>
    <n v="1000000"/>
    <n v="0"/>
    <n v="0"/>
    <x v="0"/>
  </r>
  <r>
    <x v="3"/>
    <x v="88"/>
    <s v="év"/>
    <n v="1000000"/>
    <n v="1000000"/>
    <n v="0"/>
    <n v="0"/>
    <x v="0"/>
  </r>
  <r>
    <x v="3"/>
    <x v="89"/>
    <s v="év"/>
    <n v="1000000"/>
    <n v="1000000"/>
    <n v="0"/>
    <n v="0"/>
    <x v="0"/>
  </r>
  <r>
    <x v="3"/>
    <x v="90"/>
    <s v="év"/>
    <n v="1000000"/>
    <n v="1000000"/>
    <n v="0"/>
    <n v="0"/>
    <x v="0"/>
  </r>
  <r>
    <x v="3"/>
    <x v="91"/>
    <s v="év"/>
    <n v="1000000"/>
    <n v="1000000"/>
    <n v="0"/>
    <n v="0"/>
    <x v="0"/>
  </r>
  <r>
    <x v="3"/>
    <x v="92"/>
    <s v="év"/>
    <n v="1000000"/>
    <n v="1000000"/>
    <n v="0"/>
    <n v="0"/>
    <x v="0"/>
  </r>
  <r>
    <x v="3"/>
    <x v="93"/>
    <s v="év"/>
    <n v="1000000"/>
    <n v="1000000"/>
    <n v="0"/>
    <n v="0"/>
    <x v="0"/>
  </r>
  <r>
    <x v="3"/>
    <x v="94"/>
    <s v="év"/>
    <n v="1000000"/>
    <n v="1000000"/>
    <n v="0"/>
    <n v="0"/>
    <x v="0"/>
  </r>
  <r>
    <x v="3"/>
    <x v="95"/>
    <s v="év"/>
    <n v="1000000"/>
    <n v="1000000"/>
    <n v="0"/>
    <n v="0"/>
    <x v="0"/>
  </r>
  <r>
    <x v="3"/>
    <x v="96"/>
    <s v="év"/>
    <n v="1000000"/>
    <n v="1000000"/>
    <n v="0"/>
    <n v="0"/>
    <x v="0"/>
  </r>
  <r>
    <x v="3"/>
    <x v="97"/>
    <s v="év"/>
    <n v="1000000"/>
    <n v="1000000"/>
    <n v="0"/>
    <n v="0"/>
    <x v="0"/>
  </r>
  <r>
    <x v="3"/>
    <x v="98"/>
    <s v="év"/>
    <n v="1000000"/>
    <n v="1000000"/>
    <n v="0"/>
    <n v="0"/>
    <x v="0"/>
  </r>
  <r>
    <x v="3"/>
    <x v="99"/>
    <s v="év"/>
    <n v="1000000"/>
    <n v="1000000"/>
    <n v="0"/>
    <n v="0"/>
    <x v="0"/>
  </r>
  <r>
    <x v="4"/>
    <x v="0"/>
    <s v="év"/>
    <n v="1000915.5"/>
    <n v="1000839"/>
    <n v="-76.5"/>
    <n v="-0.01"/>
    <x v="0"/>
  </r>
  <r>
    <x v="4"/>
    <x v="1"/>
    <s v="év"/>
    <n v="1001058.4"/>
    <n v="1000885"/>
    <n v="-173.4"/>
    <n v="-0.02"/>
    <x v="0"/>
  </r>
  <r>
    <x v="4"/>
    <x v="2"/>
    <s v="év"/>
    <n v="1000483.7"/>
    <n v="1000826"/>
    <n v="342.3"/>
    <n v="0.03"/>
    <x v="0"/>
  </r>
  <r>
    <x v="4"/>
    <x v="3"/>
    <s v="év"/>
    <n v="1000808.5"/>
    <n v="1000813"/>
    <n v="4.5"/>
    <n v="0"/>
    <x v="0"/>
  </r>
  <r>
    <x v="4"/>
    <x v="4"/>
    <s v="év"/>
    <n v="1000959.5"/>
    <n v="1000820"/>
    <n v="-139.5"/>
    <n v="-0.01"/>
    <x v="0"/>
  </r>
  <r>
    <x v="4"/>
    <x v="5"/>
    <s v="év"/>
    <n v="1000874.5"/>
    <n v="1000821"/>
    <n v="-53.5"/>
    <n v="-0.01"/>
    <x v="0"/>
  </r>
  <r>
    <x v="4"/>
    <x v="6"/>
    <s v="év"/>
    <n v="1001163.4"/>
    <n v="1000828"/>
    <n v="-335.4"/>
    <n v="-0.03"/>
    <x v="0"/>
  </r>
  <r>
    <x v="4"/>
    <x v="7"/>
    <s v="év"/>
    <n v="1000386.2"/>
    <n v="1000845"/>
    <n v="458.8"/>
    <n v="0.05"/>
    <x v="0"/>
  </r>
  <r>
    <x v="4"/>
    <x v="8"/>
    <s v="év"/>
    <n v="1000952"/>
    <n v="1000822"/>
    <n v="-130"/>
    <n v="-0.01"/>
    <x v="0"/>
  </r>
  <r>
    <x v="4"/>
    <x v="9"/>
    <s v="év"/>
    <n v="1000902"/>
    <n v="1000786"/>
    <n v="-116"/>
    <n v="-0.01"/>
    <x v="0"/>
  </r>
  <r>
    <x v="4"/>
    <x v="10"/>
    <s v="év"/>
    <n v="1001845.6"/>
    <n v="1000824"/>
    <n v="-1021.6"/>
    <n v="-0.1"/>
    <x v="0"/>
  </r>
  <r>
    <x v="4"/>
    <x v="11"/>
    <s v="év"/>
    <n v="1000793"/>
    <n v="1000844"/>
    <n v="51"/>
    <n v="0.01"/>
    <x v="0"/>
  </r>
  <r>
    <x v="4"/>
    <x v="12"/>
    <s v="év"/>
    <n v="1002146.5"/>
    <n v="1000812"/>
    <n v="-1334.5"/>
    <n v="-0.13"/>
    <x v="0"/>
  </r>
  <r>
    <x v="4"/>
    <x v="13"/>
    <s v="év"/>
    <n v="1000911.5"/>
    <n v="1000805"/>
    <n v="-106.5"/>
    <n v="-0.01"/>
    <x v="0"/>
  </r>
  <r>
    <x v="4"/>
    <x v="14"/>
    <s v="év"/>
    <n v="1001808.6"/>
    <n v="1000923"/>
    <n v="-885.6"/>
    <n v="-0.09"/>
    <x v="0"/>
  </r>
  <r>
    <x v="4"/>
    <x v="15"/>
    <s v="év"/>
    <n v="1000399.2"/>
    <n v="1000866"/>
    <n v="466.8"/>
    <n v="0.05"/>
    <x v="0"/>
  </r>
  <r>
    <x v="4"/>
    <x v="16"/>
    <s v="év"/>
    <n v="1000911.5"/>
    <n v="1000818"/>
    <n v="-93.5"/>
    <n v="-0.01"/>
    <x v="0"/>
  </r>
  <r>
    <x v="4"/>
    <x v="17"/>
    <s v="év"/>
    <n v="1000924.5"/>
    <n v="1000844"/>
    <n v="-80.5"/>
    <n v="-0.01"/>
    <x v="0"/>
  </r>
  <r>
    <x v="4"/>
    <x v="18"/>
    <s v="év"/>
    <n v="1000804.5"/>
    <n v="1000844"/>
    <n v="39.5"/>
    <n v="0"/>
    <x v="0"/>
  </r>
  <r>
    <x v="4"/>
    <x v="19"/>
    <s v="év"/>
    <n v="1000783.6"/>
    <n v="1000856"/>
    <n v="72.400000000000006"/>
    <n v="0.01"/>
    <x v="0"/>
  </r>
  <r>
    <x v="4"/>
    <x v="20"/>
    <s v="év"/>
    <n v="1001129.9"/>
    <n v="1001297"/>
    <n v="167.1"/>
    <n v="0.02"/>
    <x v="0"/>
  </r>
  <r>
    <x v="4"/>
    <x v="21"/>
    <s v="év"/>
    <n v="1000756.1"/>
    <n v="1001719"/>
    <n v="962.9"/>
    <n v="0.1"/>
    <x v="0"/>
  </r>
  <r>
    <x v="4"/>
    <x v="22"/>
    <s v="év"/>
    <n v="1000678.1"/>
    <n v="1001581"/>
    <n v="902.9"/>
    <n v="0.09"/>
    <x v="0"/>
  </r>
  <r>
    <x v="4"/>
    <x v="23"/>
    <s v="év"/>
    <n v="1000933.5"/>
    <n v="1001835"/>
    <n v="901.5"/>
    <n v="0.09"/>
    <x v="0"/>
  </r>
  <r>
    <x v="4"/>
    <x v="24"/>
    <s v="év"/>
    <n v="1000950"/>
    <n v="1001240"/>
    <n v="290"/>
    <n v="0.03"/>
    <x v="0"/>
  </r>
  <r>
    <x v="4"/>
    <x v="25"/>
    <s v="év"/>
    <n v="1000815.5"/>
    <n v="1000963"/>
    <n v="147.5"/>
    <n v="0.01"/>
    <x v="0"/>
  </r>
  <r>
    <x v="4"/>
    <x v="26"/>
    <s v="év"/>
    <n v="1000421.2"/>
    <n v="1000894"/>
    <n v="472.8"/>
    <n v="0.05"/>
    <x v="0"/>
  </r>
  <r>
    <x v="4"/>
    <x v="27"/>
    <s v="év"/>
    <n v="1001161.4"/>
    <n v="1000877"/>
    <n v="-284.39999999999998"/>
    <n v="-0.03"/>
    <x v="0"/>
  </r>
  <r>
    <x v="4"/>
    <x v="28"/>
    <s v="év"/>
    <n v="1000890.5"/>
    <n v="1000877"/>
    <n v="-13.5"/>
    <n v="0"/>
    <x v="0"/>
  </r>
  <r>
    <x v="4"/>
    <x v="29"/>
    <s v="év"/>
    <n v="1001935.1"/>
    <n v="1000890"/>
    <n v="-1045.0999999999999"/>
    <n v="-0.1"/>
    <x v="0"/>
  </r>
  <r>
    <x v="4"/>
    <x v="30"/>
    <s v="év"/>
    <n v="1000902"/>
    <n v="1000944"/>
    <n v="42"/>
    <n v="0"/>
    <x v="0"/>
  </r>
  <r>
    <x v="4"/>
    <x v="31"/>
    <s v="év"/>
    <n v="1001135.9"/>
    <n v="1002299"/>
    <n v="1163.0999999999999"/>
    <n v="0.12"/>
    <x v="0"/>
  </r>
  <r>
    <x v="4"/>
    <x v="32"/>
    <s v="év"/>
    <n v="1000664.6"/>
    <n v="1001600"/>
    <n v="935.4"/>
    <n v="0.09"/>
    <x v="0"/>
  </r>
  <r>
    <x v="4"/>
    <x v="33"/>
    <s v="év"/>
    <n v="1001752.6"/>
    <n v="1001524"/>
    <n v="-228.6"/>
    <n v="-0.02"/>
    <x v="0"/>
  </r>
  <r>
    <x v="4"/>
    <x v="34"/>
    <s v="év"/>
    <n v="1000819"/>
    <n v="1001933"/>
    <n v="1114"/>
    <n v="0.11"/>
    <x v="0"/>
  </r>
  <r>
    <x v="4"/>
    <x v="35"/>
    <s v="év"/>
    <n v="1000911.5"/>
    <n v="1001086"/>
    <n v="174.5"/>
    <n v="0.02"/>
    <x v="0"/>
  </r>
  <r>
    <x v="4"/>
    <x v="36"/>
    <s v="év"/>
    <n v="1000512.7"/>
    <n v="1001035"/>
    <n v="522.29999999999995"/>
    <n v="0.05"/>
    <x v="0"/>
  </r>
  <r>
    <x v="4"/>
    <x v="37"/>
    <s v="év"/>
    <n v="1001667.7"/>
    <n v="1001000"/>
    <n v="-667.7"/>
    <n v="-7.0000000000000007E-2"/>
    <x v="0"/>
  </r>
  <r>
    <x v="4"/>
    <x v="38"/>
    <s v="év"/>
    <n v="1000977"/>
    <n v="1000980"/>
    <n v="3"/>
    <n v="0"/>
    <x v="0"/>
  </r>
  <r>
    <x v="4"/>
    <x v="39"/>
    <s v="év"/>
    <n v="1001026.9"/>
    <n v="1000984"/>
    <n v="-42.9"/>
    <n v="0"/>
    <x v="0"/>
  </r>
  <r>
    <x v="4"/>
    <x v="40"/>
    <s v="év"/>
    <n v="1001839.6"/>
    <n v="1000999"/>
    <n v="-840.6"/>
    <n v="-0.08"/>
    <x v="0"/>
  </r>
  <r>
    <x v="4"/>
    <x v="41"/>
    <s v="év"/>
    <n v="1001673.7"/>
    <n v="1001554"/>
    <n v="-119.7"/>
    <n v="-0.01"/>
    <x v="0"/>
  </r>
  <r>
    <x v="4"/>
    <x v="42"/>
    <s v="év"/>
    <n v="1002045.5"/>
    <n v="1001639"/>
    <n v="-406.5"/>
    <n v="-0.04"/>
    <x v="0"/>
  </r>
  <r>
    <x v="4"/>
    <x v="43"/>
    <s v="év"/>
    <n v="1000689.6"/>
    <n v="1001638"/>
    <n v="948.4"/>
    <n v="0.09"/>
    <x v="0"/>
  </r>
  <r>
    <x v="4"/>
    <x v="44"/>
    <s v="év"/>
    <n v="1001476.3"/>
    <n v="1002218"/>
    <n v="741.7"/>
    <n v="7.0000000000000007E-2"/>
    <x v="0"/>
  </r>
  <r>
    <x v="4"/>
    <x v="45"/>
    <s v="év"/>
    <n v="1001467.8"/>
    <n v="1002005"/>
    <n v="537.20000000000005"/>
    <n v="0.05"/>
    <x v="0"/>
  </r>
  <r>
    <x v="4"/>
    <x v="46"/>
    <s v="év"/>
    <n v="1001276.3"/>
    <n v="1002017"/>
    <n v="740.7"/>
    <n v="7.0000000000000007E-2"/>
    <x v="0"/>
  </r>
  <r>
    <x v="4"/>
    <x v="47"/>
    <s v="év"/>
    <n v="1001111.4"/>
    <n v="1001645"/>
    <n v="533.6"/>
    <n v="0.05"/>
    <x v="0"/>
  </r>
  <r>
    <x v="4"/>
    <x v="48"/>
    <s v="év"/>
    <n v="1002146.5"/>
    <n v="1001602"/>
    <n v="-544.5"/>
    <n v="-0.05"/>
    <x v="0"/>
  </r>
  <r>
    <x v="4"/>
    <x v="49"/>
    <s v="év"/>
    <n v="1001054.4"/>
    <n v="1001951"/>
    <n v="896.6"/>
    <n v="0.09"/>
    <x v="0"/>
  </r>
  <r>
    <x v="4"/>
    <x v="50"/>
    <s v="év"/>
    <n v="1001952.6"/>
    <n v="1001074"/>
    <n v="-878.6"/>
    <n v="-0.09"/>
    <x v="0"/>
  </r>
  <r>
    <x v="4"/>
    <x v="51"/>
    <s v="év"/>
    <n v="1000804.5"/>
    <n v="1001002"/>
    <n v="197.5"/>
    <n v="0.02"/>
    <x v="0"/>
  </r>
  <r>
    <x v="4"/>
    <x v="52"/>
    <s v="év"/>
    <n v="1001019"/>
    <n v="1002214"/>
    <n v="1195"/>
    <n v="0.12"/>
    <x v="0"/>
  </r>
  <r>
    <x v="4"/>
    <x v="53"/>
    <s v="év"/>
    <n v="1002004"/>
    <n v="1004316"/>
    <n v="2312"/>
    <n v="0.23"/>
    <x v="0"/>
  </r>
  <r>
    <x v="4"/>
    <x v="54"/>
    <s v="év"/>
    <n v="1001643.7"/>
    <n v="1001999"/>
    <n v="355.3"/>
    <n v="0.04"/>
    <x v="0"/>
  </r>
  <r>
    <x v="4"/>
    <x v="55"/>
    <s v="év"/>
    <n v="1001950.6"/>
    <n v="1001785"/>
    <n v="-165.6"/>
    <n v="-0.02"/>
    <x v="0"/>
  </r>
  <r>
    <x v="4"/>
    <x v="56"/>
    <s v="év"/>
    <n v="1000759.6"/>
    <n v="1001810"/>
    <n v="1050.4000000000001"/>
    <n v="0.1"/>
    <x v="0"/>
  </r>
  <r>
    <x v="4"/>
    <x v="57"/>
    <s v="év"/>
    <n v="1001882.1"/>
    <n v="1000933"/>
    <n v="-949.1"/>
    <n v="-0.09"/>
    <x v="0"/>
  </r>
  <r>
    <x v="4"/>
    <x v="58"/>
    <s v="év"/>
    <n v="1002045.5"/>
    <n v="1000839"/>
    <n v="-1206.5"/>
    <n v="-0.12"/>
    <x v="0"/>
  </r>
  <r>
    <x v="4"/>
    <x v="59"/>
    <s v="év"/>
    <n v="1002125"/>
    <n v="1000769"/>
    <n v="-1356"/>
    <n v="-0.14000000000000001"/>
    <x v="0"/>
  </r>
  <r>
    <x v="4"/>
    <x v="60"/>
    <s v="év"/>
    <n v="1000873.5"/>
    <n v="1000807"/>
    <n v="-66.5"/>
    <n v="-0.01"/>
    <x v="0"/>
  </r>
  <r>
    <x v="4"/>
    <x v="61"/>
    <s v="év"/>
    <n v="1002045.5"/>
    <n v="1000836"/>
    <n v="-1209.5"/>
    <n v="-0.12"/>
    <x v="0"/>
  </r>
  <r>
    <x v="4"/>
    <x v="62"/>
    <s v="év"/>
    <n v="1000551.1"/>
    <n v="1001159"/>
    <n v="607.9"/>
    <n v="0.06"/>
    <x v="0"/>
  </r>
  <r>
    <x v="4"/>
    <x v="63"/>
    <s v="év"/>
    <n v="1001094.4"/>
    <n v="1001987"/>
    <n v="892.6"/>
    <n v="0.09"/>
    <x v="0"/>
  </r>
  <r>
    <x v="4"/>
    <x v="64"/>
    <s v="év"/>
    <n v="1002010"/>
    <n v="1001574"/>
    <n v="-436"/>
    <n v="-0.04"/>
    <x v="0"/>
  </r>
  <r>
    <x v="4"/>
    <x v="65"/>
    <s v="év"/>
    <n v="1001129.4"/>
    <n v="1001613"/>
    <n v="483.6"/>
    <n v="0.05"/>
    <x v="0"/>
  </r>
  <r>
    <x v="4"/>
    <x v="66"/>
    <s v="év"/>
    <n v="1001476.3"/>
    <n v="1001217"/>
    <n v="-259.3"/>
    <n v="-0.03"/>
    <x v="0"/>
  </r>
  <r>
    <x v="4"/>
    <x v="67"/>
    <s v="év"/>
    <n v="1001446.3"/>
    <n v="1001019"/>
    <n v="-427.3"/>
    <n v="-0.04"/>
    <x v="0"/>
  </r>
  <r>
    <x v="4"/>
    <x v="68"/>
    <s v="év"/>
    <n v="1001203.4"/>
    <n v="1000939"/>
    <n v="-264.39999999999998"/>
    <n v="-0.03"/>
    <x v="0"/>
  </r>
  <r>
    <x v="4"/>
    <x v="69"/>
    <s v="év"/>
    <n v="1002152.5"/>
    <n v="1000996"/>
    <n v="-1156.5"/>
    <n v="-0.12"/>
    <x v="0"/>
  </r>
  <r>
    <x v="4"/>
    <x v="70"/>
    <s v="év"/>
    <n v="1001515.7"/>
    <n v="1000986"/>
    <n v="-529.70000000000005"/>
    <n v="-0.05"/>
    <x v="0"/>
  </r>
  <r>
    <x v="4"/>
    <x v="71"/>
    <s v="év"/>
    <n v="1002129"/>
    <n v="1001004"/>
    <n v="-1125"/>
    <n v="-0.11"/>
    <x v="0"/>
  </r>
  <r>
    <x v="4"/>
    <x v="72"/>
    <s v="év"/>
    <n v="1001917.6"/>
    <n v="1001087"/>
    <n v="-830.6"/>
    <n v="-0.08"/>
    <x v="0"/>
  </r>
  <r>
    <x v="4"/>
    <x v="73"/>
    <s v="év"/>
    <n v="1001375.8"/>
    <n v="1002617"/>
    <n v="1241.2"/>
    <n v="0.12"/>
    <x v="0"/>
  </r>
  <r>
    <x v="4"/>
    <x v="74"/>
    <s v="év"/>
    <n v="1001575.7"/>
    <n v="1001104"/>
    <n v="-471.7"/>
    <n v="-0.05"/>
    <x v="0"/>
  </r>
  <r>
    <x v="4"/>
    <x v="75"/>
    <s v="év"/>
    <n v="1000900"/>
    <n v="1001039"/>
    <n v="139"/>
    <n v="0.01"/>
    <x v="0"/>
  </r>
  <r>
    <x v="4"/>
    <x v="76"/>
    <s v="év"/>
    <n v="1000733.6"/>
    <n v="1001024"/>
    <n v="290.39999999999998"/>
    <n v="0.03"/>
    <x v="0"/>
  </r>
  <r>
    <x v="4"/>
    <x v="77"/>
    <s v="év"/>
    <n v="1001575.7"/>
    <n v="1001029"/>
    <n v="-546.70000000000005"/>
    <n v="-0.05"/>
    <x v="0"/>
  </r>
  <r>
    <x v="4"/>
    <x v="78"/>
    <s v="év"/>
    <n v="1001072.4"/>
    <n v="1001039"/>
    <n v="-33.4"/>
    <n v="0"/>
    <x v="0"/>
  </r>
  <r>
    <x v="4"/>
    <x v="79"/>
    <s v="év"/>
    <n v="1001099.9"/>
    <n v="1000999"/>
    <n v="-100.9"/>
    <n v="-0.01"/>
    <x v="0"/>
  </r>
  <r>
    <x v="4"/>
    <x v="80"/>
    <s v="év"/>
    <n v="1001072.4"/>
    <n v="1001455"/>
    <n v="382.6"/>
    <n v="0.04"/>
    <x v="0"/>
  </r>
  <r>
    <x v="4"/>
    <x v="81"/>
    <s v="év"/>
    <n v="1001375.8"/>
    <n v="1000996"/>
    <n v="-379.8"/>
    <n v="-0.04"/>
    <x v="0"/>
  </r>
  <r>
    <x v="4"/>
    <x v="82"/>
    <s v="év"/>
    <n v="1000900"/>
    <n v="1001001"/>
    <n v="101"/>
    <n v="0.01"/>
    <x v="0"/>
  </r>
  <r>
    <x v="4"/>
    <x v="83"/>
    <s v="év"/>
    <n v="1000900"/>
    <n v="1000968"/>
    <n v="68"/>
    <n v="0.01"/>
    <x v="0"/>
  </r>
  <r>
    <x v="4"/>
    <x v="84"/>
    <s v="év"/>
    <n v="1000533.7"/>
    <n v="1000950"/>
    <n v="416.3"/>
    <n v="0.04"/>
    <x v="0"/>
  </r>
  <r>
    <x v="4"/>
    <x v="85"/>
    <s v="év"/>
    <n v="1001575.7"/>
    <n v="1001007"/>
    <n v="-568.70000000000005"/>
    <n v="-0.06"/>
    <x v="0"/>
  </r>
  <r>
    <x v="4"/>
    <x v="86"/>
    <s v="év"/>
    <n v="1001375.8"/>
    <n v="1000997"/>
    <n v="-378.8"/>
    <n v="-0.04"/>
    <x v="0"/>
  </r>
  <r>
    <x v="4"/>
    <x v="87"/>
    <s v="év"/>
    <n v="1001099.9"/>
    <n v="1000971"/>
    <n v="-128.9"/>
    <n v="-0.01"/>
    <x v="0"/>
  </r>
  <r>
    <x v="4"/>
    <x v="88"/>
    <s v="év"/>
    <n v="1001072.4"/>
    <n v="1002066"/>
    <n v="993.6"/>
    <n v="0.1"/>
    <x v="0"/>
  </r>
  <r>
    <x v="4"/>
    <x v="89"/>
    <s v="év"/>
    <n v="1001548.2"/>
    <n v="1001011"/>
    <n v="-537.20000000000005"/>
    <n v="-0.05"/>
    <x v="0"/>
  </r>
  <r>
    <x v="4"/>
    <x v="90"/>
    <s v="év"/>
    <n v="1001099.9"/>
    <n v="1000990"/>
    <n v="-109.9"/>
    <n v="-0.01"/>
    <x v="0"/>
  </r>
  <r>
    <x v="4"/>
    <x v="91"/>
    <s v="év"/>
    <n v="1000663.1"/>
    <n v="1001018"/>
    <n v="354.9"/>
    <n v="0.04"/>
    <x v="0"/>
  </r>
  <r>
    <x v="4"/>
    <x v="92"/>
    <s v="év"/>
    <n v="1001342.3"/>
    <n v="1000996"/>
    <n v="-346.3"/>
    <n v="-0.03"/>
    <x v="0"/>
  </r>
  <r>
    <x v="4"/>
    <x v="93"/>
    <s v="év"/>
    <n v="1001369.8"/>
    <n v="1001010"/>
    <n v="-359.8"/>
    <n v="-0.04"/>
    <x v="0"/>
  </r>
  <r>
    <x v="4"/>
    <x v="94"/>
    <s v="év"/>
    <n v="1001433.3"/>
    <n v="1001483"/>
    <n v="49.7"/>
    <n v="0"/>
    <x v="0"/>
  </r>
  <r>
    <x v="4"/>
    <x v="95"/>
    <s v="év"/>
    <n v="1001917.6"/>
    <n v="1001504"/>
    <n v="-413.6"/>
    <n v="-0.04"/>
    <x v="0"/>
  </r>
  <r>
    <x v="4"/>
    <x v="96"/>
    <s v="év"/>
    <n v="1001718.2"/>
    <n v="1001615"/>
    <n v="-103.2"/>
    <n v="-0.01"/>
    <x v="0"/>
  </r>
  <r>
    <x v="4"/>
    <x v="97"/>
    <s v="év"/>
    <n v="1002024.5"/>
    <n v="1002914"/>
    <n v="889.5"/>
    <n v="0.09"/>
    <x v="0"/>
  </r>
  <r>
    <x v="4"/>
    <x v="98"/>
    <s v="év"/>
    <n v="1001718.2"/>
    <n v="1001503"/>
    <n v="-215.2"/>
    <n v="-0.02"/>
    <x v="0"/>
  </r>
  <r>
    <x v="4"/>
    <x v="99"/>
    <s v="év"/>
    <n v="1002109.5"/>
    <n v="1000734"/>
    <n v="-1375.5"/>
    <n v="-0.14000000000000001"/>
    <x v="0"/>
  </r>
  <r>
    <x v="5"/>
    <x v="0"/>
    <s v="év"/>
    <n v="1010101"/>
    <n v="1000000"/>
    <n v="-10101"/>
    <n v="-1.01"/>
    <x v="0"/>
  </r>
  <r>
    <x v="5"/>
    <x v="1"/>
    <s v="év"/>
    <n v="1010101"/>
    <n v="1000000"/>
    <n v="-10101"/>
    <n v="-1.01"/>
    <x v="0"/>
  </r>
  <r>
    <x v="5"/>
    <x v="2"/>
    <s v="év"/>
    <n v="1010101"/>
    <n v="1000000"/>
    <n v="-10101"/>
    <n v="-1.01"/>
    <x v="0"/>
  </r>
  <r>
    <x v="5"/>
    <x v="3"/>
    <s v="év"/>
    <n v="1010101"/>
    <n v="1000000"/>
    <n v="-10101"/>
    <n v="-1.01"/>
    <x v="0"/>
  </r>
  <r>
    <x v="5"/>
    <x v="4"/>
    <s v="év"/>
    <n v="1010101"/>
    <n v="1000000"/>
    <n v="-10101"/>
    <n v="-1.01"/>
    <x v="0"/>
  </r>
  <r>
    <x v="5"/>
    <x v="5"/>
    <s v="év"/>
    <n v="1010101"/>
    <n v="1000000"/>
    <n v="-10101"/>
    <n v="-1.01"/>
    <x v="0"/>
  </r>
  <r>
    <x v="5"/>
    <x v="6"/>
    <s v="év"/>
    <n v="1010101"/>
    <n v="1000000"/>
    <n v="-10101"/>
    <n v="-1.01"/>
    <x v="0"/>
  </r>
  <r>
    <x v="5"/>
    <x v="7"/>
    <s v="év"/>
    <n v="1010101"/>
    <n v="1000000"/>
    <n v="-10101"/>
    <n v="-1.01"/>
    <x v="0"/>
  </r>
  <r>
    <x v="5"/>
    <x v="8"/>
    <s v="év"/>
    <n v="1010101"/>
    <n v="1000000"/>
    <n v="-10101"/>
    <n v="-1.01"/>
    <x v="0"/>
  </r>
  <r>
    <x v="5"/>
    <x v="9"/>
    <s v="év"/>
    <n v="1010101"/>
    <n v="1000000"/>
    <n v="-10101"/>
    <n v="-1.01"/>
    <x v="0"/>
  </r>
  <r>
    <x v="5"/>
    <x v="10"/>
    <s v="év"/>
    <n v="1010101"/>
    <n v="1000000"/>
    <n v="-10101"/>
    <n v="-1.01"/>
    <x v="0"/>
  </r>
  <r>
    <x v="5"/>
    <x v="11"/>
    <s v="év"/>
    <n v="1010101"/>
    <n v="1000000"/>
    <n v="-10101"/>
    <n v="-1.01"/>
    <x v="0"/>
  </r>
  <r>
    <x v="5"/>
    <x v="12"/>
    <s v="év"/>
    <n v="1010101"/>
    <n v="1000000"/>
    <n v="-10101"/>
    <n v="-1.01"/>
    <x v="0"/>
  </r>
  <r>
    <x v="5"/>
    <x v="13"/>
    <s v="év"/>
    <n v="1010101"/>
    <n v="1000000"/>
    <n v="-10101"/>
    <n v="-1.01"/>
    <x v="0"/>
  </r>
  <r>
    <x v="5"/>
    <x v="14"/>
    <s v="év"/>
    <n v="1010101"/>
    <n v="1000000"/>
    <n v="-10101"/>
    <n v="-1.01"/>
    <x v="0"/>
  </r>
  <r>
    <x v="5"/>
    <x v="15"/>
    <s v="év"/>
    <n v="1010101"/>
    <n v="1000000"/>
    <n v="-10101"/>
    <n v="-1.01"/>
    <x v="0"/>
  </r>
  <r>
    <x v="5"/>
    <x v="16"/>
    <s v="év"/>
    <n v="1010101"/>
    <n v="1000000"/>
    <n v="-10101"/>
    <n v="-1.01"/>
    <x v="0"/>
  </r>
  <r>
    <x v="5"/>
    <x v="17"/>
    <s v="év"/>
    <n v="1010101"/>
    <n v="1000000"/>
    <n v="-10101"/>
    <n v="-1.01"/>
    <x v="0"/>
  </r>
  <r>
    <x v="5"/>
    <x v="18"/>
    <s v="év"/>
    <n v="1010101"/>
    <n v="1000000"/>
    <n v="-10101"/>
    <n v="-1.01"/>
    <x v="0"/>
  </r>
  <r>
    <x v="5"/>
    <x v="19"/>
    <s v="év"/>
    <n v="1010101"/>
    <n v="1000000"/>
    <n v="-10101"/>
    <n v="-1.01"/>
    <x v="0"/>
  </r>
  <r>
    <x v="5"/>
    <x v="20"/>
    <s v="év"/>
    <n v="1010101"/>
    <n v="1000000"/>
    <n v="-10101"/>
    <n v="-1.01"/>
    <x v="0"/>
  </r>
  <r>
    <x v="5"/>
    <x v="21"/>
    <s v="év"/>
    <n v="1010101"/>
    <n v="1000000"/>
    <n v="-10101"/>
    <n v="-1.01"/>
    <x v="0"/>
  </r>
  <r>
    <x v="5"/>
    <x v="22"/>
    <s v="év"/>
    <n v="1010101"/>
    <n v="1000000"/>
    <n v="-10101"/>
    <n v="-1.01"/>
    <x v="0"/>
  </r>
  <r>
    <x v="5"/>
    <x v="23"/>
    <s v="év"/>
    <n v="1010101"/>
    <n v="1000000"/>
    <n v="-10101"/>
    <n v="-1.01"/>
    <x v="0"/>
  </r>
  <r>
    <x v="5"/>
    <x v="24"/>
    <s v="év"/>
    <n v="1010101"/>
    <n v="1000000"/>
    <n v="-10101"/>
    <n v="-1.01"/>
    <x v="0"/>
  </r>
  <r>
    <x v="5"/>
    <x v="25"/>
    <s v="év"/>
    <n v="1010101"/>
    <n v="1000000"/>
    <n v="-10101"/>
    <n v="-1.01"/>
    <x v="0"/>
  </r>
  <r>
    <x v="5"/>
    <x v="26"/>
    <s v="év"/>
    <n v="1010101"/>
    <n v="1000000"/>
    <n v="-10101"/>
    <n v="-1.01"/>
    <x v="0"/>
  </r>
  <r>
    <x v="5"/>
    <x v="27"/>
    <s v="év"/>
    <n v="1010101"/>
    <n v="1000000"/>
    <n v="-10101"/>
    <n v="-1.01"/>
    <x v="0"/>
  </r>
  <r>
    <x v="5"/>
    <x v="28"/>
    <s v="év"/>
    <n v="1010101"/>
    <n v="1000000"/>
    <n v="-10101"/>
    <n v="-1.01"/>
    <x v="0"/>
  </r>
  <r>
    <x v="5"/>
    <x v="29"/>
    <s v="év"/>
    <n v="1010101"/>
    <n v="1000000"/>
    <n v="-10101"/>
    <n v="-1.01"/>
    <x v="0"/>
  </r>
  <r>
    <x v="5"/>
    <x v="30"/>
    <s v="év"/>
    <n v="1010101"/>
    <n v="1000000"/>
    <n v="-10101"/>
    <n v="-1.01"/>
    <x v="0"/>
  </r>
  <r>
    <x v="5"/>
    <x v="31"/>
    <s v="év"/>
    <n v="1010101"/>
    <n v="1000000"/>
    <n v="-10101"/>
    <n v="-1.01"/>
    <x v="0"/>
  </r>
  <r>
    <x v="5"/>
    <x v="32"/>
    <s v="év"/>
    <n v="1010101"/>
    <n v="1000000"/>
    <n v="-10101"/>
    <n v="-1.01"/>
    <x v="0"/>
  </r>
  <r>
    <x v="5"/>
    <x v="33"/>
    <s v="év"/>
    <n v="1010101"/>
    <n v="1000000"/>
    <n v="-10101"/>
    <n v="-1.01"/>
    <x v="0"/>
  </r>
  <r>
    <x v="5"/>
    <x v="34"/>
    <s v="év"/>
    <n v="1010101"/>
    <n v="1000000"/>
    <n v="-10101"/>
    <n v="-1.01"/>
    <x v="0"/>
  </r>
  <r>
    <x v="5"/>
    <x v="35"/>
    <s v="év"/>
    <n v="1010101"/>
    <n v="1000000"/>
    <n v="-10101"/>
    <n v="-1.01"/>
    <x v="0"/>
  </r>
  <r>
    <x v="5"/>
    <x v="36"/>
    <s v="év"/>
    <n v="1010101"/>
    <n v="1000000"/>
    <n v="-10101"/>
    <n v="-1.01"/>
    <x v="0"/>
  </r>
  <r>
    <x v="5"/>
    <x v="37"/>
    <s v="év"/>
    <n v="1010101"/>
    <n v="1000000"/>
    <n v="-10101"/>
    <n v="-1.01"/>
    <x v="0"/>
  </r>
  <r>
    <x v="5"/>
    <x v="38"/>
    <s v="év"/>
    <n v="1010101"/>
    <n v="1000000"/>
    <n v="-10101"/>
    <n v="-1.01"/>
    <x v="0"/>
  </r>
  <r>
    <x v="5"/>
    <x v="39"/>
    <s v="év"/>
    <n v="1010101"/>
    <n v="1000000"/>
    <n v="-10101"/>
    <n v="-1.01"/>
    <x v="0"/>
  </r>
  <r>
    <x v="5"/>
    <x v="40"/>
    <s v="év"/>
    <n v="1010101"/>
    <n v="1000000"/>
    <n v="-10101"/>
    <n v="-1.01"/>
    <x v="0"/>
  </r>
  <r>
    <x v="5"/>
    <x v="41"/>
    <s v="év"/>
    <n v="1010101"/>
    <n v="1000000"/>
    <n v="-10101"/>
    <n v="-1.01"/>
    <x v="0"/>
  </r>
  <r>
    <x v="5"/>
    <x v="42"/>
    <s v="év"/>
    <n v="1010101"/>
    <n v="1000000"/>
    <n v="-10101"/>
    <n v="-1.01"/>
    <x v="0"/>
  </r>
  <r>
    <x v="5"/>
    <x v="43"/>
    <s v="év"/>
    <n v="1010101"/>
    <n v="1000000"/>
    <n v="-10101"/>
    <n v="-1.01"/>
    <x v="0"/>
  </r>
  <r>
    <x v="5"/>
    <x v="44"/>
    <s v="év"/>
    <n v="1010101"/>
    <n v="1000000"/>
    <n v="-10101"/>
    <n v="-1.01"/>
    <x v="0"/>
  </r>
  <r>
    <x v="5"/>
    <x v="45"/>
    <s v="év"/>
    <n v="1010101"/>
    <n v="1000000"/>
    <n v="-10101"/>
    <n v="-1.01"/>
    <x v="0"/>
  </r>
  <r>
    <x v="5"/>
    <x v="46"/>
    <s v="év"/>
    <n v="1010101"/>
    <n v="1000000"/>
    <n v="-10101"/>
    <n v="-1.01"/>
    <x v="0"/>
  </r>
  <r>
    <x v="5"/>
    <x v="47"/>
    <s v="év"/>
    <n v="1010101"/>
    <n v="1000000"/>
    <n v="-10101"/>
    <n v="-1.01"/>
    <x v="0"/>
  </r>
  <r>
    <x v="5"/>
    <x v="48"/>
    <s v="év"/>
    <n v="1010101"/>
    <n v="1000000"/>
    <n v="-10101"/>
    <n v="-1.01"/>
    <x v="0"/>
  </r>
  <r>
    <x v="5"/>
    <x v="49"/>
    <s v="év"/>
    <n v="1010101"/>
    <n v="1000000"/>
    <n v="-10101"/>
    <n v="-1.01"/>
    <x v="0"/>
  </r>
  <r>
    <x v="5"/>
    <x v="50"/>
    <s v="év"/>
    <n v="1010101"/>
    <n v="1000000"/>
    <n v="-10101"/>
    <n v="-1.01"/>
    <x v="0"/>
  </r>
  <r>
    <x v="5"/>
    <x v="51"/>
    <s v="év"/>
    <n v="1010101"/>
    <n v="1000000"/>
    <n v="-10101"/>
    <n v="-1.01"/>
    <x v="0"/>
  </r>
  <r>
    <x v="5"/>
    <x v="52"/>
    <s v="év"/>
    <n v="1010101"/>
    <n v="1000000"/>
    <n v="-10101"/>
    <n v="-1.01"/>
    <x v="0"/>
  </r>
  <r>
    <x v="5"/>
    <x v="53"/>
    <s v="év"/>
    <n v="1010101"/>
    <n v="1000000"/>
    <n v="-10101"/>
    <n v="-1.01"/>
    <x v="0"/>
  </r>
  <r>
    <x v="5"/>
    <x v="54"/>
    <s v="év"/>
    <n v="1010101"/>
    <n v="1000000"/>
    <n v="-10101"/>
    <n v="-1.01"/>
    <x v="0"/>
  </r>
  <r>
    <x v="5"/>
    <x v="55"/>
    <s v="év"/>
    <n v="1010101"/>
    <n v="1000000"/>
    <n v="-10101"/>
    <n v="-1.01"/>
    <x v="0"/>
  </r>
  <r>
    <x v="5"/>
    <x v="56"/>
    <s v="év"/>
    <n v="1010101"/>
    <n v="1000000"/>
    <n v="-10101"/>
    <n v="-1.01"/>
    <x v="0"/>
  </r>
  <r>
    <x v="5"/>
    <x v="57"/>
    <s v="év"/>
    <n v="1010101"/>
    <n v="1000000"/>
    <n v="-10101"/>
    <n v="-1.01"/>
    <x v="0"/>
  </r>
  <r>
    <x v="5"/>
    <x v="58"/>
    <s v="év"/>
    <n v="1010101"/>
    <n v="1000000"/>
    <n v="-10101"/>
    <n v="-1.01"/>
    <x v="0"/>
  </r>
  <r>
    <x v="5"/>
    <x v="59"/>
    <s v="év"/>
    <n v="1010101"/>
    <n v="1000000"/>
    <n v="-10101"/>
    <n v="-1.01"/>
    <x v="0"/>
  </r>
  <r>
    <x v="5"/>
    <x v="60"/>
    <s v="év"/>
    <n v="1010101"/>
    <n v="1000000"/>
    <n v="-10101"/>
    <n v="-1.01"/>
    <x v="0"/>
  </r>
  <r>
    <x v="5"/>
    <x v="61"/>
    <s v="év"/>
    <n v="1010101"/>
    <n v="1000000"/>
    <n v="-10101"/>
    <n v="-1.01"/>
    <x v="0"/>
  </r>
  <r>
    <x v="5"/>
    <x v="62"/>
    <s v="év"/>
    <n v="0"/>
    <n v="1000001"/>
    <n v="1000001"/>
    <n v="100"/>
    <x v="0"/>
  </r>
  <r>
    <x v="5"/>
    <x v="63"/>
    <s v="év"/>
    <n v="1010101"/>
    <n v="1000000"/>
    <n v="-10101"/>
    <n v="-1.01"/>
    <x v="0"/>
  </r>
  <r>
    <x v="5"/>
    <x v="64"/>
    <s v="év"/>
    <n v="1010101"/>
    <n v="1000000"/>
    <n v="-10101"/>
    <n v="-1.01"/>
    <x v="0"/>
  </r>
  <r>
    <x v="5"/>
    <x v="65"/>
    <s v="év"/>
    <n v="1010101"/>
    <n v="1000000"/>
    <n v="-10101"/>
    <n v="-1.01"/>
    <x v="0"/>
  </r>
  <r>
    <x v="5"/>
    <x v="66"/>
    <s v="év"/>
    <n v="1010101"/>
    <n v="1000000"/>
    <n v="-10101"/>
    <n v="-1.01"/>
    <x v="0"/>
  </r>
  <r>
    <x v="5"/>
    <x v="67"/>
    <s v="év"/>
    <n v="1010101"/>
    <n v="1000000"/>
    <n v="-10101"/>
    <n v="-1.01"/>
    <x v="0"/>
  </r>
  <r>
    <x v="5"/>
    <x v="68"/>
    <s v="év"/>
    <n v="1010101"/>
    <n v="1000000"/>
    <n v="-10101"/>
    <n v="-1.01"/>
    <x v="0"/>
  </r>
  <r>
    <x v="5"/>
    <x v="69"/>
    <s v="év"/>
    <n v="1010101"/>
    <n v="1000000"/>
    <n v="-10101"/>
    <n v="-1.01"/>
    <x v="0"/>
  </r>
  <r>
    <x v="5"/>
    <x v="70"/>
    <s v="év"/>
    <n v="1010101"/>
    <n v="1000000"/>
    <n v="-10101"/>
    <n v="-1.01"/>
    <x v="0"/>
  </r>
  <r>
    <x v="5"/>
    <x v="71"/>
    <s v="év"/>
    <n v="1010101"/>
    <n v="1000000"/>
    <n v="-10101"/>
    <n v="-1.01"/>
    <x v="0"/>
  </r>
  <r>
    <x v="5"/>
    <x v="72"/>
    <s v="év"/>
    <n v="1010101"/>
    <n v="1000000"/>
    <n v="-10101"/>
    <n v="-1.01"/>
    <x v="0"/>
  </r>
  <r>
    <x v="5"/>
    <x v="73"/>
    <s v="év"/>
    <n v="1010101"/>
    <n v="1000000"/>
    <n v="-10101"/>
    <n v="-1.01"/>
    <x v="0"/>
  </r>
  <r>
    <x v="5"/>
    <x v="74"/>
    <s v="év"/>
    <n v="1010101"/>
    <n v="1000000"/>
    <n v="-10101"/>
    <n v="-1.01"/>
    <x v="0"/>
  </r>
  <r>
    <x v="5"/>
    <x v="75"/>
    <s v="év"/>
    <n v="1010101"/>
    <n v="1000000"/>
    <n v="-10101"/>
    <n v="-1.01"/>
    <x v="0"/>
  </r>
  <r>
    <x v="5"/>
    <x v="76"/>
    <s v="év"/>
    <n v="1010101"/>
    <n v="1000000"/>
    <n v="-10101"/>
    <n v="-1.01"/>
    <x v="0"/>
  </r>
  <r>
    <x v="5"/>
    <x v="77"/>
    <s v="év"/>
    <n v="1010101"/>
    <n v="1000000"/>
    <n v="-10101"/>
    <n v="-1.01"/>
    <x v="0"/>
  </r>
  <r>
    <x v="5"/>
    <x v="78"/>
    <s v="év"/>
    <n v="1010101"/>
    <n v="1000000"/>
    <n v="-10101"/>
    <n v="-1.01"/>
    <x v="0"/>
  </r>
  <r>
    <x v="5"/>
    <x v="79"/>
    <s v="év"/>
    <n v="1010101"/>
    <n v="1000000"/>
    <n v="-10101"/>
    <n v="-1.01"/>
    <x v="0"/>
  </r>
  <r>
    <x v="5"/>
    <x v="80"/>
    <s v="év"/>
    <n v="1010101"/>
    <n v="1000000"/>
    <n v="-10101"/>
    <n v="-1.01"/>
    <x v="0"/>
  </r>
  <r>
    <x v="5"/>
    <x v="81"/>
    <s v="év"/>
    <n v="1010101"/>
    <n v="1000000"/>
    <n v="-10101"/>
    <n v="-1.01"/>
    <x v="0"/>
  </r>
  <r>
    <x v="5"/>
    <x v="82"/>
    <s v="év"/>
    <n v="1010101"/>
    <n v="1000000"/>
    <n v="-10101"/>
    <n v="-1.01"/>
    <x v="0"/>
  </r>
  <r>
    <x v="5"/>
    <x v="83"/>
    <s v="év"/>
    <n v="1010101"/>
    <n v="1000000"/>
    <n v="-10101"/>
    <n v="-1.01"/>
    <x v="0"/>
  </r>
  <r>
    <x v="5"/>
    <x v="84"/>
    <s v="év"/>
    <n v="1010101"/>
    <n v="1000000"/>
    <n v="-10101"/>
    <n v="-1.01"/>
    <x v="0"/>
  </r>
  <r>
    <x v="5"/>
    <x v="85"/>
    <s v="év"/>
    <n v="1010101"/>
    <n v="1000000"/>
    <n v="-10101"/>
    <n v="-1.01"/>
    <x v="0"/>
  </r>
  <r>
    <x v="5"/>
    <x v="86"/>
    <s v="év"/>
    <n v="1010101"/>
    <n v="1000000"/>
    <n v="-10101"/>
    <n v="-1.01"/>
    <x v="0"/>
  </r>
  <r>
    <x v="5"/>
    <x v="87"/>
    <s v="év"/>
    <n v="1010101"/>
    <n v="1000000"/>
    <n v="-10101"/>
    <n v="-1.01"/>
    <x v="0"/>
  </r>
  <r>
    <x v="5"/>
    <x v="88"/>
    <s v="év"/>
    <n v="1010101"/>
    <n v="1000000"/>
    <n v="-10101"/>
    <n v="-1.01"/>
    <x v="0"/>
  </r>
  <r>
    <x v="5"/>
    <x v="89"/>
    <s v="év"/>
    <n v="1010101"/>
    <n v="1000000"/>
    <n v="-10101"/>
    <n v="-1.01"/>
    <x v="0"/>
  </r>
  <r>
    <x v="5"/>
    <x v="90"/>
    <s v="év"/>
    <n v="1010101"/>
    <n v="1000000"/>
    <n v="-10101"/>
    <n v="-1.01"/>
    <x v="0"/>
  </r>
  <r>
    <x v="5"/>
    <x v="91"/>
    <s v="év"/>
    <n v="1010101"/>
    <n v="1000000"/>
    <n v="-10101"/>
    <n v="-1.01"/>
    <x v="0"/>
  </r>
  <r>
    <x v="5"/>
    <x v="92"/>
    <s v="év"/>
    <n v="1010101"/>
    <n v="1000000"/>
    <n v="-10101"/>
    <n v="-1.01"/>
    <x v="0"/>
  </r>
  <r>
    <x v="5"/>
    <x v="93"/>
    <s v="év"/>
    <n v="1010101"/>
    <n v="1000000"/>
    <n v="-10101"/>
    <n v="-1.01"/>
    <x v="0"/>
  </r>
  <r>
    <x v="5"/>
    <x v="94"/>
    <s v="év"/>
    <n v="1010101"/>
    <n v="1000000"/>
    <n v="-10101"/>
    <n v="-1.01"/>
    <x v="0"/>
  </r>
  <r>
    <x v="5"/>
    <x v="95"/>
    <s v="év"/>
    <n v="1010101"/>
    <n v="1000000"/>
    <n v="-10101"/>
    <n v="-1.01"/>
    <x v="0"/>
  </r>
  <r>
    <x v="5"/>
    <x v="96"/>
    <s v="év"/>
    <n v="1010101"/>
    <n v="1000000"/>
    <n v="-10101"/>
    <n v="-1.01"/>
    <x v="0"/>
  </r>
  <r>
    <x v="5"/>
    <x v="97"/>
    <s v="év"/>
    <n v="1010101"/>
    <n v="1000000"/>
    <n v="-10101"/>
    <n v="-1.01"/>
    <x v="0"/>
  </r>
  <r>
    <x v="5"/>
    <x v="98"/>
    <s v="év"/>
    <n v="1010101"/>
    <n v="1000000"/>
    <n v="-10101"/>
    <n v="-1.01"/>
    <x v="0"/>
  </r>
  <r>
    <x v="5"/>
    <x v="99"/>
    <s v="év"/>
    <n v="1010101"/>
    <n v="1000000"/>
    <n v="-10101"/>
    <n v="-1.01"/>
    <x v="0"/>
  </r>
  <r>
    <x v="6"/>
    <x v="0"/>
    <s v="év"/>
    <n v="1010101.1"/>
    <n v="1000000"/>
    <n v="-10101.1"/>
    <n v="-1.01"/>
    <x v="0"/>
  </r>
  <r>
    <x v="6"/>
    <x v="1"/>
    <s v="év"/>
    <n v="1010101.1"/>
    <n v="1000000"/>
    <n v="-10101.1"/>
    <n v="-1.01"/>
    <x v="0"/>
  </r>
  <r>
    <x v="6"/>
    <x v="2"/>
    <s v="év"/>
    <n v="1010101.1"/>
    <n v="1000000"/>
    <n v="-10101.1"/>
    <n v="-1.01"/>
    <x v="0"/>
  </r>
  <r>
    <x v="6"/>
    <x v="3"/>
    <s v="év"/>
    <n v="1010101.1"/>
    <n v="1000000"/>
    <n v="-10101.1"/>
    <n v="-1.01"/>
    <x v="0"/>
  </r>
  <r>
    <x v="6"/>
    <x v="4"/>
    <s v="év"/>
    <n v="1010101.1"/>
    <n v="1000000"/>
    <n v="-10101.1"/>
    <n v="-1.01"/>
    <x v="0"/>
  </r>
  <r>
    <x v="6"/>
    <x v="5"/>
    <s v="év"/>
    <n v="1010101.1"/>
    <n v="1000000"/>
    <n v="-10101.1"/>
    <n v="-1.01"/>
    <x v="0"/>
  </r>
  <r>
    <x v="6"/>
    <x v="6"/>
    <s v="év"/>
    <n v="1010101.1"/>
    <n v="1000000"/>
    <n v="-10101.1"/>
    <n v="-1.01"/>
    <x v="0"/>
  </r>
  <r>
    <x v="6"/>
    <x v="7"/>
    <s v="év"/>
    <n v="1010101.1"/>
    <n v="1000000"/>
    <n v="-10101.1"/>
    <n v="-1.01"/>
    <x v="0"/>
  </r>
  <r>
    <x v="6"/>
    <x v="8"/>
    <s v="év"/>
    <n v="1010101.1"/>
    <n v="1000000"/>
    <n v="-10101.1"/>
    <n v="-1.01"/>
    <x v="0"/>
  </r>
  <r>
    <x v="6"/>
    <x v="9"/>
    <s v="év"/>
    <n v="1010101.1"/>
    <n v="1000000"/>
    <n v="-10101.1"/>
    <n v="-1.01"/>
    <x v="0"/>
  </r>
  <r>
    <x v="6"/>
    <x v="10"/>
    <s v="év"/>
    <n v="1010101.1"/>
    <n v="1000000"/>
    <n v="-10101.1"/>
    <n v="-1.01"/>
    <x v="0"/>
  </r>
  <r>
    <x v="6"/>
    <x v="11"/>
    <s v="év"/>
    <n v="1010101.1"/>
    <n v="1000000"/>
    <n v="-10101.1"/>
    <n v="-1.01"/>
    <x v="0"/>
  </r>
  <r>
    <x v="6"/>
    <x v="12"/>
    <s v="év"/>
    <n v="1010101.1"/>
    <n v="1000000"/>
    <n v="-10101.1"/>
    <n v="-1.01"/>
    <x v="0"/>
  </r>
  <r>
    <x v="6"/>
    <x v="13"/>
    <s v="év"/>
    <n v="1010101.1"/>
    <n v="1000000"/>
    <n v="-10101.1"/>
    <n v="-1.01"/>
    <x v="0"/>
  </r>
  <r>
    <x v="6"/>
    <x v="14"/>
    <s v="év"/>
    <n v="1010101.1"/>
    <n v="1000000"/>
    <n v="-10101.1"/>
    <n v="-1.01"/>
    <x v="0"/>
  </r>
  <r>
    <x v="6"/>
    <x v="15"/>
    <s v="év"/>
    <n v="1010101.1"/>
    <n v="1000000"/>
    <n v="-10101.1"/>
    <n v="-1.01"/>
    <x v="0"/>
  </r>
  <r>
    <x v="6"/>
    <x v="16"/>
    <s v="év"/>
    <n v="1010101.1"/>
    <n v="1000000"/>
    <n v="-10101.1"/>
    <n v="-1.01"/>
    <x v="0"/>
  </r>
  <r>
    <x v="6"/>
    <x v="17"/>
    <s v="év"/>
    <n v="1010101.1"/>
    <n v="1000000"/>
    <n v="-10101.1"/>
    <n v="-1.01"/>
    <x v="0"/>
  </r>
  <r>
    <x v="6"/>
    <x v="18"/>
    <s v="év"/>
    <n v="1010101.1"/>
    <n v="1000000"/>
    <n v="-10101.1"/>
    <n v="-1.01"/>
    <x v="0"/>
  </r>
  <r>
    <x v="6"/>
    <x v="19"/>
    <s v="év"/>
    <n v="1010101.1"/>
    <n v="1000000"/>
    <n v="-10101.1"/>
    <n v="-1.01"/>
    <x v="0"/>
  </r>
  <r>
    <x v="6"/>
    <x v="20"/>
    <s v="év"/>
    <n v="1010101.1"/>
    <n v="1000000"/>
    <n v="-10101.1"/>
    <n v="-1.01"/>
    <x v="0"/>
  </r>
  <r>
    <x v="6"/>
    <x v="21"/>
    <s v="év"/>
    <n v="1010101.1"/>
    <n v="1000000"/>
    <n v="-10101.1"/>
    <n v="-1.01"/>
    <x v="0"/>
  </r>
  <r>
    <x v="6"/>
    <x v="22"/>
    <s v="év"/>
    <n v="1010101.1"/>
    <n v="1000000"/>
    <n v="-10101.1"/>
    <n v="-1.01"/>
    <x v="0"/>
  </r>
  <r>
    <x v="6"/>
    <x v="23"/>
    <s v="év"/>
    <n v="1010101.1"/>
    <n v="1000000"/>
    <n v="-10101.1"/>
    <n v="-1.01"/>
    <x v="0"/>
  </r>
  <r>
    <x v="6"/>
    <x v="24"/>
    <s v="év"/>
    <n v="1010101.1"/>
    <n v="1000000"/>
    <n v="-10101.1"/>
    <n v="-1.01"/>
    <x v="0"/>
  </r>
  <r>
    <x v="6"/>
    <x v="25"/>
    <s v="év"/>
    <n v="1010101.1"/>
    <n v="1000000"/>
    <n v="-10101.1"/>
    <n v="-1.01"/>
    <x v="0"/>
  </r>
  <r>
    <x v="6"/>
    <x v="26"/>
    <s v="év"/>
    <n v="1010101.1"/>
    <n v="1000000"/>
    <n v="-10101.1"/>
    <n v="-1.01"/>
    <x v="0"/>
  </r>
  <r>
    <x v="6"/>
    <x v="27"/>
    <s v="év"/>
    <n v="1010101.1"/>
    <n v="1000000"/>
    <n v="-10101.1"/>
    <n v="-1.01"/>
    <x v="0"/>
  </r>
  <r>
    <x v="6"/>
    <x v="28"/>
    <s v="év"/>
    <n v="1010101.1"/>
    <n v="1000000"/>
    <n v="-10101.1"/>
    <n v="-1.01"/>
    <x v="0"/>
  </r>
  <r>
    <x v="6"/>
    <x v="29"/>
    <s v="év"/>
    <n v="1010101.1"/>
    <n v="1000000"/>
    <n v="-10101.1"/>
    <n v="-1.01"/>
    <x v="0"/>
  </r>
  <r>
    <x v="6"/>
    <x v="30"/>
    <s v="év"/>
    <n v="1010101.1"/>
    <n v="1000000"/>
    <n v="-10101.1"/>
    <n v="-1.01"/>
    <x v="0"/>
  </r>
  <r>
    <x v="6"/>
    <x v="31"/>
    <s v="év"/>
    <n v="1010101.1"/>
    <n v="1000000"/>
    <n v="-10101.1"/>
    <n v="-1.01"/>
    <x v="0"/>
  </r>
  <r>
    <x v="6"/>
    <x v="32"/>
    <s v="év"/>
    <n v="1010101.1"/>
    <n v="1000000"/>
    <n v="-10101.1"/>
    <n v="-1.01"/>
    <x v="0"/>
  </r>
  <r>
    <x v="6"/>
    <x v="33"/>
    <s v="év"/>
    <n v="1010101.1"/>
    <n v="1000000"/>
    <n v="-10101.1"/>
    <n v="-1.01"/>
    <x v="0"/>
  </r>
  <r>
    <x v="6"/>
    <x v="34"/>
    <s v="év"/>
    <n v="1010101.1"/>
    <n v="1000000"/>
    <n v="-10101.1"/>
    <n v="-1.01"/>
    <x v="0"/>
  </r>
  <r>
    <x v="6"/>
    <x v="35"/>
    <s v="év"/>
    <n v="1010101.1"/>
    <n v="1000000"/>
    <n v="-10101.1"/>
    <n v="-1.01"/>
    <x v="0"/>
  </r>
  <r>
    <x v="6"/>
    <x v="36"/>
    <s v="év"/>
    <n v="1010101.1"/>
    <n v="1000000"/>
    <n v="-10101.1"/>
    <n v="-1.01"/>
    <x v="0"/>
  </r>
  <r>
    <x v="6"/>
    <x v="37"/>
    <s v="év"/>
    <n v="1010101.1"/>
    <n v="1000000"/>
    <n v="-10101.1"/>
    <n v="-1.01"/>
    <x v="0"/>
  </r>
  <r>
    <x v="6"/>
    <x v="38"/>
    <s v="év"/>
    <n v="1010101.1"/>
    <n v="1000000"/>
    <n v="-10101.1"/>
    <n v="-1.01"/>
    <x v="0"/>
  </r>
  <r>
    <x v="6"/>
    <x v="39"/>
    <s v="év"/>
    <n v="1010101.1"/>
    <n v="1000000"/>
    <n v="-10101.1"/>
    <n v="-1.01"/>
    <x v="0"/>
  </r>
  <r>
    <x v="6"/>
    <x v="40"/>
    <s v="év"/>
    <n v="1010101.1"/>
    <n v="1000000"/>
    <n v="-10101.1"/>
    <n v="-1.01"/>
    <x v="0"/>
  </r>
  <r>
    <x v="6"/>
    <x v="41"/>
    <s v="év"/>
    <n v="1010101.1"/>
    <n v="1000000"/>
    <n v="-10101.1"/>
    <n v="-1.01"/>
    <x v="0"/>
  </r>
  <r>
    <x v="6"/>
    <x v="42"/>
    <s v="év"/>
    <n v="1010101.1"/>
    <n v="1000000"/>
    <n v="-10101.1"/>
    <n v="-1.01"/>
    <x v="0"/>
  </r>
  <r>
    <x v="6"/>
    <x v="43"/>
    <s v="év"/>
    <n v="1010101.1"/>
    <n v="1000000"/>
    <n v="-10101.1"/>
    <n v="-1.01"/>
    <x v="0"/>
  </r>
  <r>
    <x v="6"/>
    <x v="44"/>
    <s v="év"/>
    <n v="1010101.1"/>
    <n v="1000000"/>
    <n v="-10101.1"/>
    <n v="-1.01"/>
    <x v="0"/>
  </r>
  <r>
    <x v="6"/>
    <x v="45"/>
    <s v="év"/>
    <n v="1010101.1"/>
    <n v="1000000"/>
    <n v="-10101.1"/>
    <n v="-1.01"/>
    <x v="0"/>
  </r>
  <r>
    <x v="6"/>
    <x v="46"/>
    <s v="év"/>
    <n v="1010101.1"/>
    <n v="1000000"/>
    <n v="-10101.1"/>
    <n v="-1.01"/>
    <x v="0"/>
  </r>
  <r>
    <x v="6"/>
    <x v="47"/>
    <s v="év"/>
    <n v="1010101.1"/>
    <n v="1000000"/>
    <n v="-10101.1"/>
    <n v="-1.01"/>
    <x v="0"/>
  </r>
  <r>
    <x v="6"/>
    <x v="48"/>
    <s v="év"/>
    <n v="1010101.1"/>
    <n v="1000000"/>
    <n v="-10101.1"/>
    <n v="-1.01"/>
    <x v="0"/>
  </r>
  <r>
    <x v="6"/>
    <x v="49"/>
    <s v="év"/>
    <n v="1010101.1"/>
    <n v="1000000"/>
    <n v="-10101.1"/>
    <n v="-1.01"/>
    <x v="0"/>
  </r>
  <r>
    <x v="6"/>
    <x v="50"/>
    <s v="év"/>
    <n v="1010101.1"/>
    <n v="1000000"/>
    <n v="-10101.1"/>
    <n v="-1.01"/>
    <x v="0"/>
  </r>
  <r>
    <x v="6"/>
    <x v="51"/>
    <s v="év"/>
    <n v="1010101.1"/>
    <n v="1000000"/>
    <n v="-10101.1"/>
    <n v="-1.01"/>
    <x v="0"/>
  </r>
  <r>
    <x v="6"/>
    <x v="52"/>
    <s v="év"/>
    <n v="1010101.1"/>
    <n v="1000000"/>
    <n v="-10101.1"/>
    <n v="-1.01"/>
    <x v="0"/>
  </r>
  <r>
    <x v="6"/>
    <x v="53"/>
    <s v="év"/>
    <n v="1010101.1"/>
    <n v="1000000"/>
    <n v="-10101.1"/>
    <n v="-1.01"/>
    <x v="0"/>
  </r>
  <r>
    <x v="6"/>
    <x v="54"/>
    <s v="év"/>
    <n v="1010101.1"/>
    <n v="1000000"/>
    <n v="-10101.1"/>
    <n v="-1.01"/>
    <x v="0"/>
  </r>
  <r>
    <x v="6"/>
    <x v="55"/>
    <s v="év"/>
    <n v="1010101.1"/>
    <n v="1000000"/>
    <n v="-10101.1"/>
    <n v="-1.01"/>
    <x v="0"/>
  </r>
  <r>
    <x v="6"/>
    <x v="56"/>
    <s v="év"/>
    <n v="1010101.1"/>
    <n v="1000000"/>
    <n v="-10101.1"/>
    <n v="-1.01"/>
    <x v="0"/>
  </r>
  <r>
    <x v="6"/>
    <x v="57"/>
    <s v="év"/>
    <n v="1010101.1"/>
    <n v="1000000"/>
    <n v="-10101.1"/>
    <n v="-1.01"/>
    <x v="0"/>
  </r>
  <r>
    <x v="6"/>
    <x v="58"/>
    <s v="év"/>
    <n v="1010101.1"/>
    <n v="1000000"/>
    <n v="-10101.1"/>
    <n v="-1.01"/>
    <x v="0"/>
  </r>
  <r>
    <x v="6"/>
    <x v="59"/>
    <s v="év"/>
    <n v="1010101.1"/>
    <n v="1000000"/>
    <n v="-10101.1"/>
    <n v="-1.01"/>
    <x v="0"/>
  </r>
  <r>
    <x v="6"/>
    <x v="60"/>
    <s v="év"/>
    <n v="1010101.1"/>
    <n v="1000000"/>
    <n v="-10101.1"/>
    <n v="-1.01"/>
    <x v="0"/>
  </r>
  <r>
    <x v="6"/>
    <x v="61"/>
    <s v="év"/>
    <n v="1010101.1"/>
    <n v="1000000"/>
    <n v="-10101.1"/>
    <n v="-1.01"/>
    <x v="0"/>
  </r>
  <r>
    <x v="6"/>
    <x v="62"/>
    <s v="év"/>
    <n v="0"/>
    <n v="1000003"/>
    <n v="1000003"/>
    <n v="100"/>
    <x v="0"/>
  </r>
  <r>
    <x v="6"/>
    <x v="63"/>
    <s v="év"/>
    <n v="1010101.1"/>
    <n v="1000000"/>
    <n v="-10101.1"/>
    <n v="-1.01"/>
    <x v="0"/>
  </r>
  <r>
    <x v="6"/>
    <x v="64"/>
    <s v="év"/>
    <n v="1010101.1"/>
    <n v="1000000"/>
    <n v="-10101.1"/>
    <n v="-1.01"/>
    <x v="0"/>
  </r>
  <r>
    <x v="6"/>
    <x v="65"/>
    <s v="év"/>
    <n v="1010101.1"/>
    <n v="1000000"/>
    <n v="-10101.1"/>
    <n v="-1.01"/>
    <x v="0"/>
  </r>
  <r>
    <x v="6"/>
    <x v="66"/>
    <s v="év"/>
    <n v="1010101.1"/>
    <n v="1000000"/>
    <n v="-10101.1"/>
    <n v="-1.01"/>
    <x v="0"/>
  </r>
  <r>
    <x v="6"/>
    <x v="67"/>
    <s v="év"/>
    <n v="1010101.1"/>
    <n v="1000000"/>
    <n v="-10101.1"/>
    <n v="-1.01"/>
    <x v="0"/>
  </r>
  <r>
    <x v="6"/>
    <x v="68"/>
    <s v="év"/>
    <n v="1010101.1"/>
    <n v="1000000"/>
    <n v="-10101.1"/>
    <n v="-1.01"/>
    <x v="0"/>
  </r>
  <r>
    <x v="6"/>
    <x v="69"/>
    <s v="év"/>
    <n v="1010101.1"/>
    <n v="1000000"/>
    <n v="-10101.1"/>
    <n v="-1.01"/>
    <x v="0"/>
  </r>
  <r>
    <x v="6"/>
    <x v="70"/>
    <s v="év"/>
    <n v="1010101.1"/>
    <n v="1000000"/>
    <n v="-10101.1"/>
    <n v="-1.01"/>
    <x v="0"/>
  </r>
  <r>
    <x v="6"/>
    <x v="71"/>
    <s v="év"/>
    <n v="1010101.1"/>
    <n v="1000000"/>
    <n v="-10101.1"/>
    <n v="-1.01"/>
    <x v="0"/>
  </r>
  <r>
    <x v="6"/>
    <x v="72"/>
    <s v="év"/>
    <n v="1010101.1"/>
    <n v="1000000"/>
    <n v="-10101.1"/>
    <n v="-1.01"/>
    <x v="0"/>
  </r>
  <r>
    <x v="6"/>
    <x v="73"/>
    <s v="év"/>
    <n v="1010101.1"/>
    <n v="1000002"/>
    <n v="-10099.1"/>
    <n v="-1.01"/>
    <x v="0"/>
  </r>
  <r>
    <x v="6"/>
    <x v="74"/>
    <s v="év"/>
    <n v="1010101.1"/>
    <n v="1000000"/>
    <n v="-10101.1"/>
    <n v="-1.01"/>
    <x v="0"/>
  </r>
  <r>
    <x v="6"/>
    <x v="75"/>
    <s v="év"/>
    <n v="1010101.1"/>
    <n v="1000000"/>
    <n v="-10101.1"/>
    <n v="-1.01"/>
    <x v="0"/>
  </r>
  <r>
    <x v="6"/>
    <x v="76"/>
    <s v="év"/>
    <n v="1010101.1"/>
    <n v="1000000"/>
    <n v="-10101.1"/>
    <n v="-1.01"/>
    <x v="0"/>
  </r>
  <r>
    <x v="6"/>
    <x v="77"/>
    <s v="év"/>
    <n v="1010101.1"/>
    <n v="1000000"/>
    <n v="-10101.1"/>
    <n v="-1.01"/>
    <x v="0"/>
  </r>
  <r>
    <x v="6"/>
    <x v="78"/>
    <s v="év"/>
    <n v="1010101.1"/>
    <n v="1000000"/>
    <n v="-10101.1"/>
    <n v="-1.01"/>
    <x v="0"/>
  </r>
  <r>
    <x v="6"/>
    <x v="79"/>
    <s v="év"/>
    <n v="1010101.1"/>
    <n v="1000000"/>
    <n v="-10101.1"/>
    <n v="-1.01"/>
    <x v="0"/>
  </r>
  <r>
    <x v="6"/>
    <x v="80"/>
    <s v="év"/>
    <n v="1010101.1"/>
    <n v="1000000"/>
    <n v="-10101.1"/>
    <n v="-1.01"/>
    <x v="0"/>
  </r>
  <r>
    <x v="6"/>
    <x v="81"/>
    <s v="év"/>
    <n v="1010101.1"/>
    <n v="1000000"/>
    <n v="-10101.1"/>
    <n v="-1.01"/>
    <x v="0"/>
  </r>
  <r>
    <x v="6"/>
    <x v="82"/>
    <s v="év"/>
    <n v="1010101.1"/>
    <n v="1000000"/>
    <n v="-10101.1"/>
    <n v="-1.01"/>
    <x v="0"/>
  </r>
  <r>
    <x v="6"/>
    <x v="83"/>
    <s v="év"/>
    <n v="1010101.1"/>
    <n v="1000000"/>
    <n v="-10101.1"/>
    <n v="-1.01"/>
    <x v="0"/>
  </r>
  <r>
    <x v="6"/>
    <x v="84"/>
    <s v="év"/>
    <n v="1010101.1"/>
    <n v="1000000"/>
    <n v="-10101.1"/>
    <n v="-1.01"/>
    <x v="0"/>
  </r>
  <r>
    <x v="6"/>
    <x v="85"/>
    <s v="év"/>
    <n v="1010101.1"/>
    <n v="1000000"/>
    <n v="-10101.1"/>
    <n v="-1.01"/>
    <x v="0"/>
  </r>
  <r>
    <x v="6"/>
    <x v="86"/>
    <s v="év"/>
    <n v="1010101.1"/>
    <n v="1000000"/>
    <n v="-10101.1"/>
    <n v="-1.01"/>
    <x v="0"/>
  </r>
  <r>
    <x v="6"/>
    <x v="87"/>
    <s v="év"/>
    <n v="1010101.1"/>
    <n v="1000000"/>
    <n v="-10101.1"/>
    <n v="-1.01"/>
    <x v="0"/>
  </r>
  <r>
    <x v="6"/>
    <x v="88"/>
    <s v="év"/>
    <n v="1010101.1"/>
    <n v="1000000"/>
    <n v="-10101.1"/>
    <n v="-1.01"/>
    <x v="0"/>
  </r>
  <r>
    <x v="6"/>
    <x v="89"/>
    <s v="év"/>
    <n v="1010101.1"/>
    <n v="1000000"/>
    <n v="-10101.1"/>
    <n v="-1.01"/>
    <x v="0"/>
  </r>
  <r>
    <x v="6"/>
    <x v="90"/>
    <s v="év"/>
    <n v="1010101.1"/>
    <n v="1000000"/>
    <n v="-10101.1"/>
    <n v="-1.01"/>
    <x v="0"/>
  </r>
  <r>
    <x v="6"/>
    <x v="91"/>
    <s v="év"/>
    <n v="1010101.1"/>
    <n v="1000000"/>
    <n v="-10101.1"/>
    <n v="-1.01"/>
    <x v="0"/>
  </r>
  <r>
    <x v="6"/>
    <x v="92"/>
    <s v="év"/>
    <n v="1010101.1"/>
    <n v="1000000"/>
    <n v="-10101.1"/>
    <n v="-1.01"/>
    <x v="0"/>
  </r>
  <r>
    <x v="6"/>
    <x v="93"/>
    <s v="év"/>
    <n v="1010101.1"/>
    <n v="1000000"/>
    <n v="-10101.1"/>
    <n v="-1.01"/>
    <x v="0"/>
  </r>
  <r>
    <x v="6"/>
    <x v="94"/>
    <s v="év"/>
    <n v="1010101.1"/>
    <n v="1000000"/>
    <n v="-10101.1"/>
    <n v="-1.01"/>
    <x v="0"/>
  </r>
  <r>
    <x v="6"/>
    <x v="95"/>
    <s v="év"/>
    <n v="1010101.1"/>
    <n v="1000000"/>
    <n v="-10101.1"/>
    <n v="-1.01"/>
    <x v="0"/>
  </r>
  <r>
    <x v="6"/>
    <x v="96"/>
    <s v="év"/>
    <n v="1010101.1"/>
    <n v="1000001"/>
    <n v="-10100.1"/>
    <n v="-1.01"/>
    <x v="0"/>
  </r>
  <r>
    <x v="6"/>
    <x v="97"/>
    <s v="év"/>
    <n v="1010101.1"/>
    <n v="1000000"/>
    <n v="-10101.1"/>
    <n v="-1.01"/>
    <x v="0"/>
  </r>
  <r>
    <x v="6"/>
    <x v="98"/>
    <s v="év"/>
    <n v="1010101.1"/>
    <n v="1000000"/>
    <n v="-10101.1"/>
    <n v="-1.01"/>
    <x v="0"/>
  </r>
  <r>
    <x v="6"/>
    <x v="99"/>
    <s v="év"/>
    <n v="1010101.1"/>
    <n v="1000000"/>
    <n v="-10101.1"/>
    <n v="-1.01"/>
    <x v="0"/>
  </r>
  <r>
    <x v="7"/>
    <x v="0"/>
    <s v="év"/>
    <n v="999999.5"/>
    <n v="1000000"/>
    <n v="0.5"/>
    <n v="0"/>
    <x v="0"/>
  </r>
  <r>
    <x v="7"/>
    <x v="1"/>
    <s v="év"/>
    <n v="999999.5"/>
    <n v="1000000"/>
    <n v="0.5"/>
    <n v="0"/>
    <x v="0"/>
  </r>
  <r>
    <x v="7"/>
    <x v="2"/>
    <s v="év"/>
    <n v="1000001.5"/>
    <n v="1000000"/>
    <n v="-1.5"/>
    <n v="0"/>
    <x v="0"/>
  </r>
  <r>
    <x v="7"/>
    <x v="3"/>
    <s v="év"/>
    <n v="999999.5"/>
    <n v="1000000"/>
    <n v="0.5"/>
    <n v="0"/>
    <x v="0"/>
  </r>
  <r>
    <x v="7"/>
    <x v="4"/>
    <s v="év"/>
    <n v="999999.5"/>
    <n v="1000000"/>
    <n v="0.5"/>
    <n v="0"/>
    <x v="0"/>
  </r>
  <r>
    <x v="7"/>
    <x v="5"/>
    <s v="év"/>
    <n v="999999.5"/>
    <n v="1000000"/>
    <n v="0.5"/>
    <n v="0"/>
    <x v="0"/>
  </r>
  <r>
    <x v="7"/>
    <x v="6"/>
    <s v="év"/>
    <n v="999999.5"/>
    <n v="1000000"/>
    <n v="0.5"/>
    <n v="0"/>
    <x v="0"/>
  </r>
  <r>
    <x v="7"/>
    <x v="7"/>
    <s v="év"/>
    <n v="999999.5"/>
    <n v="1000000"/>
    <n v="0.5"/>
    <n v="0"/>
    <x v="0"/>
  </r>
  <r>
    <x v="7"/>
    <x v="8"/>
    <s v="év"/>
    <n v="999999.5"/>
    <n v="1000000"/>
    <n v="0.5"/>
    <n v="0"/>
    <x v="0"/>
  </r>
  <r>
    <x v="7"/>
    <x v="9"/>
    <s v="év"/>
    <n v="999999.5"/>
    <n v="1000000"/>
    <n v="0.5"/>
    <n v="0"/>
    <x v="0"/>
  </r>
  <r>
    <x v="7"/>
    <x v="10"/>
    <s v="év"/>
    <n v="999999.5"/>
    <n v="1000000"/>
    <n v="0.5"/>
    <n v="0"/>
    <x v="0"/>
  </r>
  <r>
    <x v="7"/>
    <x v="11"/>
    <s v="év"/>
    <n v="999999.5"/>
    <n v="1000000"/>
    <n v="0.5"/>
    <n v="0"/>
    <x v="0"/>
  </r>
  <r>
    <x v="7"/>
    <x v="12"/>
    <s v="év"/>
    <n v="999999.5"/>
    <n v="1000000"/>
    <n v="0.5"/>
    <n v="0"/>
    <x v="0"/>
  </r>
  <r>
    <x v="7"/>
    <x v="13"/>
    <s v="év"/>
    <n v="999999.5"/>
    <n v="1000000"/>
    <n v="0.5"/>
    <n v="0"/>
    <x v="0"/>
  </r>
  <r>
    <x v="7"/>
    <x v="14"/>
    <s v="év"/>
    <n v="999999.5"/>
    <n v="1000000"/>
    <n v="0.5"/>
    <n v="0"/>
    <x v="0"/>
  </r>
  <r>
    <x v="7"/>
    <x v="15"/>
    <s v="év"/>
    <n v="999999.5"/>
    <n v="1000000"/>
    <n v="0.5"/>
    <n v="0"/>
    <x v="0"/>
  </r>
  <r>
    <x v="7"/>
    <x v="16"/>
    <s v="év"/>
    <n v="999999.5"/>
    <n v="1000000"/>
    <n v="0.5"/>
    <n v="0"/>
    <x v="0"/>
  </r>
  <r>
    <x v="7"/>
    <x v="17"/>
    <s v="év"/>
    <n v="999999.5"/>
    <n v="1000000"/>
    <n v="0.5"/>
    <n v="0"/>
    <x v="0"/>
  </r>
  <r>
    <x v="7"/>
    <x v="18"/>
    <s v="év"/>
    <n v="999999.5"/>
    <n v="1000000"/>
    <n v="0.5"/>
    <n v="0"/>
    <x v="0"/>
  </r>
  <r>
    <x v="7"/>
    <x v="19"/>
    <s v="év"/>
    <n v="999999.5"/>
    <n v="1000000"/>
    <n v="0.5"/>
    <n v="0"/>
    <x v="0"/>
  </r>
  <r>
    <x v="7"/>
    <x v="20"/>
    <s v="év"/>
    <n v="999999.5"/>
    <n v="1000000"/>
    <n v="0.5"/>
    <n v="0"/>
    <x v="0"/>
  </r>
  <r>
    <x v="7"/>
    <x v="21"/>
    <s v="év"/>
    <n v="999999.5"/>
    <n v="1000000"/>
    <n v="0.5"/>
    <n v="0"/>
    <x v="0"/>
  </r>
  <r>
    <x v="7"/>
    <x v="22"/>
    <s v="év"/>
    <n v="999999.5"/>
    <n v="1000000"/>
    <n v="0.5"/>
    <n v="0"/>
    <x v="0"/>
  </r>
  <r>
    <x v="7"/>
    <x v="23"/>
    <s v="év"/>
    <n v="999999.5"/>
    <n v="1000000"/>
    <n v="0.5"/>
    <n v="0"/>
    <x v="0"/>
  </r>
  <r>
    <x v="7"/>
    <x v="24"/>
    <s v="év"/>
    <n v="999999.5"/>
    <n v="1000000"/>
    <n v="0.5"/>
    <n v="0"/>
    <x v="0"/>
  </r>
  <r>
    <x v="7"/>
    <x v="25"/>
    <s v="év"/>
    <n v="999999.5"/>
    <n v="1000000"/>
    <n v="0.5"/>
    <n v="0"/>
    <x v="0"/>
  </r>
  <r>
    <x v="7"/>
    <x v="26"/>
    <s v="év"/>
    <n v="999999.5"/>
    <n v="1000000"/>
    <n v="0.5"/>
    <n v="0"/>
    <x v="0"/>
  </r>
  <r>
    <x v="7"/>
    <x v="27"/>
    <s v="év"/>
    <n v="999999.5"/>
    <n v="1000000"/>
    <n v="0.5"/>
    <n v="0"/>
    <x v="0"/>
  </r>
  <r>
    <x v="7"/>
    <x v="28"/>
    <s v="év"/>
    <n v="999999.5"/>
    <n v="1000000"/>
    <n v="0.5"/>
    <n v="0"/>
    <x v="0"/>
  </r>
  <r>
    <x v="7"/>
    <x v="29"/>
    <s v="év"/>
    <n v="999999.5"/>
    <n v="1000000"/>
    <n v="0.5"/>
    <n v="0"/>
    <x v="0"/>
  </r>
  <r>
    <x v="7"/>
    <x v="30"/>
    <s v="év"/>
    <n v="999999.5"/>
    <n v="1000000"/>
    <n v="0.5"/>
    <n v="0"/>
    <x v="0"/>
  </r>
  <r>
    <x v="7"/>
    <x v="31"/>
    <s v="év"/>
    <n v="999999.5"/>
    <n v="1000000"/>
    <n v="0.5"/>
    <n v="0"/>
    <x v="0"/>
  </r>
  <r>
    <x v="7"/>
    <x v="32"/>
    <s v="év"/>
    <n v="999999.5"/>
    <n v="1000000"/>
    <n v="0.5"/>
    <n v="0"/>
    <x v="0"/>
  </r>
  <r>
    <x v="7"/>
    <x v="33"/>
    <s v="év"/>
    <n v="999999.5"/>
    <n v="1000000"/>
    <n v="0.5"/>
    <n v="0"/>
    <x v="0"/>
  </r>
  <r>
    <x v="7"/>
    <x v="34"/>
    <s v="év"/>
    <n v="999999.5"/>
    <n v="1000000"/>
    <n v="0.5"/>
    <n v="0"/>
    <x v="0"/>
  </r>
  <r>
    <x v="7"/>
    <x v="35"/>
    <s v="év"/>
    <n v="999999.5"/>
    <n v="1000000"/>
    <n v="0.5"/>
    <n v="0"/>
    <x v="0"/>
  </r>
  <r>
    <x v="7"/>
    <x v="36"/>
    <s v="év"/>
    <n v="999999.5"/>
    <n v="1000000"/>
    <n v="0.5"/>
    <n v="0"/>
    <x v="0"/>
  </r>
  <r>
    <x v="7"/>
    <x v="37"/>
    <s v="év"/>
    <n v="1000001.5"/>
    <n v="1000000"/>
    <n v="-1.5"/>
    <n v="0"/>
    <x v="0"/>
  </r>
  <r>
    <x v="7"/>
    <x v="38"/>
    <s v="év"/>
    <n v="999999.5"/>
    <n v="1000000"/>
    <n v="0.5"/>
    <n v="0"/>
    <x v="0"/>
  </r>
  <r>
    <x v="7"/>
    <x v="39"/>
    <s v="év"/>
    <n v="999999.5"/>
    <n v="1000000"/>
    <n v="0.5"/>
    <n v="0"/>
    <x v="0"/>
  </r>
  <r>
    <x v="7"/>
    <x v="40"/>
    <s v="év"/>
    <n v="999999.5"/>
    <n v="1000000"/>
    <n v="0.5"/>
    <n v="0"/>
    <x v="0"/>
  </r>
  <r>
    <x v="7"/>
    <x v="41"/>
    <s v="év"/>
    <n v="999999.5"/>
    <n v="1000000"/>
    <n v="0.5"/>
    <n v="0"/>
    <x v="0"/>
  </r>
  <r>
    <x v="7"/>
    <x v="42"/>
    <s v="év"/>
    <n v="999999.5"/>
    <n v="1000000"/>
    <n v="0.5"/>
    <n v="0"/>
    <x v="0"/>
  </r>
  <r>
    <x v="7"/>
    <x v="43"/>
    <s v="év"/>
    <n v="999999.5"/>
    <n v="1000000"/>
    <n v="0.5"/>
    <n v="0"/>
    <x v="0"/>
  </r>
  <r>
    <x v="7"/>
    <x v="44"/>
    <s v="év"/>
    <n v="999999.5"/>
    <n v="1000000"/>
    <n v="0.5"/>
    <n v="0"/>
    <x v="0"/>
  </r>
  <r>
    <x v="7"/>
    <x v="45"/>
    <s v="év"/>
    <n v="999999.5"/>
    <n v="1000000"/>
    <n v="0.5"/>
    <n v="0"/>
    <x v="0"/>
  </r>
  <r>
    <x v="7"/>
    <x v="46"/>
    <s v="év"/>
    <n v="999999.5"/>
    <n v="1000000"/>
    <n v="0.5"/>
    <n v="0"/>
    <x v="0"/>
  </r>
  <r>
    <x v="7"/>
    <x v="47"/>
    <s v="év"/>
    <n v="999999.5"/>
    <n v="1000000"/>
    <n v="0.5"/>
    <n v="0"/>
    <x v="0"/>
  </r>
  <r>
    <x v="7"/>
    <x v="48"/>
    <s v="év"/>
    <n v="999999.5"/>
    <n v="1000000"/>
    <n v="0.5"/>
    <n v="0"/>
    <x v="0"/>
  </r>
  <r>
    <x v="7"/>
    <x v="49"/>
    <s v="év"/>
    <n v="999999.5"/>
    <n v="1000000"/>
    <n v="0.5"/>
    <n v="0"/>
    <x v="0"/>
  </r>
  <r>
    <x v="7"/>
    <x v="50"/>
    <s v="év"/>
    <n v="999999.5"/>
    <n v="1000000"/>
    <n v="0.5"/>
    <n v="0"/>
    <x v="0"/>
  </r>
  <r>
    <x v="7"/>
    <x v="51"/>
    <s v="év"/>
    <n v="999999.5"/>
    <n v="1000000"/>
    <n v="0.5"/>
    <n v="0"/>
    <x v="0"/>
  </r>
  <r>
    <x v="7"/>
    <x v="52"/>
    <s v="év"/>
    <n v="999999.5"/>
    <n v="1000000"/>
    <n v="0.5"/>
    <n v="0"/>
    <x v="0"/>
  </r>
  <r>
    <x v="7"/>
    <x v="53"/>
    <s v="év"/>
    <n v="999999.5"/>
    <n v="1000000"/>
    <n v="0.5"/>
    <n v="0"/>
    <x v="0"/>
  </r>
  <r>
    <x v="7"/>
    <x v="54"/>
    <s v="év"/>
    <n v="999999.5"/>
    <n v="1000000"/>
    <n v="0.5"/>
    <n v="0"/>
    <x v="0"/>
  </r>
  <r>
    <x v="7"/>
    <x v="55"/>
    <s v="év"/>
    <n v="999999.5"/>
    <n v="1000000"/>
    <n v="0.5"/>
    <n v="0"/>
    <x v="0"/>
  </r>
  <r>
    <x v="7"/>
    <x v="56"/>
    <s v="év"/>
    <n v="999999.5"/>
    <n v="1000000"/>
    <n v="0.5"/>
    <n v="0"/>
    <x v="0"/>
  </r>
  <r>
    <x v="7"/>
    <x v="57"/>
    <s v="év"/>
    <n v="1000001.5"/>
    <n v="1000000"/>
    <n v="-1.5"/>
    <n v="0"/>
    <x v="0"/>
  </r>
  <r>
    <x v="7"/>
    <x v="58"/>
    <s v="év"/>
    <n v="1000001.5"/>
    <n v="1000000"/>
    <n v="-1.5"/>
    <n v="0"/>
    <x v="0"/>
  </r>
  <r>
    <x v="7"/>
    <x v="59"/>
    <s v="év"/>
    <n v="1000001.5"/>
    <n v="1000000"/>
    <n v="-1.5"/>
    <n v="0"/>
    <x v="0"/>
  </r>
  <r>
    <x v="7"/>
    <x v="60"/>
    <s v="év"/>
    <n v="1000001.5"/>
    <n v="1000000"/>
    <n v="-1.5"/>
    <n v="0"/>
    <x v="0"/>
  </r>
  <r>
    <x v="7"/>
    <x v="61"/>
    <s v="év"/>
    <n v="1000001.5"/>
    <n v="1000000"/>
    <n v="-1.5"/>
    <n v="0"/>
    <x v="0"/>
  </r>
  <r>
    <x v="7"/>
    <x v="62"/>
    <s v="év"/>
    <n v="999999.5"/>
    <n v="1000000"/>
    <n v="0.5"/>
    <n v="0"/>
    <x v="0"/>
  </r>
  <r>
    <x v="7"/>
    <x v="63"/>
    <s v="év"/>
    <n v="999999.5"/>
    <n v="1000000"/>
    <n v="0.5"/>
    <n v="0"/>
    <x v="0"/>
  </r>
  <r>
    <x v="7"/>
    <x v="64"/>
    <s v="év"/>
    <n v="999999.5"/>
    <n v="1000000"/>
    <n v="0.5"/>
    <n v="0"/>
    <x v="0"/>
  </r>
  <r>
    <x v="7"/>
    <x v="65"/>
    <s v="év"/>
    <n v="999999.5"/>
    <n v="1000000"/>
    <n v="0.5"/>
    <n v="0"/>
    <x v="0"/>
  </r>
  <r>
    <x v="7"/>
    <x v="66"/>
    <s v="év"/>
    <n v="999999.5"/>
    <n v="1000000"/>
    <n v="0.5"/>
    <n v="0"/>
    <x v="0"/>
  </r>
  <r>
    <x v="7"/>
    <x v="67"/>
    <s v="év"/>
    <n v="999999.5"/>
    <n v="1000000"/>
    <n v="0.5"/>
    <n v="0"/>
    <x v="0"/>
  </r>
  <r>
    <x v="7"/>
    <x v="68"/>
    <s v="év"/>
    <n v="999999.5"/>
    <n v="1000000"/>
    <n v="0.5"/>
    <n v="0"/>
    <x v="0"/>
  </r>
  <r>
    <x v="7"/>
    <x v="69"/>
    <s v="év"/>
    <n v="1000001.5"/>
    <n v="1000000"/>
    <n v="-1.5"/>
    <n v="0"/>
    <x v="0"/>
  </r>
  <r>
    <x v="7"/>
    <x v="70"/>
    <s v="év"/>
    <n v="999999.5"/>
    <n v="1000000"/>
    <n v="0.5"/>
    <n v="0"/>
    <x v="0"/>
  </r>
  <r>
    <x v="7"/>
    <x v="71"/>
    <s v="év"/>
    <n v="999999.5"/>
    <n v="1000000"/>
    <n v="0.5"/>
    <n v="0"/>
    <x v="0"/>
  </r>
  <r>
    <x v="7"/>
    <x v="72"/>
    <s v="év"/>
    <n v="1000001.5"/>
    <n v="1000000"/>
    <n v="-1.5"/>
    <n v="0"/>
    <x v="0"/>
  </r>
  <r>
    <x v="7"/>
    <x v="73"/>
    <s v="év"/>
    <n v="1000001.5"/>
    <n v="1000002"/>
    <n v="0.5"/>
    <n v="0"/>
    <x v="0"/>
  </r>
  <r>
    <x v="7"/>
    <x v="74"/>
    <s v="év"/>
    <n v="1000001.5"/>
    <n v="1000000"/>
    <n v="-1.5"/>
    <n v="0"/>
    <x v="0"/>
  </r>
  <r>
    <x v="7"/>
    <x v="75"/>
    <s v="év"/>
    <n v="999999.5"/>
    <n v="1000000"/>
    <n v="0.5"/>
    <n v="0"/>
    <x v="0"/>
  </r>
  <r>
    <x v="7"/>
    <x v="76"/>
    <s v="év"/>
    <n v="1000001.5"/>
    <n v="1000000"/>
    <n v="-1.5"/>
    <n v="0"/>
    <x v="0"/>
  </r>
  <r>
    <x v="7"/>
    <x v="77"/>
    <s v="év"/>
    <n v="1000001.5"/>
    <n v="1000000"/>
    <n v="-1.5"/>
    <n v="0"/>
    <x v="0"/>
  </r>
  <r>
    <x v="7"/>
    <x v="78"/>
    <s v="év"/>
    <n v="999999.5"/>
    <n v="1000000"/>
    <n v="0.5"/>
    <n v="0"/>
    <x v="0"/>
  </r>
  <r>
    <x v="7"/>
    <x v="79"/>
    <s v="év"/>
    <n v="1000001.5"/>
    <n v="1000000"/>
    <n v="-1.5"/>
    <n v="0"/>
    <x v="0"/>
  </r>
  <r>
    <x v="7"/>
    <x v="80"/>
    <s v="év"/>
    <n v="999999.5"/>
    <n v="1000000"/>
    <n v="0.5"/>
    <n v="0"/>
    <x v="0"/>
  </r>
  <r>
    <x v="7"/>
    <x v="81"/>
    <s v="év"/>
    <n v="1000001.5"/>
    <n v="1000000"/>
    <n v="-1.5"/>
    <n v="0"/>
    <x v="0"/>
  </r>
  <r>
    <x v="7"/>
    <x v="82"/>
    <s v="év"/>
    <n v="999999.5"/>
    <n v="1000000"/>
    <n v="0.5"/>
    <n v="0"/>
    <x v="0"/>
  </r>
  <r>
    <x v="7"/>
    <x v="83"/>
    <s v="év"/>
    <n v="999999.5"/>
    <n v="1000000"/>
    <n v="0.5"/>
    <n v="0"/>
    <x v="0"/>
  </r>
  <r>
    <x v="7"/>
    <x v="84"/>
    <s v="év"/>
    <n v="1000001.5"/>
    <n v="1000000"/>
    <n v="-1.5"/>
    <n v="0"/>
    <x v="0"/>
  </r>
  <r>
    <x v="7"/>
    <x v="85"/>
    <s v="év"/>
    <n v="1000001.5"/>
    <n v="1000000"/>
    <n v="-1.5"/>
    <n v="0"/>
    <x v="0"/>
  </r>
  <r>
    <x v="7"/>
    <x v="86"/>
    <s v="év"/>
    <n v="1000001.5"/>
    <n v="1000000"/>
    <n v="-1.5"/>
    <n v="0"/>
    <x v="0"/>
  </r>
  <r>
    <x v="7"/>
    <x v="87"/>
    <s v="év"/>
    <n v="999999.5"/>
    <n v="1000000"/>
    <n v="0.5"/>
    <n v="0"/>
    <x v="0"/>
  </r>
  <r>
    <x v="7"/>
    <x v="88"/>
    <s v="év"/>
    <n v="999999.5"/>
    <n v="1000000"/>
    <n v="0.5"/>
    <n v="0"/>
    <x v="0"/>
  </r>
  <r>
    <x v="7"/>
    <x v="89"/>
    <s v="év"/>
    <n v="1000001.5"/>
    <n v="1000000"/>
    <n v="-1.5"/>
    <n v="0"/>
    <x v="0"/>
  </r>
  <r>
    <x v="7"/>
    <x v="90"/>
    <s v="év"/>
    <n v="1000001.5"/>
    <n v="1000000"/>
    <n v="-1.5"/>
    <n v="0"/>
    <x v="0"/>
  </r>
  <r>
    <x v="7"/>
    <x v="91"/>
    <s v="év"/>
    <n v="999999.5"/>
    <n v="1000000"/>
    <n v="0.5"/>
    <n v="0"/>
    <x v="0"/>
  </r>
  <r>
    <x v="7"/>
    <x v="92"/>
    <s v="év"/>
    <n v="1000001.5"/>
    <n v="1000000"/>
    <n v="-1.5"/>
    <n v="0"/>
    <x v="0"/>
  </r>
  <r>
    <x v="7"/>
    <x v="93"/>
    <s v="év"/>
    <n v="1000001.5"/>
    <n v="1000000"/>
    <n v="-1.5"/>
    <n v="0"/>
    <x v="0"/>
  </r>
  <r>
    <x v="7"/>
    <x v="94"/>
    <s v="év"/>
    <n v="1000001.5"/>
    <n v="1000000"/>
    <n v="-1.5"/>
    <n v="0"/>
    <x v="0"/>
  </r>
  <r>
    <x v="7"/>
    <x v="95"/>
    <s v="év"/>
    <n v="1000001.5"/>
    <n v="1000000"/>
    <n v="-1.5"/>
    <n v="0"/>
    <x v="0"/>
  </r>
  <r>
    <x v="7"/>
    <x v="96"/>
    <s v="év"/>
    <n v="1000001.5"/>
    <n v="1000000"/>
    <n v="-1.5"/>
    <n v="0"/>
    <x v="0"/>
  </r>
  <r>
    <x v="7"/>
    <x v="97"/>
    <s v="év"/>
    <n v="1000001.5"/>
    <n v="1000000"/>
    <n v="-1.5"/>
    <n v="0"/>
    <x v="0"/>
  </r>
  <r>
    <x v="7"/>
    <x v="98"/>
    <s v="év"/>
    <n v="1000001.5"/>
    <n v="1000000"/>
    <n v="-1.5"/>
    <n v="0"/>
    <x v="0"/>
  </r>
  <r>
    <x v="7"/>
    <x v="99"/>
    <s v="év"/>
    <n v="1000001.5"/>
    <n v="1000000"/>
    <n v="-1.5"/>
    <n v="0"/>
    <x v="0"/>
  </r>
  <r>
    <x v="8"/>
    <x v="0"/>
    <s v="év"/>
    <n v="999999.5"/>
    <n v="1000000"/>
    <n v="0.5"/>
    <n v="0"/>
    <x v="0"/>
  </r>
  <r>
    <x v="8"/>
    <x v="1"/>
    <s v="év"/>
    <n v="999999.5"/>
    <n v="1000000"/>
    <n v="0.5"/>
    <n v="0"/>
    <x v="0"/>
  </r>
  <r>
    <x v="8"/>
    <x v="2"/>
    <s v="év"/>
    <n v="1000001.5"/>
    <n v="1000000"/>
    <n v="-1.5"/>
    <n v="0"/>
    <x v="0"/>
  </r>
  <r>
    <x v="8"/>
    <x v="3"/>
    <s v="év"/>
    <n v="999999.5"/>
    <n v="1000000"/>
    <n v="0.5"/>
    <n v="0"/>
    <x v="0"/>
  </r>
  <r>
    <x v="8"/>
    <x v="4"/>
    <s v="év"/>
    <n v="999999.5"/>
    <n v="1000000"/>
    <n v="0.5"/>
    <n v="0"/>
    <x v="0"/>
  </r>
  <r>
    <x v="8"/>
    <x v="5"/>
    <s v="év"/>
    <n v="999999.5"/>
    <n v="1000000"/>
    <n v="0.5"/>
    <n v="0"/>
    <x v="0"/>
  </r>
  <r>
    <x v="8"/>
    <x v="6"/>
    <s v="év"/>
    <n v="999999.5"/>
    <n v="1000000"/>
    <n v="0.5"/>
    <n v="0"/>
    <x v="0"/>
  </r>
  <r>
    <x v="8"/>
    <x v="7"/>
    <s v="év"/>
    <n v="999999.5"/>
    <n v="1000000"/>
    <n v="0.5"/>
    <n v="0"/>
    <x v="0"/>
  </r>
  <r>
    <x v="8"/>
    <x v="8"/>
    <s v="év"/>
    <n v="999999.5"/>
    <n v="1000000"/>
    <n v="0.5"/>
    <n v="0"/>
    <x v="0"/>
  </r>
  <r>
    <x v="8"/>
    <x v="9"/>
    <s v="év"/>
    <n v="999999.5"/>
    <n v="1000000"/>
    <n v="0.5"/>
    <n v="0"/>
    <x v="0"/>
  </r>
  <r>
    <x v="8"/>
    <x v="10"/>
    <s v="év"/>
    <n v="999999.5"/>
    <n v="1000000"/>
    <n v="0.5"/>
    <n v="0"/>
    <x v="0"/>
  </r>
  <r>
    <x v="8"/>
    <x v="11"/>
    <s v="év"/>
    <n v="999999.5"/>
    <n v="1000000"/>
    <n v="0.5"/>
    <n v="0"/>
    <x v="0"/>
  </r>
  <r>
    <x v="8"/>
    <x v="12"/>
    <s v="év"/>
    <n v="999999.5"/>
    <n v="1000000"/>
    <n v="0.5"/>
    <n v="0"/>
    <x v="0"/>
  </r>
  <r>
    <x v="8"/>
    <x v="13"/>
    <s v="év"/>
    <n v="999999.5"/>
    <n v="1000000"/>
    <n v="0.5"/>
    <n v="0"/>
    <x v="0"/>
  </r>
  <r>
    <x v="8"/>
    <x v="14"/>
    <s v="év"/>
    <n v="999999.5"/>
    <n v="1000000"/>
    <n v="0.5"/>
    <n v="0"/>
    <x v="0"/>
  </r>
  <r>
    <x v="8"/>
    <x v="15"/>
    <s v="év"/>
    <n v="999999.5"/>
    <n v="1000000"/>
    <n v="0.5"/>
    <n v="0"/>
    <x v="0"/>
  </r>
  <r>
    <x v="8"/>
    <x v="16"/>
    <s v="év"/>
    <n v="999999.5"/>
    <n v="1000000"/>
    <n v="0.5"/>
    <n v="0"/>
    <x v="0"/>
  </r>
  <r>
    <x v="8"/>
    <x v="17"/>
    <s v="év"/>
    <n v="999999.5"/>
    <n v="1000000"/>
    <n v="0.5"/>
    <n v="0"/>
    <x v="0"/>
  </r>
  <r>
    <x v="8"/>
    <x v="18"/>
    <s v="év"/>
    <n v="999999.5"/>
    <n v="1000000"/>
    <n v="0.5"/>
    <n v="0"/>
    <x v="0"/>
  </r>
  <r>
    <x v="8"/>
    <x v="19"/>
    <s v="év"/>
    <n v="999999.5"/>
    <n v="1000000"/>
    <n v="0.5"/>
    <n v="0"/>
    <x v="0"/>
  </r>
  <r>
    <x v="8"/>
    <x v="20"/>
    <s v="év"/>
    <n v="999999.5"/>
    <n v="1000000"/>
    <n v="0.5"/>
    <n v="0"/>
    <x v="0"/>
  </r>
  <r>
    <x v="8"/>
    <x v="21"/>
    <s v="év"/>
    <n v="999999.5"/>
    <n v="1000000"/>
    <n v="0.5"/>
    <n v="0"/>
    <x v="0"/>
  </r>
  <r>
    <x v="8"/>
    <x v="22"/>
    <s v="év"/>
    <n v="999999.5"/>
    <n v="1000000"/>
    <n v="0.5"/>
    <n v="0"/>
    <x v="0"/>
  </r>
  <r>
    <x v="8"/>
    <x v="23"/>
    <s v="év"/>
    <n v="999999.5"/>
    <n v="1000000"/>
    <n v="0.5"/>
    <n v="0"/>
    <x v="0"/>
  </r>
  <r>
    <x v="8"/>
    <x v="24"/>
    <s v="év"/>
    <n v="999999.5"/>
    <n v="1000000"/>
    <n v="0.5"/>
    <n v="0"/>
    <x v="0"/>
  </r>
  <r>
    <x v="8"/>
    <x v="25"/>
    <s v="év"/>
    <n v="999999.5"/>
    <n v="1000000"/>
    <n v="0.5"/>
    <n v="0"/>
    <x v="0"/>
  </r>
  <r>
    <x v="8"/>
    <x v="26"/>
    <s v="év"/>
    <n v="999999.5"/>
    <n v="1000000"/>
    <n v="0.5"/>
    <n v="0"/>
    <x v="0"/>
  </r>
  <r>
    <x v="8"/>
    <x v="27"/>
    <s v="év"/>
    <n v="999999.5"/>
    <n v="1000000"/>
    <n v="0.5"/>
    <n v="0"/>
    <x v="0"/>
  </r>
  <r>
    <x v="8"/>
    <x v="28"/>
    <s v="év"/>
    <n v="999999.5"/>
    <n v="1000000"/>
    <n v="0.5"/>
    <n v="0"/>
    <x v="0"/>
  </r>
  <r>
    <x v="8"/>
    <x v="29"/>
    <s v="év"/>
    <n v="999999.5"/>
    <n v="1000000"/>
    <n v="0.5"/>
    <n v="0"/>
    <x v="0"/>
  </r>
  <r>
    <x v="8"/>
    <x v="30"/>
    <s v="év"/>
    <n v="999999.5"/>
    <n v="1000000"/>
    <n v="0.5"/>
    <n v="0"/>
    <x v="0"/>
  </r>
  <r>
    <x v="8"/>
    <x v="31"/>
    <s v="év"/>
    <n v="999999.5"/>
    <n v="1000000"/>
    <n v="0.5"/>
    <n v="0"/>
    <x v="0"/>
  </r>
  <r>
    <x v="8"/>
    <x v="32"/>
    <s v="év"/>
    <n v="999999.5"/>
    <n v="1000000"/>
    <n v="0.5"/>
    <n v="0"/>
    <x v="0"/>
  </r>
  <r>
    <x v="8"/>
    <x v="33"/>
    <s v="év"/>
    <n v="999999.5"/>
    <n v="1000000"/>
    <n v="0.5"/>
    <n v="0"/>
    <x v="0"/>
  </r>
  <r>
    <x v="8"/>
    <x v="34"/>
    <s v="év"/>
    <n v="999999.5"/>
    <n v="1000000"/>
    <n v="0.5"/>
    <n v="0"/>
    <x v="0"/>
  </r>
  <r>
    <x v="8"/>
    <x v="35"/>
    <s v="év"/>
    <n v="999999.5"/>
    <n v="1000000"/>
    <n v="0.5"/>
    <n v="0"/>
    <x v="0"/>
  </r>
  <r>
    <x v="8"/>
    <x v="36"/>
    <s v="év"/>
    <n v="999999.5"/>
    <n v="1000000"/>
    <n v="0.5"/>
    <n v="0"/>
    <x v="0"/>
  </r>
  <r>
    <x v="8"/>
    <x v="37"/>
    <s v="év"/>
    <n v="1000001.5"/>
    <n v="1000000"/>
    <n v="-1.5"/>
    <n v="0"/>
    <x v="0"/>
  </r>
  <r>
    <x v="8"/>
    <x v="38"/>
    <s v="év"/>
    <n v="999999.5"/>
    <n v="1000000"/>
    <n v="0.5"/>
    <n v="0"/>
    <x v="0"/>
  </r>
  <r>
    <x v="8"/>
    <x v="39"/>
    <s v="év"/>
    <n v="999999.5"/>
    <n v="1000000"/>
    <n v="0.5"/>
    <n v="0"/>
    <x v="0"/>
  </r>
  <r>
    <x v="8"/>
    <x v="40"/>
    <s v="év"/>
    <n v="999999.5"/>
    <n v="1000000"/>
    <n v="0.5"/>
    <n v="0"/>
    <x v="0"/>
  </r>
  <r>
    <x v="8"/>
    <x v="41"/>
    <s v="év"/>
    <n v="999999.5"/>
    <n v="1000000"/>
    <n v="0.5"/>
    <n v="0"/>
    <x v="0"/>
  </r>
  <r>
    <x v="8"/>
    <x v="42"/>
    <s v="év"/>
    <n v="999999.5"/>
    <n v="1000000"/>
    <n v="0.5"/>
    <n v="0"/>
    <x v="0"/>
  </r>
  <r>
    <x v="8"/>
    <x v="43"/>
    <s v="év"/>
    <n v="999999.5"/>
    <n v="1000000"/>
    <n v="0.5"/>
    <n v="0"/>
    <x v="0"/>
  </r>
  <r>
    <x v="8"/>
    <x v="44"/>
    <s v="év"/>
    <n v="999999.5"/>
    <n v="1000000"/>
    <n v="0.5"/>
    <n v="0"/>
    <x v="0"/>
  </r>
  <r>
    <x v="8"/>
    <x v="45"/>
    <s v="év"/>
    <n v="999999.5"/>
    <n v="1000000"/>
    <n v="0.5"/>
    <n v="0"/>
    <x v="0"/>
  </r>
  <r>
    <x v="8"/>
    <x v="46"/>
    <s v="év"/>
    <n v="999999.5"/>
    <n v="1000000"/>
    <n v="0.5"/>
    <n v="0"/>
    <x v="0"/>
  </r>
  <r>
    <x v="8"/>
    <x v="47"/>
    <s v="év"/>
    <n v="999999.5"/>
    <n v="1000000"/>
    <n v="0.5"/>
    <n v="0"/>
    <x v="0"/>
  </r>
  <r>
    <x v="8"/>
    <x v="48"/>
    <s v="év"/>
    <n v="999999.5"/>
    <n v="1000000"/>
    <n v="0.5"/>
    <n v="0"/>
    <x v="0"/>
  </r>
  <r>
    <x v="8"/>
    <x v="49"/>
    <s v="év"/>
    <n v="999999.5"/>
    <n v="1000000"/>
    <n v="0.5"/>
    <n v="0"/>
    <x v="0"/>
  </r>
  <r>
    <x v="8"/>
    <x v="50"/>
    <s v="év"/>
    <n v="999999.5"/>
    <n v="1000000"/>
    <n v="0.5"/>
    <n v="0"/>
    <x v="0"/>
  </r>
  <r>
    <x v="8"/>
    <x v="51"/>
    <s v="év"/>
    <n v="999999.5"/>
    <n v="1000000"/>
    <n v="0.5"/>
    <n v="0"/>
    <x v="0"/>
  </r>
  <r>
    <x v="8"/>
    <x v="52"/>
    <s v="év"/>
    <n v="999999.5"/>
    <n v="1000000"/>
    <n v="0.5"/>
    <n v="0"/>
    <x v="0"/>
  </r>
  <r>
    <x v="8"/>
    <x v="53"/>
    <s v="év"/>
    <n v="999999.5"/>
    <n v="1000000"/>
    <n v="0.5"/>
    <n v="0"/>
    <x v="0"/>
  </r>
  <r>
    <x v="8"/>
    <x v="54"/>
    <s v="év"/>
    <n v="999999.5"/>
    <n v="1000000"/>
    <n v="0.5"/>
    <n v="0"/>
    <x v="0"/>
  </r>
  <r>
    <x v="8"/>
    <x v="55"/>
    <s v="év"/>
    <n v="999999.5"/>
    <n v="1000000"/>
    <n v="0.5"/>
    <n v="0"/>
    <x v="0"/>
  </r>
  <r>
    <x v="8"/>
    <x v="56"/>
    <s v="év"/>
    <n v="999999.5"/>
    <n v="1000000"/>
    <n v="0.5"/>
    <n v="0"/>
    <x v="0"/>
  </r>
  <r>
    <x v="8"/>
    <x v="57"/>
    <s v="év"/>
    <n v="1000001.5"/>
    <n v="1000000"/>
    <n v="-1.5"/>
    <n v="0"/>
    <x v="0"/>
  </r>
  <r>
    <x v="8"/>
    <x v="58"/>
    <s v="év"/>
    <n v="1000001.5"/>
    <n v="1000000"/>
    <n v="-1.5"/>
    <n v="0"/>
    <x v="0"/>
  </r>
  <r>
    <x v="8"/>
    <x v="59"/>
    <s v="év"/>
    <n v="1000001.5"/>
    <n v="1000000"/>
    <n v="-1.5"/>
    <n v="0"/>
    <x v="0"/>
  </r>
  <r>
    <x v="8"/>
    <x v="60"/>
    <s v="év"/>
    <n v="1000001.5"/>
    <n v="1000000"/>
    <n v="-1.5"/>
    <n v="0"/>
    <x v="0"/>
  </r>
  <r>
    <x v="8"/>
    <x v="61"/>
    <s v="év"/>
    <n v="1000001.5"/>
    <n v="1000000"/>
    <n v="-1.5"/>
    <n v="0"/>
    <x v="0"/>
  </r>
  <r>
    <x v="8"/>
    <x v="62"/>
    <s v="év"/>
    <n v="999999.5"/>
    <n v="1000000"/>
    <n v="0.5"/>
    <n v="0"/>
    <x v="0"/>
  </r>
  <r>
    <x v="8"/>
    <x v="63"/>
    <s v="év"/>
    <n v="999999.5"/>
    <n v="1000000"/>
    <n v="0.5"/>
    <n v="0"/>
    <x v="0"/>
  </r>
  <r>
    <x v="8"/>
    <x v="64"/>
    <s v="év"/>
    <n v="999999.5"/>
    <n v="1000000"/>
    <n v="0.5"/>
    <n v="0"/>
    <x v="0"/>
  </r>
  <r>
    <x v="8"/>
    <x v="65"/>
    <s v="év"/>
    <n v="999999.5"/>
    <n v="1000000"/>
    <n v="0.5"/>
    <n v="0"/>
    <x v="0"/>
  </r>
  <r>
    <x v="8"/>
    <x v="66"/>
    <s v="év"/>
    <n v="999999.5"/>
    <n v="1000000"/>
    <n v="0.5"/>
    <n v="0"/>
    <x v="0"/>
  </r>
  <r>
    <x v="8"/>
    <x v="67"/>
    <s v="év"/>
    <n v="999999.5"/>
    <n v="1000000"/>
    <n v="0.5"/>
    <n v="0"/>
    <x v="0"/>
  </r>
  <r>
    <x v="8"/>
    <x v="68"/>
    <s v="év"/>
    <n v="999999.5"/>
    <n v="1000000"/>
    <n v="0.5"/>
    <n v="0"/>
    <x v="0"/>
  </r>
  <r>
    <x v="8"/>
    <x v="69"/>
    <s v="év"/>
    <n v="1000001.5"/>
    <n v="1000000"/>
    <n v="-1.5"/>
    <n v="0"/>
    <x v="0"/>
  </r>
  <r>
    <x v="8"/>
    <x v="70"/>
    <s v="év"/>
    <n v="999999.5"/>
    <n v="1000000"/>
    <n v="0.5"/>
    <n v="0"/>
    <x v="0"/>
  </r>
  <r>
    <x v="8"/>
    <x v="71"/>
    <s v="év"/>
    <n v="999999.5"/>
    <n v="1000000"/>
    <n v="0.5"/>
    <n v="0"/>
    <x v="0"/>
  </r>
  <r>
    <x v="8"/>
    <x v="72"/>
    <s v="év"/>
    <n v="1000001.5"/>
    <n v="1000000"/>
    <n v="-1.5"/>
    <n v="0"/>
    <x v="0"/>
  </r>
  <r>
    <x v="8"/>
    <x v="73"/>
    <s v="év"/>
    <n v="1000001.5"/>
    <n v="1000002"/>
    <n v="0.5"/>
    <n v="0"/>
    <x v="0"/>
  </r>
  <r>
    <x v="8"/>
    <x v="74"/>
    <s v="év"/>
    <n v="1000001.5"/>
    <n v="1000000"/>
    <n v="-1.5"/>
    <n v="0"/>
    <x v="0"/>
  </r>
  <r>
    <x v="8"/>
    <x v="75"/>
    <s v="év"/>
    <n v="999999.5"/>
    <n v="1000000"/>
    <n v="0.5"/>
    <n v="0"/>
    <x v="0"/>
  </r>
  <r>
    <x v="8"/>
    <x v="76"/>
    <s v="év"/>
    <n v="1000001.5"/>
    <n v="1000000"/>
    <n v="-1.5"/>
    <n v="0"/>
    <x v="0"/>
  </r>
  <r>
    <x v="8"/>
    <x v="77"/>
    <s v="év"/>
    <n v="1000001.5"/>
    <n v="1000000"/>
    <n v="-1.5"/>
    <n v="0"/>
    <x v="0"/>
  </r>
  <r>
    <x v="8"/>
    <x v="78"/>
    <s v="év"/>
    <n v="999999.5"/>
    <n v="1000000"/>
    <n v="0.5"/>
    <n v="0"/>
    <x v="0"/>
  </r>
  <r>
    <x v="8"/>
    <x v="79"/>
    <s v="év"/>
    <n v="1000001.5"/>
    <n v="1000000"/>
    <n v="-1.5"/>
    <n v="0"/>
    <x v="0"/>
  </r>
  <r>
    <x v="8"/>
    <x v="80"/>
    <s v="év"/>
    <n v="999999.5"/>
    <n v="1000000"/>
    <n v="0.5"/>
    <n v="0"/>
    <x v="0"/>
  </r>
  <r>
    <x v="8"/>
    <x v="81"/>
    <s v="év"/>
    <n v="1000001.5"/>
    <n v="1000000"/>
    <n v="-1.5"/>
    <n v="0"/>
    <x v="0"/>
  </r>
  <r>
    <x v="8"/>
    <x v="82"/>
    <s v="év"/>
    <n v="999999.5"/>
    <n v="1000000"/>
    <n v="0.5"/>
    <n v="0"/>
    <x v="0"/>
  </r>
  <r>
    <x v="8"/>
    <x v="83"/>
    <s v="év"/>
    <n v="999999.5"/>
    <n v="1000000"/>
    <n v="0.5"/>
    <n v="0"/>
    <x v="0"/>
  </r>
  <r>
    <x v="8"/>
    <x v="84"/>
    <s v="év"/>
    <n v="1000001.5"/>
    <n v="1000000"/>
    <n v="-1.5"/>
    <n v="0"/>
    <x v="0"/>
  </r>
  <r>
    <x v="8"/>
    <x v="85"/>
    <s v="év"/>
    <n v="1000001.5"/>
    <n v="1000000"/>
    <n v="-1.5"/>
    <n v="0"/>
    <x v="0"/>
  </r>
  <r>
    <x v="8"/>
    <x v="86"/>
    <s v="év"/>
    <n v="1000001.5"/>
    <n v="1000000"/>
    <n v="-1.5"/>
    <n v="0"/>
    <x v="0"/>
  </r>
  <r>
    <x v="8"/>
    <x v="87"/>
    <s v="év"/>
    <n v="999999.5"/>
    <n v="1000000"/>
    <n v="0.5"/>
    <n v="0"/>
    <x v="0"/>
  </r>
  <r>
    <x v="8"/>
    <x v="88"/>
    <s v="év"/>
    <n v="999999.5"/>
    <n v="1000000"/>
    <n v="0.5"/>
    <n v="0"/>
    <x v="0"/>
  </r>
  <r>
    <x v="8"/>
    <x v="89"/>
    <s v="év"/>
    <n v="1000001.5"/>
    <n v="1000000"/>
    <n v="-1.5"/>
    <n v="0"/>
    <x v="0"/>
  </r>
  <r>
    <x v="8"/>
    <x v="90"/>
    <s v="év"/>
    <n v="1000001.5"/>
    <n v="1000000"/>
    <n v="-1.5"/>
    <n v="0"/>
    <x v="0"/>
  </r>
  <r>
    <x v="8"/>
    <x v="91"/>
    <s v="év"/>
    <n v="999999.5"/>
    <n v="1000000"/>
    <n v="0.5"/>
    <n v="0"/>
    <x v="0"/>
  </r>
  <r>
    <x v="8"/>
    <x v="92"/>
    <s v="év"/>
    <n v="1000001.5"/>
    <n v="1000000"/>
    <n v="-1.5"/>
    <n v="0"/>
    <x v="0"/>
  </r>
  <r>
    <x v="8"/>
    <x v="93"/>
    <s v="év"/>
    <n v="1000001.5"/>
    <n v="1000000"/>
    <n v="-1.5"/>
    <n v="0"/>
    <x v="0"/>
  </r>
  <r>
    <x v="8"/>
    <x v="94"/>
    <s v="év"/>
    <n v="1000001.5"/>
    <n v="1000000"/>
    <n v="-1.5"/>
    <n v="0"/>
    <x v="0"/>
  </r>
  <r>
    <x v="8"/>
    <x v="95"/>
    <s v="év"/>
    <n v="1000001.5"/>
    <n v="1000000"/>
    <n v="-1.5"/>
    <n v="0"/>
    <x v="0"/>
  </r>
  <r>
    <x v="8"/>
    <x v="96"/>
    <s v="év"/>
    <n v="1000001.5"/>
    <n v="1000000"/>
    <n v="-1.5"/>
    <n v="0"/>
    <x v="0"/>
  </r>
  <r>
    <x v="8"/>
    <x v="97"/>
    <s v="év"/>
    <n v="1000001.5"/>
    <n v="1000000"/>
    <n v="-1.5"/>
    <n v="0"/>
    <x v="0"/>
  </r>
  <r>
    <x v="8"/>
    <x v="98"/>
    <s v="év"/>
    <n v="1000001.5"/>
    <n v="1000000"/>
    <n v="-1.5"/>
    <n v="0"/>
    <x v="0"/>
  </r>
  <r>
    <x v="8"/>
    <x v="99"/>
    <s v="év"/>
    <n v="1000001.5"/>
    <n v="1000000"/>
    <n v="-1.5"/>
    <n v="0"/>
    <x v="0"/>
  </r>
  <r>
    <x v="9"/>
    <x v="0"/>
    <s v="év"/>
    <n v="1000333.8"/>
    <n v="1000493"/>
    <n v="159.19999999999999"/>
    <n v="0.02"/>
    <x v="0"/>
  </r>
  <r>
    <x v="9"/>
    <x v="1"/>
    <s v="év"/>
    <n v="1000413.8"/>
    <n v="1000537"/>
    <n v="123.2"/>
    <n v="0.01"/>
    <x v="0"/>
  </r>
  <r>
    <x v="9"/>
    <x v="2"/>
    <s v="év"/>
    <n v="1000812.2"/>
    <n v="1000482"/>
    <n v="-330.2"/>
    <n v="-0.03"/>
    <x v="0"/>
  </r>
  <r>
    <x v="9"/>
    <x v="3"/>
    <s v="év"/>
    <n v="1000269.9"/>
    <n v="1000470"/>
    <n v="200.1"/>
    <n v="0.02"/>
    <x v="0"/>
  </r>
  <r>
    <x v="9"/>
    <x v="4"/>
    <s v="év"/>
    <n v="1000535.3"/>
    <n v="1000494"/>
    <n v="-41.3"/>
    <n v="0"/>
    <x v="0"/>
  </r>
  <r>
    <x v="9"/>
    <x v="5"/>
    <s v="év"/>
    <n v="1000309.4"/>
    <n v="1000467"/>
    <n v="157.6"/>
    <n v="0.02"/>
    <x v="0"/>
  </r>
  <r>
    <x v="9"/>
    <x v="6"/>
    <s v="év"/>
    <n v="1000476.3"/>
    <n v="1000498"/>
    <n v="21.7"/>
    <n v="0"/>
    <x v="0"/>
  </r>
  <r>
    <x v="9"/>
    <x v="7"/>
    <s v="év"/>
    <n v="1000204.4"/>
    <n v="1000495"/>
    <n v="290.60000000000002"/>
    <n v="0.03"/>
    <x v="0"/>
  </r>
  <r>
    <x v="9"/>
    <x v="8"/>
    <s v="év"/>
    <n v="1000476.3"/>
    <n v="1000473"/>
    <n v="-3.3"/>
    <n v="0"/>
    <x v="0"/>
  </r>
  <r>
    <x v="9"/>
    <x v="9"/>
    <s v="év"/>
    <n v="1000332.3"/>
    <n v="1000459"/>
    <n v="126.7"/>
    <n v="0.01"/>
    <x v="0"/>
  </r>
  <r>
    <x v="9"/>
    <x v="10"/>
    <s v="év"/>
    <n v="1000635.3"/>
    <n v="1000480"/>
    <n v="-155.30000000000001"/>
    <n v="-0.02"/>
    <x v="0"/>
  </r>
  <r>
    <x v="9"/>
    <x v="11"/>
    <s v="év"/>
    <n v="1000226.9"/>
    <n v="1000487"/>
    <n v="260.10000000000002"/>
    <n v="0.03"/>
    <x v="0"/>
  </r>
  <r>
    <x v="9"/>
    <x v="12"/>
    <s v="év"/>
    <n v="1000701.3"/>
    <n v="1000468"/>
    <n v="-233.3"/>
    <n v="-0.02"/>
    <x v="0"/>
  </r>
  <r>
    <x v="9"/>
    <x v="13"/>
    <s v="év"/>
    <n v="1000285.4"/>
    <n v="1000470"/>
    <n v="184.6"/>
    <n v="0.02"/>
    <x v="0"/>
  </r>
  <r>
    <x v="9"/>
    <x v="14"/>
    <s v="év"/>
    <n v="1000614.3"/>
    <n v="1000525"/>
    <n v="-89.3"/>
    <n v="-0.01"/>
    <x v="0"/>
  </r>
  <r>
    <x v="9"/>
    <x v="15"/>
    <s v="év"/>
    <n v="1000245.4"/>
    <n v="1000496"/>
    <n v="250.6"/>
    <n v="0.03"/>
    <x v="0"/>
  </r>
  <r>
    <x v="9"/>
    <x v="16"/>
    <s v="év"/>
    <n v="1000326.9"/>
    <n v="1000476"/>
    <n v="149.1"/>
    <n v="0.01"/>
    <x v="0"/>
  </r>
  <r>
    <x v="9"/>
    <x v="17"/>
    <s v="év"/>
    <n v="1000510.8"/>
    <n v="1000492"/>
    <n v="-18.8"/>
    <n v="0"/>
    <x v="0"/>
  </r>
  <r>
    <x v="9"/>
    <x v="18"/>
    <s v="év"/>
    <n v="1000266.4"/>
    <n v="1000513"/>
    <n v="246.6"/>
    <n v="0.02"/>
    <x v="0"/>
  </r>
  <r>
    <x v="9"/>
    <x v="19"/>
    <s v="év"/>
    <n v="1000469.8"/>
    <n v="1000484"/>
    <n v="14.2"/>
    <n v="0"/>
    <x v="0"/>
  </r>
  <r>
    <x v="9"/>
    <x v="20"/>
    <s v="év"/>
    <n v="1000453.3"/>
    <n v="1000577"/>
    <n v="123.7"/>
    <n v="0.01"/>
    <x v="0"/>
  </r>
  <r>
    <x v="9"/>
    <x v="21"/>
    <s v="év"/>
    <n v="1000270.9"/>
    <n v="1000628"/>
    <n v="357.1"/>
    <n v="0.04"/>
    <x v="0"/>
  </r>
  <r>
    <x v="9"/>
    <x v="22"/>
    <s v="év"/>
    <n v="1000194.4"/>
    <n v="1000577"/>
    <n v="382.6"/>
    <n v="0.04"/>
    <x v="0"/>
  </r>
  <r>
    <x v="9"/>
    <x v="23"/>
    <s v="év"/>
    <n v="1000395.8"/>
    <n v="1000572"/>
    <n v="176.2"/>
    <n v="0.02"/>
    <x v="0"/>
  </r>
  <r>
    <x v="9"/>
    <x v="24"/>
    <s v="év"/>
    <n v="1000470.8"/>
    <n v="1000579"/>
    <n v="108.2"/>
    <n v="0.01"/>
    <x v="0"/>
  </r>
  <r>
    <x v="9"/>
    <x v="25"/>
    <s v="év"/>
    <n v="1000446.8"/>
    <n v="1000541"/>
    <n v="94.2"/>
    <n v="0.01"/>
    <x v="0"/>
  </r>
  <r>
    <x v="9"/>
    <x v="26"/>
    <s v="év"/>
    <n v="1000223.4"/>
    <n v="1000494"/>
    <n v="270.60000000000002"/>
    <n v="0.03"/>
    <x v="0"/>
  </r>
  <r>
    <x v="9"/>
    <x v="27"/>
    <s v="év"/>
    <n v="1000533.8"/>
    <n v="1000494"/>
    <n v="-39.799999999999997"/>
    <n v="0"/>
    <x v="0"/>
  </r>
  <r>
    <x v="9"/>
    <x v="28"/>
    <s v="év"/>
    <n v="1000476.3"/>
    <n v="1000515"/>
    <n v="38.700000000000003"/>
    <n v="0"/>
    <x v="0"/>
  </r>
  <r>
    <x v="9"/>
    <x v="29"/>
    <s v="év"/>
    <n v="1000701.3"/>
    <n v="1000511"/>
    <n v="-190.3"/>
    <n v="-0.02"/>
    <x v="0"/>
  </r>
  <r>
    <x v="9"/>
    <x v="30"/>
    <s v="év"/>
    <n v="1000287.4"/>
    <n v="1000510"/>
    <n v="222.6"/>
    <n v="0.02"/>
    <x v="0"/>
  </r>
  <r>
    <x v="9"/>
    <x v="31"/>
    <s v="év"/>
    <n v="1000510.8"/>
    <n v="1000601"/>
    <n v="90.2"/>
    <n v="0.01"/>
    <x v="0"/>
  </r>
  <r>
    <x v="9"/>
    <x v="32"/>
    <s v="év"/>
    <n v="1000192.9"/>
    <n v="1000574"/>
    <n v="381.1"/>
    <n v="0.04"/>
    <x v="0"/>
  </r>
  <r>
    <x v="9"/>
    <x v="33"/>
    <s v="év"/>
    <n v="1000343.8"/>
    <n v="1000631"/>
    <n v="287.2"/>
    <n v="0.03"/>
    <x v="0"/>
  </r>
  <r>
    <x v="9"/>
    <x v="34"/>
    <s v="év"/>
    <n v="1000256.9"/>
    <n v="1000642"/>
    <n v="385.1"/>
    <n v="0.04"/>
    <x v="0"/>
  </r>
  <r>
    <x v="9"/>
    <x v="35"/>
    <s v="év"/>
    <n v="1000328.9"/>
    <n v="1000530"/>
    <n v="201.1"/>
    <n v="0.02"/>
    <x v="0"/>
  </r>
  <r>
    <x v="9"/>
    <x v="36"/>
    <s v="év"/>
    <n v="1000463.8"/>
    <n v="1000486"/>
    <n v="22.2"/>
    <n v="0"/>
    <x v="0"/>
  </r>
  <r>
    <x v="9"/>
    <x v="37"/>
    <s v="év"/>
    <n v="1000759.2"/>
    <n v="1000500"/>
    <n v="-259.2"/>
    <n v="-0.03"/>
    <x v="0"/>
  </r>
  <r>
    <x v="9"/>
    <x v="38"/>
    <s v="év"/>
    <n v="1000245.4"/>
    <n v="1000473"/>
    <n v="227.6"/>
    <n v="0.02"/>
    <x v="0"/>
  </r>
  <r>
    <x v="9"/>
    <x v="39"/>
    <s v="év"/>
    <n v="1000446.8"/>
    <n v="1000490"/>
    <n v="43.2"/>
    <n v="0"/>
    <x v="0"/>
  </r>
  <r>
    <x v="9"/>
    <x v="40"/>
    <s v="év"/>
    <n v="1000637.3"/>
    <n v="1000492"/>
    <n v="-145.30000000000001"/>
    <n v="-0.01"/>
    <x v="0"/>
  </r>
  <r>
    <x v="9"/>
    <x v="41"/>
    <s v="év"/>
    <n v="1000633.8"/>
    <n v="1000596"/>
    <n v="-37.799999999999997"/>
    <n v="0"/>
    <x v="0"/>
  </r>
  <r>
    <x v="9"/>
    <x v="42"/>
    <s v="év"/>
    <n v="1000633.8"/>
    <n v="1000593"/>
    <n v="-40.799999999999997"/>
    <n v="0"/>
    <x v="0"/>
  </r>
  <r>
    <x v="9"/>
    <x v="43"/>
    <s v="év"/>
    <n v="1000189.4"/>
    <n v="1000567"/>
    <n v="377.6"/>
    <n v="0.04"/>
    <x v="0"/>
  </r>
  <r>
    <x v="9"/>
    <x v="44"/>
    <s v="év"/>
    <n v="1000611.8"/>
    <n v="1000631"/>
    <n v="19.2"/>
    <n v="0"/>
    <x v="0"/>
  </r>
  <r>
    <x v="9"/>
    <x v="45"/>
    <s v="év"/>
    <n v="1000633.8"/>
    <n v="1000608"/>
    <n v="-25.8"/>
    <n v="0"/>
    <x v="0"/>
  </r>
  <r>
    <x v="9"/>
    <x v="46"/>
    <s v="év"/>
    <n v="1000611.8"/>
    <n v="1000582"/>
    <n v="-29.8"/>
    <n v="0"/>
    <x v="0"/>
  </r>
  <r>
    <x v="9"/>
    <x v="47"/>
    <s v="év"/>
    <n v="1000285.4"/>
    <n v="1000513"/>
    <n v="227.6"/>
    <n v="0.02"/>
    <x v="0"/>
  </r>
  <r>
    <x v="9"/>
    <x v="48"/>
    <s v="év"/>
    <n v="1000695.3"/>
    <n v="1000497"/>
    <n v="-198.3"/>
    <n v="-0.02"/>
    <x v="0"/>
  </r>
  <r>
    <x v="9"/>
    <x v="49"/>
    <s v="év"/>
    <n v="1000466.3"/>
    <n v="1000546"/>
    <n v="79.7"/>
    <n v="0.01"/>
    <x v="0"/>
  </r>
  <r>
    <x v="9"/>
    <x v="50"/>
    <s v="év"/>
    <n v="1000699.3"/>
    <n v="1000504"/>
    <n v="-195.3"/>
    <n v="-0.02"/>
    <x v="0"/>
  </r>
  <r>
    <x v="9"/>
    <x v="51"/>
    <s v="év"/>
    <n v="1000268.4"/>
    <n v="1000463"/>
    <n v="194.6"/>
    <n v="0.02"/>
    <x v="0"/>
  </r>
  <r>
    <x v="9"/>
    <x v="52"/>
    <s v="év"/>
    <n v="1000440.3"/>
    <n v="1001108"/>
    <n v="667.7"/>
    <n v="7.0000000000000007E-2"/>
    <x v="0"/>
  </r>
  <r>
    <x v="9"/>
    <x v="53"/>
    <s v="év"/>
    <n v="1000605.8"/>
    <n v="1001443"/>
    <n v="837.2"/>
    <n v="0.08"/>
    <x v="0"/>
  </r>
  <r>
    <x v="9"/>
    <x v="54"/>
    <s v="év"/>
    <n v="1000274.9"/>
    <n v="1000778"/>
    <n v="503.1"/>
    <n v="0.05"/>
    <x v="0"/>
  </r>
  <r>
    <x v="9"/>
    <x v="55"/>
    <s v="év"/>
    <n v="1000457.3"/>
    <n v="1000737"/>
    <n v="279.7"/>
    <n v="0.03"/>
    <x v="0"/>
  </r>
  <r>
    <x v="9"/>
    <x v="56"/>
    <s v="év"/>
    <n v="1000372.3"/>
    <n v="1000977"/>
    <n v="604.70000000000005"/>
    <n v="0.06"/>
    <x v="0"/>
  </r>
  <r>
    <x v="9"/>
    <x v="57"/>
    <s v="év"/>
    <n v="1000731.7"/>
    <n v="1000461"/>
    <n v="-270.7"/>
    <n v="-0.03"/>
    <x v="0"/>
  </r>
  <r>
    <x v="9"/>
    <x v="58"/>
    <s v="év"/>
    <n v="1000755.7"/>
    <n v="1000443"/>
    <n v="-312.7"/>
    <n v="-0.03"/>
    <x v="0"/>
  </r>
  <r>
    <x v="9"/>
    <x v="59"/>
    <s v="év"/>
    <n v="1000804.7"/>
    <n v="1000413"/>
    <n v="-391.7"/>
    <n v="-0.04"/>
    <x v="0"/>
  </r>
  <r>
    <x v="9"/>
    <x v="60"/>
    <s v="év"/>
    <n v="1000198.4"/>
    <n v="1000448"/>
    <n v="249.6"/>
    <n v="0.02"/>
    <x v="0"/>
  </r>
  <r>
    <x v="9"/>
    <x v="61"/>
    <s v="év"/>
    <n v="1000763.7"/>
    <n v="1000486"/>
    <n v="-277.7"/>
    <n v="-0.03"/>
    <x v="0"/>
  </r>
  <r>
    <x v="9"/>
    <x v="62"/>
    <s v="év"/>
    <n v="1000215.4"/>
    <n v="1000512"/>
    <n v="296.60000000000002"/>
    <n v="0.03"/>
    <x v="0"/>
  </r>
  <r>
    <x v="9"/>
    <x v="63"/>
    <s v="év"/>
    <n v="1000351.3"/>
    <n v="1000563"/>
    <n v="211.7"/>
    <n v="0.02"/>
    <x v="0"/>
  </r>
  <r>
    <x v="9"/>
    <x v="64"/>
    <s v="év"/>
    <n v="1000607.8"/>
    <n v="1000525"/>
    <n v="-82.8"/>
    <n v="-0.01"/>
    <x v="0"/>
  </r>
  <r>
    <x v="9"/>
    <x v="65"/>
    <s v="év"/>
    <n v="1000415.3"/>
    <n v="1000553"/>
    <n v="137.69999999999999"/>
    <n v="0.01"/>
    <x v="0"/>
  </r>
  <r>
    <x v="9"/>
    <x v="66"/>
    <s v="év"/>
    <n v="1000611.8"/>
    <n v="1000503"/>
    <n v="-108.8"/>
    <n v="-0.01"/>
    <x v="0"/>
  </r>
  <r>
    <x v="9"/>
    <x v="67"/>
    <s v="év"/>
    <n v="1000611.8"/>
    <n v="1000474"/>
    <n v="-137.80000000000001"/>
    <n v="-0.01"/>
    <x v="0"/>
  </r>
  <r>
    <x v="9"/>
    <x v="68"/>
    <s v="év"/>
    <n v="1000187.4"/>
    <n v="1000437"/>
    <n v="249.6"/>
    <n v="0.02"/>
    <x v="0"/>
  </r>
  <r>
    <x v="9"/>
    <x v="69"/>
    <s v="év"/>
    <n v="1000825.2"/>
    <n v="1000472"/>
    <n v="-353.2"/>
    <n v="-0.04"/>
    <x v="0"/>
  </r>
  <r>
    <x v="9"/>
    <x v="70"/>
    <s v="év"/>
    <n v="1000512.8"/>
    <n v="1000473"/>
    <n v="-39.799999999999997"/>
    <n v="0"/>
    <x v="0"/>
  </r>
  <r>
    <x v="9"/>
    <x v="71"/>
    <s v="év"/>
    <n v="1000683.3"/>
    <n v="1000461"/>
    <n v="-222.3"/>
    <n v="-0.02"/>
    <x v="0"/>
  </r>
  <r>
    <x v="9"/>
    <x v="72"/>
    <s v="év"/>
    <n v="1001037.2"/>
    <n v="1000462"/>
    <n v="-575.20000000000005"/>
    <n v="-0.06"/>
    <x v="0"/>
  </r>
  <r>
    <x v="9"/>
    <x v="73"/>
    <s v="év"/>
    <n v="1001034.7"/>
    <n v="1002112"/>
    <n v="1077.3"/>
    <n v="0.11"/>
    <x v="0"/>
  </r>
  <r>
    <x v="9"/>
    <x v="74"/>
    <s v="év"/>
    <n v="1001037.2"/>
    <n v="1000584"/>
    <n v="-453.2"/>
    <n v="-0.05"/>
    <x v="0"/>
  </r>
  <r>
    <x v="9"/>
    <x v="75"/>
    <s v="év"/>
    <n v="1000741.7"/>
    <n v="1000534"/>
    <n v="-207.7"/>
    <n v="-0.02"/>
    <x v="0"/>
  </r>
  <r>
    <x v="9"/>
    <x v="76"/>
    <s v="év"/>
    <n v="1000596.3"/>
    <n v="1000488"/>
    <n v="-108.3"/>
    <n v="-0.01"/>
    <x v="0"/>
  </r>
  <r>
    <x v="9"/>
    <x v="77"/>
    <s v="év"/>
    <n v="1001040.7"/>
    <n v="1000527"/>
    <n v="-513.70000000000005"/>
    <n v="-0.05"/>
    <x v="0"/>
  </r>
  <r>
    <x v="9"/>
    <x v="78"/>
    <s v="év"/>
    <n v="1000719.8"/>
    <n v="1000530"/>
    <n v="-189.8"/>
    <n v="-0.02"/>
    <x v="0"/>
  </r>
  <r>
    <x v="9"/>
    <x v="79"/>
    <s v="év"/>
    <n v="1000865.7"/>
    <n v="1000482"/>
    <n v="-383.7"/>
    <n v="-0.04"/>
    <x v="0"/>
  </r>
  <r>
    <x v="9"/>
    <x v="80"/>
    <s v="év"/>
    <n v="1000722.3"/>
    <n v="1000979"/>
    <n v="256.7"/>
    <n v="0.03"/>
    <x v="0"/>
  </r>
  <r>
    <x v="9"/>
    <x v="81"/>
    <s v="év"/>
    <n v="1001040.7"/>
    <n v="1000498"/>
    <n v="-542.70000000000005"/>
    <n v="-0.05"/>
    <x v="0"/>
  </r>
  <r>
    <x v="9"/>
    <x v="82"/>
    <s v="év"/>
    <n v="1000745.2"/>
    <n v="1000499"/>
    <n v="-246.2"/>
    <n v="-0.02"/>
    <x v="0"/>
  </r>
  <r>
    <x v="9"/>
    <x v="83"/>
    <s v="év"/>
    <n v="1000741.7"/>
    <n v="1000476"/>
    <n v="-265.7"/>
    <n v="-0.03"/>
    <x v="0"/>
  </r>
  <r>
    <x v="9"/>
    <x v="84"/>
    <s v="év"/>
    <n v="1000596.3"/>
    <n v="1000465"/>
    <n v="-131.30000000000001"/>
    <n v="-0.01"/>
    <x v="0"/>
  </r>
  <r>
    <x v="9"/>
    <x v="85"/>
    <s v="év"/>
    <n v="1001040.7"/>
    <n v="1000505"/>
    <n v="-535.70000000000005"/>
    <n v="-0.05"/>
    <x v="0"/>
  </r>
  <r>
    <x v="9"/>
    <x v="86"/>
    <s v="év"/>
    <n v="1001037.2"/>
    <n v="1000503"/>
    <n v="-534.20000000000005"/>
    <n v="-0.05"/>
    <x v="0"/>
  </r>
  <r>
    <x v="9"/>
    <x v="87"/>
    <s v="év"/>
    <n v="1000745.2"/>
    <n v="1000469"/>
    <n v="-276.2"/>
    <n v="-0.03"/>
    <x v="0"/>
  </r>
  <r>
    <x v="9"/>
    <x v="88"/>
    <s v="év"/>
    <n v="1000719.8"/>
    <n v="1001521"/>
    <n v="801.2"/>
    <n v="0.08"/>
    <x v="0"/>
  </r>
  <r>
    <x v="9"/>
    <x v="89"/>
    <s v="év"/>
    <n v="1001015.2"/>
    <n v="1000534"/>
    <n v="-481.2"/>
    <n v="-0.05"/>
    <x v="0"/>
  </r>
  <r>
    <x v="9"/>
    <x v="90"/>
    <s v="év"/>
    <n v="1000865.7"/>
    <n v="1000505"/>
    <n v="-360.7"/>
    <n v="-0.04"/>
    <x v="0"/>
  </r>
  <r>
    <x v="9"/>
    <x v="91"/>
    <s v="év"/>
    <n v="1000560.3"/>
    <n v="1000508"/>
    <n v="-52.3"/>
    <n v="-0.01"/>
    <x v="0"/>
  </r>
  <r>
    <x v="9"/>
    <x v="92"/>
    <s v="év"/>
    <n v="1001017.7"/>
    <n v="1000493"/>
    <n v="-524.70000000000005"/>
    <n v="-0.05"/>
    <x v="0"/>
  </r>
  <r>
    <x v="9"/>
    <x v="93"/>
    <s v="év"/>
    <n v="1001037.2"/>
    <n v="1000476"/>
    <n v="-561.20000000000005"/>
    <n v="-0.06"/>
    <x v="0"/>
  </r>
  <r>
    <x v="9"/>
    <x v="94"/>
    <s v="év"/>
    <n v="1000944.7"/>
    <n v="1000578"/>
    <n v="-366.7"/>
    <n v="-0.04"/>
    <x v="0"/>
  </r>
  <r>
    <x v="9"/>
    <x v="95"/>
    <s v="év"/>
    <n v="1001037.2"/>
    <n v="1000611"/>
    <n v="-426.2"/>
    <n v="-0.04"/>
    <x v="0"/>
  </r>
  <r>
    <x v="9"/>
    <x v="96"/>
    <s v="év"/>
    <n v="1000896.7"/>
    <n v="1000600"/>
    <n v="-296.7"/>
    <n v="-0.03"/>
    <x v="0"/>
  </r>
  <r>
    <x v="9"/>
    <x v="97"/>
    <s v="év"/>
    <n v="1001101.2"/>
    <n v="1001704"/>
    <n v="602.79999999999995"/>
    <n v="0.06"/>
    <x v="0"/>
  </r>
  <r>
    <x v="9"/>
    <x v="98"/>
    <s v="év"/>
    <n v="1001015.2"/>
    <n v="1000715"/>
    <n v="-300.2"/>
    <n v="-0.03"/>
    <x v="0"/>
  </r>
  <r>
    <x v="9"/>
    <x v="99"/>
    <s v="év"/>
    <n v="1001028.2"/>
    <n v="1000316"/>
    <n v="-712.2"/>
    <n v="-7.0000000000000007E-2"/>
    <x v="0"/>
  </r>
  <r>
    <x v="10"/>
    <x v="0"/>
    <s v="év"/>
    <n v="1010101.1"/>
    <n v="1000000"/>
    <n v="-10101.1"/>
    <n v="-1.01"/>
    <x v="0"/>
  </r>
  <r>
    <x v="10"/>
    <x v="1"/>
    <s v="év"/>
    <n v="1010101.1"/>
    <n v="1000000"/>
    <n v="-10101.1"/>
    <n v="-1.01"/>
    <x v="0"/>
  </r>
  <r>
    <x v="10"/>
    <x v="2"/>
    <s v="év"/>
    <n v="1010101.1"/>
    <n v="1000000"/>
    <n v="-10101.1"/>
    <n v="-1.01"/>
    <x v="0"/>
  </r>
  <r>
    <x v="10"/>
    <x v="3"/>
    <s v="év"/>
    <n v="1010101.1"/>
    <n v="1000000"/>
    <n v="-10101.1"/>
    <n v="-1.01"/>
    <x v="0"/>
  </r>
  <r>
    <x v="10"/>
    <x v="4"/>
    <s v="év"/>
    <n v="1010101.1"/>
    <n v="1000000"/>
    <n v="-10101.1"/>
    <n v="-1.01"/>
    <x v="0"/>
  </r>
  <r>
    <x v="10"/>
    <x v="5"/>
    <s v="év"/>
    <n v="1010101.1"/>
    <n v="1000000"/>
    <n v="-10101.1"/>
    <n v="-1.01"/>
    <x v="0"/>
  </r>
  <r>
    <x v="10"/>
    <x v="6"/>
    <s v="év"/>
    <n v="1010101.1"/>
    <n v="1000000"/>
    <n v="-10101.1"/>
    <n v="-1.01"/>
    <x v="0"/>
  </r>
  <r>
    <x v="10"/>
    <x v="7"/>
    <s v="év"/>
    <n v="1010101.1"/>
    <n v="1000000"/>
    <n v="-10101.1"/>
    <n v="-1.01"/>
    <x v="0"/>
  </r>
  <r>
    <x v="10"/>
    <x v="8"/>
    <s v="év"/>
    <n v="1010101.1"/>
    <n v="1000000"/>
    <n v="-10101.1"/>
    <n v="-1.01"/>
    <x v="0"/>
  </r>
  <r>
    <x v="10"/>
    <x v="9"/>
    <s v="év"/>
    <n v="1010101.1"/>
    <n v="1000000"/>
    <n v="-10101.1"/>
    <n v="-1.01"/>
    <x v="0"/>
  </r>
  <r>
    <x v="10"/>
    <x v="10"/>
    <s v="év"/>
    <n v="1010101.1"/>
    <n v="1000000"/>
    <n v="-10101.1"/>
    <n v="-1.01"/>
    <x v="0"/>
  </r>
  <r>
    <x v="10"/>
    <x v="11"/>
    <s v="év"/>
    <n v="1010101.1"/>
    <n v="1000000"/>
    <n v="-10101.1"/>
    <n v="-1.01"/>
    <x v="0"/>
  </r>
  <r>
    <x v="10"/>
    <x v="12"/>
    <s v="év"/>
    <n v="1010101.1"/>
    <n v="1000000"/>
    <n v="-10101.1"/>
    <n v="-1.01"/>
    <x v="0"/>
  </r>
  <r>
    <x v="10"/>
    <x v="13"/>
    <s v="év"/>
    <n v="1010101.1"/>
    <n v="1000000"/>
    <n v="-10101.1"/>
    <n v="-1.01"/>
    <x v="0"/>
  </r>
  <r>
    <x v="10"/>
    <x v="14"/>
    <s v="év"/>
    <n v="1010101.1"/>
    <n v="1000000"/>
    <n v="-10101.1"/>
    <n v="-1.01"/>
    <x v="0"/>
  </r>
  <r>
    <x v="10"/>
    <x v="15"/>
    <s v="év"/>
    <n v="1010101.1"/>
    <n v="1000000"/>
    <n v="-10101.1"/>
    <n v="-1.01"/>
    <x v="0"/>
  </r>
  <r>
    <x v="10"/>
    <x v="16"/>
    <s v="év"/>
    <n v="1010101.1"/>
    <n v="1000000"/>
    <n v="-10101.1"/>
    <n v="-1.01"/>
    <x v="0"/>
  </r>
  <r>
    <x v="10"/>
    <x v="17"/>
    <s v="év"/>
    <n v="1010101.1"/>
    <n v="1000000"/>
    <n v="-10101.1"/>
    <n v="-1.01"/>
    <x v="0"/>
  </r>
  <r>
    <x v="10"/>
    <x v="18"/>
    <s v="év"/>
    <n v="1010101.1"/>
    <n v="1000000"/>
    <n v="-10101.1"/>
    <n v="-1.01"/>
    <x v="0"/>
  </r>
  <r>
    <x v="10"/>
    <x v="19"/>
    <s v="év"/>
    <n v="1010101.1"/>
    <n v="1000000"/>
    <n v="-10101.1"/>
    <n v="-1.01"/>
    <x v="0"/>
  </r>
  <r>
    <x v="10"/>
    <x v="20"/>
    <s v="év"/>
    <n v="1010101.1"/>
    <n v="1000000"/>
    <n v="-10101.1"/>
    <n v="-1.01"/>
    <x v="0"/>
  </r>
  <r>
    <x v="10"/>
    <x v="21"/>
    <s v="év"/>
    <n v="1010101.1"/>
    <n v="1000000"/>
    <n v="-10101.1"/>
    <n v="-1.01"/>
    <x v="0"/>
  </r>
  <r>
    <x v="10"/>
    <x v="22"/>
    <s v="év"/>
    <n v="1010101.1"/>
    <n v="1000000"/>
    <n v="-10101.1"/>
    <n v="-1.01"/>
    <x v="0"/>
  </r>
  <r>
    <x v="10"/>
    <x v="23"/>
    <s v="év"/>
    <n v="1010101.1"/>
    <n v="1000000"/>
    <n v="-10101.1"/>
    <n v="-1.01"/>
    <x v="0"/>
  </r>
  <r>
    <x v="10"/>
    <x v="24"/>
    <s v="év"/>
    <n v="1010101.1"/>
    <n v="1000000"/>
    <n v="-10101.1"/>
    <n v="-1.01"/>
    <x v="0"/>
  </r>
  <r>
    <x v="10"/>
    <x v="25"/>
    <s v="év"/>
    <n v="1010101.1"/>
    <n v="1000000"/>
    <n v="-10101.1"/>
    <n v="-1.01"/>
    <x v="0"/>
  </r>
  <r>
    <x v="10"/>
    <x v="26"/>
    <s v="év"/>
    <n v="1010101.1"/>
    <n v="1000000"/>
    <n v="-10101.1"/>
    <n v="-1.01"/>
    <x v="0"/>
  </r>
  <r>
    <x v="10"/>
    <x v="27"/>
    <s v="év"/>
    <n v="1010101.1"/>
    <n v="1000000"/>
    <n v="-10101.1"/>
    <n v="-1.01"/>
    <x v="0"/>
  </r>
  <r>
    <x v="10"/>
    <x v="28"/>
    <s v="év"/>
    <n v="1010101.1"/>
    <n v="1000000"/>
    <n v="-10101.1"/>
    <n v="-1.01"/>
    <x v="0"/>
  </r>
  <r>
    <x v="10"/>
    <x v="29"/>
    <s v="év"/>
    <n v="1010101.1"/>
    <n v="1000000"/>
    <n v="-10101.1"/>
    <n v="-1.01"/>
    <x v="0"/>
  </r>
  <r>
    <x v="10"/>
    <x v="30"/>
    <s v="év"/>
    <n v="1010101.1"/>
    <n v="1000000"/>
    <n v="-10101.1"/>
    <n v="-1.01"/>
    <x v="0"/>
  </r>
  <r>
    <x v="10"/>
    <x v="31"/>
    <s v="év"/>
    <n v="1010101.1"/>
    <n v="1000000"/>
    <n v="-10101.1"/>
    <n v="-1.01"/>
    <x v="0"/>
  </r>
  <r>
    <x v="10"/>
    <x v="32"/>
    <s v="év"/>
    <n v="1010101.1"/>
    <n v="1000000"/>
    <n v="-10101.1"/>
    <n v="-1.01"/>
    <x v="0"/>
  </r>
  <r>
    <x v="10"/>
    <x v="33"/>
    <s v="év"/>
    <n v="1010101.1"/>
    <n v="1000000"/>
    <n v="-10101.1"/>
    <n v="-1.01"/>
    <x v="0"/>
  </r>
  <r>
    <x v="10"/>
    <x v="34"/>
    <s v="év"/>
    <n v="1010101.1"/>
    <n v="1000000"/>
    <n v="-10101.1"/>
    <n v="-1.01"/>
    <x v="0"/>
  </r>
  <r>
    <x v="10"/>
    <x v="35"/>
    <s v="év"/>
    <n v="1010101.1"/>
    <n v="1000000"/>
    <n v="-10101.1"/>
    <n v="-1.01"/>
    <x v="0"/>
  </r>
  <r>
    <x v="10"/>
    <x v="36"/>
    <s v="év"/>
    <n v="1010101.1"/>
    <n v="1000000"/>
    <n v="-10101.1"/>
    <n v="-1.01"/>
    <x v="0"/>
  </r>
  <r>
    <x v="10"/>
    <x v="37"/>
    <s v="év"/>
    <n v="1010101.1"/>
    <n v="1000000"/>
    <n v="-10101.1"/>
    <n v="-1.01"/>
    <x v="0"/>
  </r>
  <r>
    <x v="10"/>
    <x v="38"/>
    <s v="év"/>
    <n v="1010101.1"/>
    <n v="1000000"/>
    <n v="-10101.1"/>
    <n v="-1.01"/>
    <x v="0"/>
  </r>
  <r>
    <x v="10"/>
    <x v="39"/>
    <s v="év"/>
    <n v="1010101.1"/>
    <n v="1000000"/>
    <n v="-10101.1"/>
    <n v="-1.01"/>
    <x v="0"/>
  </r>
  <r>
    <x v="10"/>
    <x v="40"/>
    <s v="év"/>
    <n v="1010101.1"/>
    <n v="1000000"/>
    <n v="-10101.1"/>
    <n v="-1.01"/>
    <x v="0"/>
  </r>
  <r>
    <x v="10"/>
    <x v="41"/>
    <s v="év"/>
    <n v="1010101.1"/>
    <n v="1000000"/>
    <n v="-10101.1"/>
    <n v="-1.01"/>
    <x v="0"/>
  </r>
  <r>
    <x v="10"/>
    <x v="42"/>
    <s v="év"/>
    <n v="1010101.1"/>
    <n v="1000000"/>
    <n v="-10101.1"/>
    <n v="-1.01"/>
    <x v="0"/>
  </r>
  <r>
    <x v="10"/>
    <x v="43"/>
    <s v="év"/>
    <n v="1010101.1"/>
    <n v="1000000"/>
    <n v="-10101.1"/>
    <n v="-1.01"/>
    <x v="0"/>
  </r>
  <r>
    <x v="10"/>
    <x v="44"/>
    <s v="év"/>
    <n v="1010101.1"/>
    <n v="1000000"/>
    <n v="-10101.1"/>
    <n v="-1.01"/>
    <x v="0"/>
  </r>
  <r>
    <x v="10"/>
    <x v="45"/>
    <s v="év"/>
    <n v="1010101.1"/>
    <n v="1000000"/>
    <n v="-10101.1"/>
    <n v="-1.01"/>
    <x v="0"/>
  </r>
  <r>
    <x v="10"/>
    <x v="46"/>
    <s v="év"/>
    <n v="1010101.1"/>
    <n v="1000000"/>
    <n v="-10101.1"/>
    <n v="-1.01"/>
    <x v="0"/>
  </r>
  <r>
    <x v="10"/>
    <x v="47"/>
    <s v="év"/>
    <n v="1010101.1"/>
    <n v="1000000"/>
    <n v="-10101.1"/>
    <n v="-1.01"/>
    <x v="0"/>
  </r>
  <r>
    <x v="10"/>
    <x v="48"/>
    <s v="év"/>
    <n v="1010101.1"/>
    <n v="1000000"/>
    <n v="-10101.1"/>
    <n v="-1.01"/>
    <x v="0"/>
  </r>
  <r>
    <x v="10"/>
    <x v="49"/>
    <s v="év"/>
    <n v="1010101.1"/>
    <n v="1000000"/>
    <n v="-10101.1"/>
    <n v="-1.01"/>
    <x v="0"/>
  </r>
  <r>
    <x v="10"/>
    <x v="50"/>
    <s v="év"/>
    <n v="1010101.1"/>
    <n v="1000000"/>
    <n v="-10101.1"/>
    <n v="-1.01"/>
    <x v="0"/>
  </r>
  <r>
    <x v="10"/>
    <x v="51"/>
    <s v="év"/>
    <n v="1010101.1"/>
    <n v="1000000"/>
    <n v="-10101.1"/>
    <n v="-1.01"/>
    <x v="0"/>
  </r>
  <r>
    <x v="10"/>
    <x v="52"/>
    <s v="év"/>
    <n v="1010101.1"/>
    <n v="1000000"/>
    <n v="-10101.1"/>
    <n v="-1.01"/>
    <x v="0"/>
  </r>
  <r>
    <x v="10"/>
    <x v="53"/>
    <s v="év"/>
    <n v="1010101.1"/>
    <n v="1000000"/>
    <n v="-10101.1"/>
    <n v="-1.01"/>
    <x v="0"/>
  </r>
  <r>
    <x v="10"/>
    <x v="54"/>
    <s v="év"/>
    <n v="1010101.1"/>
    <n v="1000000"/>
    <n v="-10101.1"/>
    <n v="-1.01"/>
    <x v="0"/>
  </r>
  <r>
    <x v="10"/>
    <x v="55"/>
    <s v="év"/>
    <n v="1010101.1"/>
    <n v="1000000"/>
    <n v="-10101.1"/>
    <n v="-1.01"/>
    <x v="0"/>
  </r>
  <r>
    <x v="10"/>
    <x v="56"/>
    <s v="év"/>
    <n v="0"/>
    <n v="1000008"/>
    <n v="1000008"/>
    <n v="100"/>
    <x v="0"/>
  </r>
  <r>
    <x v="10"/>
    <x v="57"/>
    <s v="év"/>
    <n v="1010101.1"/>
    <n v="1000000"/>
    <n v="-10101.1"/>
    <n v="-1.01"/>
    <x v="0"/>
  </r>
  <r>
    <x v="10"/>
    <x v="58"/>
    <s v="év"/>
    <n v="1010101.1"/>
    <n v="1000000"/>
    <n v="-10101.1"/>
    <n v="-1.01"/>
    <x v="0"/>
  </r>
  <r>
    <x v="10"/>
    <x v="59"/>
    <s v="év"/>
    <n v="1010101.1"/>
    <n v="1000000"/>
    <n v="-10101.1"/>
    <n v="-1.01"/>
    <x v="0"/>
  </r>
  <r>
    <x v="10"/>
    <x v="60"/>
    <s v="év"/>
    <n v="1010101.1"/>
    <n v="1000000"/>
    <n v="-10101.1"/>
    <n v="-1.01"/>
    <x v="0"/>
  </r>
  <r>
    <x v="10"/>
    <x v="61"/>
    <s v="év"/>
    <n v="1010101.1"/>
    <n v="1000000"/>
    <n v="-10101.1"/>
    <n v="-1.01"/>
    <x v="0"/>
  </r>
  <r>
    <x v="10"/>
    <x v="62"/>
    <s v="év"/>
    <n v="1010101.1"/>
    <n v="1000000"/>
    <n v="-10101.1"/>
    <n v="-1.01"/>
    <x v="0"/>
  </r>
  <r>
    <x v="10"/>
    <x v="63"/>
    <s v="év"/>
    <n v="1010101.1"/>
    <n v="1000000"/>
    <n v="-10101.1"/>
    <n v="-1.01"/>
    <x v="0"/>
  </r>
  <r>
    <x v="10"/>
    <x v="64"/>
    <s v="év"/>
    <n v="1010101.1"/>
    <n v="1000000"/>
    <n v="-10101.1"/>
    <n v="-1.01"/>
    <x v="0"/>
  </r>
  <r>
    <x v="10"/>
    <x v="65"/>
    <s v="év"/>
    <n v="1010101.1"/>
    <n v="1000000"/>
    <n v="-10101.1"/>
    <n v="-1.01"/>
    <x v="0"/>
  </r>
  <r>
    <x v="10"/>
    <x v="66"/>
    <s v="év"/>
    <n v="1010101.1"/>
    <n v="1000000"/>
    <n v="-10101.1"/>
    <n v="-1.01"/>
    <x v="0"/>
  </r>
  <r>
    <x v="10"/>
    <x v="67"/>
    <s v="év"/>
    <n v="1010101.1"/>
    <n v="1000000"/>
    <n v="-10101.1"/>
    <n v="-1.01"/>
    <x v="0"/>
  </r>
  <r>
    <x v="10"/>
    <x v="68"/>
    <s v="év"/>
    <n v="1010101.1"/>
    <n v="1000000"/>
    <n v="-10101.1"/>
    <n v="-1.01"/>
    <x v="0"/>
  </r>
  <r>
    <x v="10"/>
    <x v="69"/>
    <s v="év"/>
    <n v="1010101.1"/>
    <n v="1000000"/>
    <n v="-10101.1"/>
    <n v="-1.01"/>
    <x v="0"/>
  </r>
  <r>
    <x v="10"/>
    <x v="70"/>
    <s v="év"/>
    <n v="1010101.1"/>
    <n v="1000000"/>
    <n v="-10101.1"/>
    <n v="-1.01"/>
    <x v="0"/>
  </r>
  <r>
    <x v="10"/>
    <x v="71"/>
    <s v="év"/>
    <n v="1010101.1"/>
    <n v="1000000"/>
    <n v="-10101.1"/>
    <n v="-1.01"/>
    <x v="0"/>
  </r>
  <r>
    <x v="10"/>
    <x v="72"/>
    <s v="év"/>
    <n v="1010101.1"/>
    <n v="1000000"/>
    <n v="-10101.1"/>
    <n v="-1.01"/>
    <x v="0"/>
  </r>
  <r>
    <x v="10"/>
    <x v="73"/>
    <s v="év"/>
    <n v="1010101.1"/>
    <n v="1000000"/>
    <n v="-10101.1"/>
    <n v="-1.01"/>
    <x v="0"/>
  </r>
  <r>
    <x v="10"/>
    <x v="74"/>
    <s v="év"/>
    <n v="1010101.1"/>
    <n v="1000000"/>
    <n v="-10101.1"/>
    <n v="-1.01"/>
    <x v="0"/>
  </r>
  <r>
    <x v="10"/>
    <x v="75"/>
    <s v="év"/>
    <n v="1010101.1"/>
    <n v="1000000"/>
    <n v="-10101.1"/>
    <n v="-1.01"/>
    <x v="0"/>
  </r>
  <r>
    <x v="10"/>
    <x v="76"/>
    <s v="év"/>
    <n v="1010101.1"/>
    <n v="1000000"/>
    <n v="-10101.1"/>
    <n v="-1.01"/>
    <x v="0"/>
  </r>
  <r>
    <x v="10"/>
    <x v="77"/>
    <s v="év"/>
    <n v="1010101.1"/>
    <n v="1000000"/>
    <n v="-10101.1"/>
    <n v="-1.01"/>
    <x v="0"/>
  </r>
  <r>
    <x v="10"/>
    <x v="78"/>
    <s v="év"/>
    <n v="1010101.1"/>
    <n v="1000000"/>
    <n v="-10101.1"/>
    <n v="-1.01"/>
    <x v="0"/>
  </r>
  <r>
    <x v="10"/>
    <x v="79"/>
    <s v="év"/>
    <n v="1010101.1"/>
    <n v="1000000"/>
    <n v="-10101.1"/>
    <n v="-1.01"/>
    <x v="0"/>
  </r>
  <r>
    <x v="10"/>
    <x v="80"/>
    <s v="év"/>
    <n v="1010101.1"/>
    <n v="1000000"/>
    <n v="-10101.1"/>
    <n v="-1.01"/>
    <x v="0"/>
  </r>
  <r>
    <x v="10"/>
    <x v="81"/>
    <s v="év"/>
    <n v="1010101.1"/>
    <n v="1000000"/>
    <n v="-10101.1"/>
    <n v="-1.01"/>
    <x v="0"/>
  </r>
  <r>
    <x v="10"/>
    <x v="82"/>
    <s v="év"/>
    <n v="1010101.1"/>
    <n v="1000000"/>
    <n v="-10101.1"/>
    <n v="-1.01"/>
    <x v="0"/>
  </r>
  <r>
    <x v="10"/>
    <x v="83"/>
    <s v="év"/>
    <n v="1010101.1"/>
    <n v="1000000"/>
    <n v="-10101.1"/>
    <n v="-1.01"/>
    <x v="0"/>
  </r>
  <r>
    <x v="10"/>
    <x v="84"/>
    <s v="év"/>
    <n v="1010101.1"/>
    <n v="1000000"/>
    <n v="-10101.1"/>
    <n v="-1.01"/>
    <x v="0"/>
  </r>
  <r>
    <x v="10"/>
    <x v="85"/>
    <s v="év"/>
    <n v="1010101.1"/>
    <n v="1000000"/>
    <n v="-10101.1"/>
    <n v="-1.01"/>
    <x v="0"/>
  </r>
  <r>
    <x v="10"/>
    <x v="86"/>
    <s v="év"/>
    <n v="1010101.1"/>
    <n v="1000000"/>
    <n v="-10101.1"/>
    <n v="-1.01"/>
    <x v="0"/>
  </r>
  <r>
    <x v="10"/>
    <x v="87"/>
    <s v="év"/>
    <n v="1010101.1"/>
    <n v="1000000"/>
    <n v="-10101.1"/>
    <n v="-1.01"/>
    <x v="0"/>
  </r>
  <r>
    <x v="10"/>
    <x v="88"/>
    <s v="év"/>
    <n v="1010101.1"/>
    <n v="1000000"/>
    <n v="-10101.1"/>
    <n v="-1.01"/>
    <x v="0"/>
  </r>
  <r>
    <x v="10"/>
    <x v="89"/>
    <s v="év"/>
    <n v="1010101.1"/>
    <n v="1000000"/>
    <n v="-10101.1"/>
    <n v="-1.01"/>
    <x v="0"/>
  </r>
  <r>
    <x v="10"/>
    <x v="90"/>
    <s v="év"/>
    <n v="1010101.1"/>
    <n v="1000000"/>
    <n v="-10101.1"/>
    <n v="-1.01"/>
    <x v="0"/>
  </r>
  <r>
    <x v="10"/>
    <x v="91"/>
    <s v="év"/>
    <n v="1010101.1"/>
    <n v="1000000"/>
    <n v="-10101.1"/>
    <n v="-1.01"/>
    <x v="0"/>
  </r>
  <r>
    <x v="10"/>
    <x v="92"/>
    <s v="év"/>
    <n v="1010101.1"/>
    <n v="1000000"/>
    <n v="-10101.1"/>
    <n v="-1.01"/>
    <x v="0"/>
  </r>
  <r>
    <x v="10"/>
    <x v="93"/>
    <s v="év"/>
    <n v="1010101.1"/>
    <n v="1000000"/>
    <n v="-10101.1"/>
    <n v="-1.01"/>
    <x v="0"/>
  </r>
  <r>
    <x v="10"/>
    <x v="94"/>
    <s v="év"/>
    <n v="1010101.1"/>
    <n v="1000000"/>
    <n v="-10101.1"/>
    <n v="-1.01"/>
    <x v="0"/>
  </r>
  <r>
    <x v="10"/>
    <x v="95"/>
    <s v="év"/>
    <n v="1010101.1"/>
    <n v="1000000"/>
    <n v="-10101.1"/>
    <n v="-1.01"/>
    <x v="0"/>
  </r>
  <r>
    <x v="10"/>
    <x v="96"/>
    <s v="év"/>
    <n v="1010101.1"/>
    <n v="1000000"/>
    <n v="-10101.1"/>
    <n v="-1.01"/>
    <x v="0"/>
  </r>
  <r>
    <x v="10"/>
    <x v="97"/>
    <s v="év"/>
    <n v="1010101.1"/>
    <n v="1000000"/>
    <n v="-10101.1"/>
    <n v="-1.01"/>
    <x v="0"/>
  </r>
  <r>
    <x v="10"/>
    <x v="98"/>
    <s v="év"/>
    <n v="1010101.1"/>
    <n v="1000000"/>
    <n v="-10101.1"/>
    <n v="-1.01"/>
    <x v="0"/>
  </r>
  <r>
    <x v="10"/>
    <x v="99"/>
    <s v="év"/>
    <n v="1010101.1"/>
    <n v="1000000"/>
    <n v="-10101.1"/>
    <n v="-1.01"/>
    <x v="0"/>
  </r>
  <r>
    <x v="11"/>
    <x v="0"/>
    <s v="év"/>
    <n v="1204813"/>
    <n v="1000000"/>
    <n v="-204813"/>
    <n v="-20.48"/>
    <x v="0"/>
  </r>
  <r>
    <x v="11"/>
    <x v="1"/>
    <s v="év"/>
    <n v="1204816.6000000001"/>
    <n v="1000000"/>
    <n v="-204816.6"/>
    <n v="-20.48"/>
    <x v="0"/>
  </r>
  <r>
    <x v="11"/>
    <x v="2"/>
    <s v="év"/>
    <n v="1204821.3999999999"/>
    <n v="1000000"/>
    <n v="-204821.4"/>
    <n v="-20.48"/>
    <x v="0"/>
  </r>
  <r>
    <x v="11"/>
    <x v="3"/>
    <s v="év"/>
    <n v="1204813"/>
    <n v="1000000"/>
    <n v="-204813"/>
    <n v="-20.48"/>
    <x v="0"/>
  </r>
  <r>
    <x v="11"/>
    <x v="4"/>
    <s v="év"/>
    <n v="1204813"/>
    <n v="1000000"/>
    <n v="-204813"/>
    <n v="-20.48"/>
    <x v="0"/>
  </r>
  <r>
    <x v="11"/>
    <x v="5"/>
    <s v="év"/>
    <n v="1204813"/>
    <n v="1000000"/>
    <n v="-204813"/>
    <n v="-20.48"/>
    <x v="0"/>
  </r>
  <r>
    <x v="11"/>
    <x v="6"/>
    <s v="év"/>
    <n v="1204813"/>
    <n v="1000000"/>
    <n v="-204813"/>
    <n v="-20.48"/>
    <x v="0"/>
  </r>
  <r>
    <x v="11"/>
    <x v="7"/>
    <s v="év"/>
    <n v="1204813"/>
    <n v="1000000"/>
    <n v="-204813"/>
    <n v="-20.48"/>
    <x v="0"/>
  </r>
  <r>
    <x v="11"/>
    <x v="8"/>
    <s v="év"/>
    <n v="1204813"/>
    <n v="1000000"/>
    <n v="-204813"/>
    <n v="-20.48"/>
    <x v="0"/>
  </r>
  <r>
    <x v="11"/>
    <x v="9"/>
    <s v="év"/>
    <n v="1204813"/>
    <n v="1000000"/>
    <n v="-204813"/>
    <n v="-20.48"/>
    <x v="0"/>
  </r>
  <r>
    <x v="11"/>
    <x v="10"/>
    <s v="év"/>
    <n v="1204813"/>
    <n v="1000000"/>
    <n v="-204813"/>
    <n v="-20.48"/>
    <x v="0"/>
  </r>
  <r>
    <x v="11"/>
    <x v="11"/>
    <s v="év"/>
    <n v="1204813"/>
    <n v="1000000"/>
    <n v="-204813"/>
    <n v="-20.48"/>
    <x v="0"/>
  </r>
  <r>
    <x v="11"/>
    <x v="12"/>
    <s v="év"/>
    <n v="1204813"/>
    <n v="1000000"/>
    <n v="-204813"/>
    <n v="-20.48"/>
    <x v="0"/>
  </r>
  <r>
    <x v="11"/>
    <x v="13"/>
    <s v="év"/>
    <n v="1204813"/>
    <n v="1000000"/>
    <n v="-204813"/>
    <n v="-20.48"/>
    <x v="0"/>
  </r>
  <r>
    <x v="11"/>
    <x v="14"/>
    <s v="év"/>
    <n v="1204813"/>
    <n v="1000000"/>
    <n v="-204813"/>
    <n v="-20.48"/>
    <x v="0"/>
  </r>
  <r>
    <x v="11"/>
    <x v="15"/>
    <s v="év"/>
    <n v="1204813"/>
    <n v="1000000"/>
    <n v="-204813"/>
    <n v="-20.48"/>
    <x v="0"/>
  </r>
  <r>
    <x v="11"/>
    <x v="16"/>
    <s v="év"/>
    <n v="1204813"/>
    <n v="1000000"/>
    <n v="-204813"/>
    <n v="-20.48"/>
    <x v="0"/>
  </r>
  <r>
    <x v="11"/>
    <x v="17"/>
    <s v="év"/>
    <n v="1204813"/>
    <n v="1000000"/>
    <n v="-204813"/>
    <n v="-20.48"/>
    <x v="0"/>
  </r>
  <r>
    <x v="11"/>
    <x v="18"/>
    <s v="év"/>
    <n v="1204813"/>
    <n v="1000000"/>
    <n v="-204813"/>
    <n v="-20.48"/>
    <x v="0"/>
  </r>
  <r>
    <x v="11"/>
    <x v="19"/>
    <s v="év"/>
    <n v="1204813"/>
    <n v="1000000"/>
    <n v="-204813"/>
    <n v="-20.48"/>
    <x v="0"/>
  </r>
  <r>
    <x v="11"/>
    <x v="20"/>
    <s v="év"/>
    <n v="1204813"/>
    <n v="1000000"/>
    <n v="-204813"/>
    <n v="-20.48"/>
    <x v="0"/>
  </r>
  <r>
    <x v="11"/>
    <x v="21"/>
    <s v="év"/>
    <n v="1204813"/>
    <n v="1000000"/>
    <n v="-204813"/>
    <n v="-20.48"/>
    <x v="0"/>
  </r>
  <r>
    <x v="11"/>
    <x v="22"/>
    <s v="év"/>
    <n v="1204813"/>
    <n v="1000000"/>
    <n v="-204813"/>
    <n v="-20.48"/>
    <x v="0"/>
  </r>
  <r>
    <x v="11"/>
    <x v="23"/>
    <s v="év"/>
    <n v="1204813"/>
    <n v="1000000"/>
    <n v="-204813"/>
    <n v="-20.48"/>
    <x v="0"/>
  </r>
  <r>
    <x v="11"/>
    <x v="24"/>
    <s v="év"/>
    <n v="1204813"/>
    <n v="1000000"/>
    <n v="-204813"/>
    <n v="-20.48"/>
    <x v="0"/>
  </r>
  <r>
    <x v="11"/>
    <x v="25"/>
    <s v="év"/>
    <n v="1204813"/>
    <n v="1000000"/>
    <n v="-204813"/>
    <n v="-20.48"/>
    <x v="0"/>
  </r>
  <r>
    <x v="11"/>
    <x v="26"/>
    <s v="év"/>
    <n v="1204813"/>
    <n v="1000000"/>
    <n v="-204813"/>
    <n v="-20.48"/>
    <x v="0"/>
  </r>
  <r>
    <x v="11"/>
    <x v="27"/>
    <s v="év"/>
    <n v="1204813"/>
    <n v="1000000"/>
    <n v="-204813"/>
    <n v="-20.48"/>
    <x v="0"/>
  </r>
  <r>
    <x v="11"/>
    <x v="28"/>
    <s v="év"/>
    <n v="1204813"/>
    <n v="1000000"/>
    <n v="-204813"/>
    <n v="-20.48"/>
    <x v="0"/>
  </r>
  <r>
    <x v="11"/>
    <x v="29"/>
    <s v="év"/>
    <n v="1204813"/>
    <n v="1000000"/>
    <n v="-204813"/>
    <n v="-20.48"/>
    <x v="0"/>
  </r>
  <r>
    <x v="11"/>
    <x v="30"/>
    <s v="év"/>
    <n v="1204813"/>
    <n v="1000000"/>
    <n v="-204813"/>
    <n v="-20.48"/>
    <x v="0"/>
  </r>
  <r>
    <x v="11"/>
    <x v="31"/>
    <s v="év"/>
    <n v="1204813"/>
    <n v="1000000"/>
    <n v="-204813"/>
    <n v="-20.48"/>
    <x v="0"/>
  </r>
  <r>
    <x v="11"/>
    <x v="32"/>
    <s v="év"/>
    <n v="1204813"/>
    <n v="1000000"/>
    <n v="-204813"/>
    <n v="-20.48"/>
    <x v="0"/>
  </r>
  <r>
    <x v="11"/>
    <x v="33"/>
    <s v="év"/>
    <n v="1204813"/>
    <n v="1000000"/>
    <n v="-204813"/>
    <n v="-20.48"/>
    <x v="0"/>
  </r>
  <r>
    <x v="11"/>
    <x v="34"/>
    <s v="év"/>
    <n v="1204813"/>
    <n v="1000005"/>
    <n v="-204808"/>
    <n v="-20.48"/>
    <x v="0"/>
  </r>
  <r>
    <x v="11"/>
    <x v="35"/>
    <s v="év"/>
    <n v="1204813"/>
    <n v="1000000"/>
    <n v="-204813"/>
    <n v="-20.48"/>
    <x v="0"/>
  </r>
  <r>
    <x v="11"/>
    <x v="36"/>
    <s v="év"/>
    <n v="3.6"/>
    <n v="1000001"/>
    <n v="999997.4"/>
    <n v="100"/>
    <x v="0"/>
  </r>
  <r>
    <x v="11"/>
    <x v="37"/>
    <s v="év"/>
    <n v="19.3"/>
    <n v="1000001"/>
    <n v="999981.7"/>
    <n v="100"/>
    <x v="0"/>
  </r>
  <r>
    <x v="11"/>
    <x v="38"/>
    <s v="év"/>
    <n v="1204816.6000000001"/>
    <n v="1000000"/>
    <n v="-204816.6"/>
    <n v="-20.48"/>
    <x v="0"/>
  </r>
  <r>
    <x v="11"/>
    <x v="39"/>
    <s v="év"/>
    <n v="1204813"/>
    <n v="1000000"/>
    <n v="-204813"/>
    <n v="-20.48"/>
    <x v="0"/>
  </r>
  <r>
    <x v="11"/>
    <x v="40"/>
    <s v="év"/>
    <n v="1204813"/>
    <n v="1000000"/>
    <n v="-204813"/>
    <n v="-20.48"/>
    <x v="0"/>
  </r>
  <r>
    <x v="11"/>
    <x v="41"/>
    <s v="év"/>
    <n v="1204813"/>
    <n v="1000000"/>
    <n v="-204813"/>
    <n v="-20.48"/>
    <x v="0"/>
  </r>
  <r>
    <x v="11"/>
    <x v="42"/>
    <s v="év"/>
    <n v="1204816.6000000001"/>
    <n v="1000000"/>
    <n v="-204816.6"/>
    <n v="-20.48"/>
    <x v="0"/>
  </r>
  <r>
    <x v="11"/>
    <x v="43"/>
    <s v="év"/>
    <n v="1204813"/>
    <n v="1000000"/>
    <n v="-204813"/>
    <n v="-20.48"/>
    <x v="0"/>
  </r>
  <r>
    <x v="11"/>
    <x v="44"/>
    <s v="év"/>
    <n v="1204816.6000000001"/>
    <n v="1000003"/>
    <n v="-204813.6"/>
    <n v="-20.48"/>
    <x v="0"/>
  </r>
  <r>
    <x v="11"/>
    <x v="45"/>
    <s v="év"/>
    <n v="1204813"/>
    <n v="1000000"/>
    <n v="-204813"/>
    <n v="-20.48"/>
    <x v="0"/>
  </r>
  <r>
    <x v="11"/>
    <x v="46"/>
    <s v="év"/>
    <n v="0"/>
    <n v="1000001"/>
    <n v="1000001"/>
    <n v="100"/>
    <x v="0"/>
  </r>
  <r>
    <x v="11"/>
    <x v="47"/>
    <s v="év"/>
    <n v="1204816.6000000001"/>
    <n v="1000000"/>
    <n v="-204816.6"/>
    <n v="-20.48"/>
    <x v="0"/>
  </r>
  <r>
    <x v="11"/>
    <x v="48"/>
    <s v="év"/>
    <n v="42.2"/>
    <n v="1000001"/>
    <n v="999958.8"/>
    <n v="100"/>
    <x v="0"/>
  </r>
  <r>
    <x v="11"/>
    <x v="49"/>
    <s v="év"/>
    <n v="1204816.6000000001"/>
    <n v="1000000"/>
    <n v="-204816.6"/>
    <n v="-20.48"/>
    <x v="0"/>
  </r>
  <r>
    <x v="11"/>
    <x v="50"/>
    <s v="év"/>
    <n v="1204813"/>
    <n v="1000000"/>
    <n v="-204813"/>
    <n v="-20.48"/>
    <x v="0"/>
  </r>
  <r>
    <x v="11"/>
    <x v="51"/>
    <s v="év"/>
    <n v="1204813"/>
    <n v="1000000"/>
    <n v="-204813"/>
    <n v="-20.48"/>
    <x v="0"/>
  </r>
  <r>
    <x v="11"/>
    <x v="52"/>
    <s v="év"/>
    <n v="1204813"/>
    <n v="1000000"/>
    <n v="-204813"/>
    <n v="-20.48"/>
    <x v="0"/>
  </r>
  <r>
    <x v="11"/>
    <x v="53"/>
    <s v="év"/>
    <n v="1204813"/>
    <n v="1000000"/>
    <n v="-204813"/>
    <n v="-20.48"/>
    <x v="0"/>
  </r>
  <r>
    <x v="11"/>
    <x v="54"/>
    <s v="év"/>
    <n v="1204813"/>
    <n v="1000000"/>
    <n v="-204813"/>
    <n v="-20.48"/>
    <x v="0"/>
  </r>
  <r>
    <x v="11"/>
    <x v="55"/>
    <s v="év"/>
    <n v="1204813"/>
    <n v="1000000"/>
    <n v="-204813"/>
    <n v="-20.48"/>
    <x v="0"/>
  </r>
  <r>
    <x v="11"/>
    <x v="56"/>
    <s v="év"/>
    <n v="16.899999999999999"/>
    <n v="1000004"/>
    <n v="999987.1"/>
    <n v="100"/>
    <x v="0"/>
  </r>
  <r>
    <x v="11"/>
    <x v="57"/>
    <s v="év"/>
    <n v="3.6"/>
    <n v="1000001"/>
    <n v="999997.4"/>
    <n v="100"/>
    <x v="0"/>
  </r>
  <r>
    <x v="11"/>
    <x v="58"/>
    <s v="év"/>
    <n v="0"/>
    <n v="1000001"/>
    <n v="1000001"/>
    <n v="100"/>
    <x v="0"/>
  </r>
  <r>
    <x v="11"/>
    <x v="59"/>
    <s v="év"/>
    <n v="1204822.6000000001"/>
    <n v="1000000"/>
    <n v="-204822.6"/>
    <n v="-20.48"/>
    <x v="0"/>
  </r>
  <r>
    <x v="11"/>
    <x v="60"/>
    <s v="év"/>
    <n v="1204813"/>
    <n v="1000000"/>
    <n v="-204813"/>
    <n v="-20.48"/>
    <x v="0"/>
  </r>
  <r>
    <x v="11"/>
    <x v="61"/>
    <s v="év"/>
    <n v="1204822.6000000001"/>
    <n v="1000000"/>
    <n v="-204822.6"/>
    <n v="-20.48"/>
    <x v="0"/>
  </r>
  <r>
    <x v="11"/>
    <x v="62"/>
    <s v="év"/>
    <n v="1204822.6000000001"/>
    <n v="1000004"/>
    <n v="-204818.6"/>
    <n v="-20.48"/>
    <x v="0"/>
  </r>
  <r>
    <x v="11"/>
    <x v="63"/>
    <s v="év"/>
    <n v="1204822.6000000001"/>
    <n v="1000003"/>
    <n v="-204819.6"/>
    <n v="-20.48"/>
    <x v="0"/>
  </r>
  <r>
    <x v="11"/>
    <x v="64"/>
    <s v="év"/>
    <n v="1204819"/>
    <n v="1000000"/>
    <n v="-204819"/>
    <n v="-20.48"/>
    <x v="0"/>
  </r>
  <r>
    <x v="11"/>
    <x v="65"/>
    <s v="év"/>
    <n v="1204819"/>
    <n v="1000005"/>
    <n v="-204814"/>
    <n v="-20.48"/>
    <x v="0"/>
  </r>
  <r>
    <x v="11"/>
    <x v="66"/>
    <s v="év"/>
    <n v="1204819"/>
    <n v="1000003"/>
    <n v="-204816"/>
    <n v="-20.48"/>
    <x v="0"/>
  </r>
  <r>
    <x v="11"/>
    <x v="67"/>
    <s v="év"/>
    <n v="1204813"/>
    <n v="1000002"/>
    <n v="-204811"/>
    <n v="-20.48"/>
    <x v="0"/>
  </r>
  <r>
    <x v="11"/>
    <x v="68"/>
    <s v="év"/>
    <n v="1204813"/>
    <n v="1000000"/>
    <n v="-204813"/>
    <n v="-20.48"/>
    <x v="0"/>
  </r>
  <r>
    <x v="11"/>
    <x v="69"/>
    <s v="év"/>
    <n v="0"/>
    <n v="1000001"/>
    <n v="1000001"/>
    <n v="100"/>
    <x v="0"/>
  </r>
  <r>
    <x v="11"/>
    <x v="70"/>
    <s v="év"/>
    <n v="1204819"/>
    <n v="1000000"/>
    <n v="-204819"/>
    <n v="-20.48"/>
    <x v="0"/>
  </r>
  <r>
    <x v="11"/>
    <x v="71"/>
    <s v="év"/>
    <n v="1204819"/>
    <n v="1000000"/>
    <n v="-204819"/>
    <n v="-20.48"/>
    <x v="0"/>
  </r>
  <r>
    <x v="11"/>
    <x v="72"/>
    <s v="év"/>
    <n v="1204827.3999999999"/>
    <n v="1000000"/>
    <n v="-204827.4"/>
    <n v="-20.48"/>
    <x v="0"/>
  </r>
  <r>
    <x v="11"/>
    <x v="73"/>
    <s v="év"/>
    <n v="1204827.3999999999"/>
    <n v="1000012"/>
    <n v="-204815.4"/>
    <n v="-20.48"/>
    <x v="0"/>
  </r>
  <r>
    <x v="11"/>
    <x v="74"/>
    <s v="év"/>
    <n v="1204831"/>
    <n v="1000000"/>
    <n v="-204831"/>
    <n v="-20.48"/>
    <x v="0"/>
  </r>
  <r>
    <x v="11"/>
    <x v="75"/>
    <s v="év"/>
    <n v="1204827.3999999999"/>
    <n v="1000000"/>
    <n v="-204827.4"/>
    <n v="-20.48"/>
    <x v="0"/>
  </r>
  <r>
    <x v="11"/>
    <x v="76"/>
    <s v="év"/>
    <n v="1204821.3999999999"/>
    <n v="1000000"/>
    <n v="-204821.4"/>
    <n v="-20.48"/>
    <x v="0"/>
  </r>
  <r>
    <x v="11"/>
    <x v="77"/>
    <s v="év"/>
    <n v="1204821.3999999999"/>
    <n v="1000000"/>
    <n v="-204821.4"/>
    <n v="-20.48"/>
    <x v="0"/>
  </r>
  <r>
    <x v="11"/>
    <x v="78"/>
    <s v="év"/>
    <n v="32.5"/>
    <n v="1000001"/>
    <n v="999968.5"/>
    <n v="100"/>
    <x v="0"/>
  </r>
  <r>
    <x v="11"/>
    <x v="79"/>
    <s v="év"/>
    <n v="10.8"/>
    <n v="1000001"/>
    <n v="999990.2"/>
    <n v="100"/>
    <x v="0"/>
  </r>
  <r>
    <x v="11"/>
    <x v="80"/>
    <s v="év"/>
    <n v="1204831"/>
    <n v="1000000"/>
    <n v="-204831"/>
    <n v="-20.48"/>
    <x v="0"/>
  </r>
  <r>
    <x v="11"/>
    <x v="81"/>
    <s v="év"/>
    <n v="1204827.3999999999"/>
    <n v="1000000"/>
    <n v="-204827.4"/>
    <n v="-20.48"/>
    <x v="0"/>
  </r>
  <r>
    <x v="11"/>
    <x v="82"/>
    <s v="év"/>
    <n v="1204821.3999999999"/>
    <n v="1000000"/>
    <n v="-204821.4"/>
    <n v="-20.48"/>
    <x v="0"/>
  </r>
  <r>
    <x v="11"/>
    <x v="83"/>
    <s v="év"/>
    <n v="1204827.3999999999"/>
    <n v="1000000"/>
    <n v="-204827.4"/>
    <n v="-20.48"/>
    <x v="0"/>
  </r>
  <r>
    <x v="11"/>
    <x v="84"/>
    <s v="év"/>
    <n v="1204817.8"/>
    <n v="1000000"/>
    <n v="-204817.8"/>
    <n v="-20.48"/>
    <x v="0"/>
  </r>
  <r>
    <x v="11"/>
    <x v="85"/>
    <s v="év"/>
    <n v="1204831"/>
    <n v="1000000"/>
    <n v="-204831"/>
    <n v="-20.48"/>
    <x v="0"/>
  </r>
  <r>
    <x v="11"/>
    <x v="86"/>
    <s v="év"/>
    <n v="1204821.3999999999"/>
    <n v="1000000"/>
    <n v="-204821.4"/>
    <n v="-20.48"/>
    <x v="0"/>
  </r>
  <r>
    <x v="11"/>
    <x v="87"/>
    <s v="év"/>
    <n v="1204827.3999999999"/>
    <n v="1000000"/>
    <n v="-204827.4"/>
    <n v="-20.48"/>
    <x v="0"/>
  </r>
  <r>
    <x v="11"/>
    <x v="88"/>
    <s v="év"/>
    <n v="15.7"/>
    <n v="1000001"/>
    <n v="999985.3"/>
    <n v="100"/>
    <x v="0"/>
  </r>
  <r>
    <x v="11"/>
    <x v="89"/>
    <s v="év"/>
    <n v="24.1"/>
    <n v="1000001"/>
    <n v="999976.9"/>
    <n v="100"/>
    <x v="0"/>
  </r>
  <r>
    <x v="11"/>
    <x v="90"/>
    <s v="év"/>
    <n v="10.8"/>
    <n v="1000001"/>
    <n v="999990.2"/>
    <n v="100"/>
    <x v="0"/>
  </r>
  <r>
    <x v="11"/>
    <x v="91"/>
    <s v="év"/>
    <n v="1204821.3999999999"/>
    <n v="1000000"/>
    <n v="-204821.4"/>
    <n v="-20.48"/>
    <x v="0"/>
  </r>
  <r>
    <x v="11"/>
    <x v="92"/>
    <s v="év"/>
    <n v="1204827.3999999999"/>
    <n v="1000000"/>
    <n v="-204827.4"/>
    <n v="-20.48"/>
    <x v="0"/>
  </r>
  <r>
    <x v="11"/>
    <x v="93"/>
    <s v="év"/>
    <n v="1204827.3999999999"/>
    <n v="1000000"/>
    <n v="-204827.4"/>
    <n v="-20.48"/>
    <x v="0"/>
  </r>
  <r>
    <x v="11"/>
    <x v="94"/>
    <s v="év"/>
    <n v="14.5"/>
    <n v="1000001"/>
    <n v="999986.5"/>
    <n v="100"/>
    <x v="0"/>
  </r>
  <r>
    <x v="11"/>
    <x v="95"/>
    <s v="év"/>
    <n v="1204821.3999999999"/>
    <n v="1000000"/>
    <n v="-204821.4"/>
    <n v="-20.48"/>
    <x v="0"/>
  </r>
  <r>
    <x v="11"/>
    <x v="96"/>
    <s v="év"/>
    <n v="14.5"/>
    <n v="1000001"/>
    <n v="999986.5"/>
    <n v="100"/>
    <x v="0"/>
  </r>
  <r>
    <x v="11"/>
    <x v="97"/>
    <s v="év"/>
    <n v="1204827.3999999999"/>
    <n v="1000000"/>
    <n v="-204827.4"/>
    <n v="-20.48"/>
    <x v="0"/>
  </r>
  <r>
    <x v="11"/>
    <x v="98"/>
    <s v="év"/>
    <n v="14.5"/>
    <n v="1000001"/>
    <n v="999986.5"/>
    <n v="100"/>
    <x v="0"/>
  </r>
  <r>
    <x v="11"/>
    <x v="99"/>
    <s v="év"/>
    <n v="19.3"/>
    <n v="1000001"/>
    <n v="999981.7"/>
    <n v="100"/>
    <x v="0"/>
  </r>
  <r>
    <x v="12"/>
    <x v="0"/>
    <s v="év"/>
    <n v="1000972.1"/>
    <n v="1000416"/>
    <n v="-556.1"/>
    <n v="-0.06"/>
    <x v="0"/>
  </r>
  <r>
    <x v="12"/>
    <x v="1"/>
    <s v="év"/>
    <n v="1000615.1"/>
    <n v="1000407"/>
    <n v="-208.1"/>
    <n v="-0.02"/>
    <x v="0"/>
  </r>
  <r>
    <x v="12"/>
    <x v="2"/>
    <s v="év"/>
    <n v="1000186.3"/>
    <n v="1000381"/>
    <n v="194.7"/>
    <n v="0.02"/>
    <x v="0"/>
  </r>
  <r>
    <x v="12"/>
    <x v="3"/>
    <s v="év"/>
    <n v="1000550.2"/>
    <n v="1000378"/>
    <n v="-172.2"/>
    <n v="-0.02"/>
    <x v="0"/>
  </r>
  <r>
    <x v="12"/>
    <x v="4"/>
    <s v="év"/>
    <n v="1000782.6"/>
    <n v="1000418"/>
    <n v="-364.6"/>
    <n v="-0.04"/>
    <x v="0"/>
  </r>
  <r>
    <x v="12"/>
    <x v="5"/>
    <s v="év"/>
    <n v="1000875.1"/>
    <n v="1000423"/>
    <n v="-452.1"/>
    <n v="-0.05"/>
    <x v="0"/>
  </r>
  <r>
    <x v="12"/>
    <x v="6"/>
    <s v="év"/>
    <n v="1001020"/>
    <n v="1000364"/>
    <n v="-656"/>
    <n v="-7.0000000000000007E-2"/>
    <x v="0"/>
  </r>
  <r>
    <x v="12"/>
    <x v="7"/>
    <s v="év"/>
    <n v="1000073.8"/>
    <n v="1000403"/>
    <n v="329.2"/>
    <n v="0.03"/>
    <x v="0"/>
  </r>
  <r>
    <x v="12"/>
    <x v="8"/>
    <s v="év"/>
    <n v="1000924.6"/>
    <n v="1000403"/>
    <n v="-521.6"/>
    <n v="-0.05"/>
    <x v="0"/>
  </r>
  <r>
    <x v="12"/>
    <x v="9"/>
    <s v="év"/>
    <n v="1000924.6"/>
    <n v="1000375"/>
    <n v="-549.6"/>
    <n v="-0.05"/>
    <x v="0"/>
  </r>
  <r>
    <x v="12"/>
    <x v="10"/>
    <s v="év"/>
    <n v="1000490.2"/>
    <n v="1000381"/>
    <n v="-109.2"/>
    <n v="-0.01"/>
    <x v="0"/>
  </r>
  <r>
    <x v="12"/>
    <x v="11"/>
    <s v="év"/>
    <n v="1000351.7"/>
    <n v="1000387"/>
    <n v="35.299999999999997"/>
    <n v="0"/>
    <x v="0"/>
  </r>
  <r>
    <x v="12"/>
    <x v="12"/>
    <s v="év"/>
    <n v="1001220"/>
    <n v="1000364"/>
    <n v="-856"/>
    <n v="-0.09"/>
    <x v="0"/>
  </r>
  <r>
    <x v="12"/>
    <x v="13"/>
    <s v="év"/>
    <n v="1000351.7"/>
    <n v="1000394"/>
    <n v="42.3"/>
    <n v="0"/>
    <x v="0"/>
  </r>
  <r>
    <x v="12"/>
    <x v="14"/>
    <s v="év"/>
    <n v="1000834.6"/>
    <n v="1000448"/>
    <n v="-386.6"/>
    <n v="-0.04"/>
    <x v="0"/>
  </r>
  <r>
    <x v="12"/>
    <x v="15"/>
    <s v="év"/>
    <n v="1000086.8"/>
    <n v="1000453"/>
    <n v="366.2"/>
    <n v="0.04"/>
    <x v="0"/>
  </r>
  <r>
    <x v="12"/>
    <x v="16"/>
    <s v="év"/>
    <n v="1000510.7"/>
    <n v="1000381"/>
    <n v="-129.69999999999999"/>
    <n v="-0.01"/>
    <x v="0"/>
  </r>
  <r>
    <x v="12"/>
    <x v="17"/>
    <s v="év"/>
    <n v="1000865.1"/>
    <n v="1000396"/>
    <n v="-469.1"/>
    <n v="-0.05"/>
    <x v="0"/>
  </r>
  <r>
    <x v="12"/>
    <x v="18"/>
    <s v="év"/>
    <n v="1000108.8"/>
    <n v="1000412"/>
    <n v="303.2"/>
    <n v="0.03"/>
    <x v="0"/>
  </r>
  <r>
    <x v="12"/>
    <x v="19"/>
    <s v="év"/>
    <n v="1000332.2"/>
    <n v="1000392"/>
    <n v="59.8"/>
    <n v="0.01"/>
    <x v="0"/>
  </r>
  <r>
    <x v="12"/>
    <x v="20"/>
    <s v="év"/>
    <n v="1000781.1"/>
    <n v="1000712"/>
    <n v="-69.099999999999994"/>
    <n v="-0.01"/>
    <x v="0"/>
  </r>
  <r>
    <x v="12"/>
    <x v="21"/>
    <s v="év"/>
    <n v="1000272.7"/>
    <n v="1000944"/>
    <n v="671.3"/>
    <n v="7.0000000000000007E-2"/>
    <x v="0"/>
  </r>
  <r>
    <x v="12"/>
    <x v="22"/>
    <s v="év"/>
    <n v="1000500.7"/>
    <n v="1000985"/>
    <n v="484.3"/>
    <n v="0.05"/>
    <x v="0"/>
  </r>
  <r>
    <x v="12"/>
    <x v="23"/>
    <s v="év"/>
    <n v="1000416.7"/>
    <n v="1000875"/>
    <n v="458.3"/>
    <n v="0.05"/>
    <x v="0"/>
  </r>
  <r>
    <x v="12"/>
    <x v="24"/>
    <s v="év"/>
    <n v="1000480.2"/>
    <n v="1000591"/>
    <n v="110.8"/>
    <n v="0.01"/>
    <x v="0"/>
  </r>
  <r>
    <x v="12"/>
    <x v="25"/>
    <s v="év"/>
    <n v="1000451.2"/>
    <n v="1000481"/>
    <n v="29.8"/>
    <n v="0"/>
    <x v="0"/>
  </r>
  <r>
    <x v="12"/>
    <x v="26"/>
    <s v="év"/>
    <n v="1000126.3"/>
    <n v="1000433"/>
    <n v="306.7"/>
    <n v="0.03"/>
    <x v="0"/>
  </r>
  <r>
    <x v="12"/>
    <x v="27"/>
    <s v="év"/>
    <n v="1000690.6"/>
    <n v="1000377"/>
    <n v="-313.60000000000002"/>
    <n v="-0.03"/>
    <x v="0"/>
  </r>
  <r>
    <x v="12"/>
    <x v="28"/>
    <s v="év"/>
    <n v="1000744.1"/>
    <n v="1000394"/>
    <n v="-350.1"/>
    <n v="-0.03"/>
    <x v="0"/>
  </r>
  <r>
    <x v="12"/>
    <x v="29"/>
    <s v="év"/>
    <n v="1001124.5"/>
    <n v="1000360"/>
    <n v="-764.5"/>
    <n v="-0.08"/>
    <x v="0"/>
  </r>
  <r>
    <x v="12"/>
    <x v="30"/>
    <s v="év"/>
    <n v="1000755.6"/>
    <n v="1000388"/>
    <n v="-367.6"/>
    <n v="-0.04"/>
    <x v="0"/>
  </r>
  <r>
    <x v="12"/>
    <x v="31"/>
    <s v="év"/>
    <n v="1000960.6"/>
    <n v="1000839"/>
    <n v="-121.6"/>
    <n v="-0.01"/>
    <x v="0"/>
  </r>
  <r>
    <x v="12"/>
    <x v="32"/>
    <s v="év"/>
    <n v="1000323.2"/>
    <n v="1000823"/>
    <n v="499.8"/>
    <n v="0.05"/>
    <x v="0"/>
  </r>
  <r>
    <x v="12"/>
    <x v="33"/>
    <s v="év"/>
    <n v="1001277"/>
    <n v="1000882"/>
    <n v="-395"/>
    <n v="-0.04"/>
    <x v="0"/>
  </r>
  <r>
    <x v="12"/>
    <x v="34"/>
    <s v="év"/>
    <n v="1000566.2"/>
    <n v="1001412"/>
    <n v="845.8"/>
    <n v="0.08"/>
    <x v="0"/>
  </r>
  <r>
    <x v="12"/>
    <x v="35"/>
    <s v="év"/>
    <n v="1000943.1"/>
    <n v="1000516"/>
    <n v="-427.1"/>
    <n v="-0.04"/>
    <x v="0"/>
  </r>
  <r>
    <x v="12"/>
    <x v="36"/>
    <s v="év"/>
    <n v="1000127.8"/>
    <n v="1000436"/>
    <n v="308.2"/>
    <n v="0.03"/>
    <x v="0"/>
  </r>
  <r>
    <x v="12"/>
    <x v="37"/>
    <s v="év"/>
    <n v="1000224.7"/>
    <n v="1000428"/>
    <n v="203.3"/>
    <n v="0.02"/>
    <x v="0"/>
  </r>
  <r>
    <x v="12"/>
    <x v="38"/>
    <s v="év"/>
    <n v="1000546.7"/>
    <n v="1000424"/>
    <n v="-122.7"/>
    <n v="-0.01"/>
    <x v="0"/>
  </r>
  <r>
    <x v="12"/>
    <x v="39"/>
    <s v="év"/>
    <n v="1000556.7"/>
    <n v="1000526"/>
    <n v="-30.7"/>
    <n v="0"/>
    <x v="0"/>
  </r>
  <r>
    <x v="12"/>
    <x v="40"/>
    <s v="év"/>
    <n v="1000743.1"/>
    <n v="1000476"/>
    <n v="-267.10000000000002"/>
    <n v="-0.03"/>
    <x v="0"/>
  </r>
  <r>
    <x v="12"/>
    <x v="41"/>
    <s v="év"/>
    <n v="1000762.1"/>
    <n v="1001051"/>
    <n v="288.89999999999998"/>
    <n v="0.03"/>
    <x v="0"/>
  </r>
  <r>
    <x v="12"/>
    <x v="42"/>
    <s v="év"/>
    <n v="1000977.5"/>
    <n v="1000999"/>
    <n v="21.5"/>
    <n v="0"/>
    <x v="0"/>
  </r>
  <r>
    <x v="12"/>
    <x v="43"/>
    <s v="év"/>
    <n v="1000531.2"/>
    <n v="1001243"/>
    <n v="711.8"/>
    <n v="7.0000000000000007E-2"/>
    <x v="0"/>
  </r>
  <r>
    <x v="12"/>
    <x v="44"/>
    <s v="év"/>
    <n v="1000459.7"/>
    <n v="1001136"/>
    <n v="676.3"/>
    <n v="7.0000000000000007E-2"/>
    <x v="0"/>
  </r>
  <r>
    <x v="12"/>
    <x v="45"/>
    <s v="év"/>
    <n v="1000517.7"/>
    <n v="1000690"/>
    <n v="172.3"/>
    <n v="0.02"/>
    <x v="0"/>
  </r>
  <r>
    <x v="12"/>
    <x v="46"/>
    <s v="év"/>
    <n v="1000394.7"/>
    <n v="1000544"/>
    <n v="149.30000000000001"/>
    <n v="0.01"/>
    <x v="0"/>
  </r>
  <r>
    <x v="12"/>
    <x v="47"/>
    <s v="év"/>
    <n v="1000416.7"/>
    <n v="1000580"/>
    <n v="163.30000000000001"/>
    <n v="0.02"/>
    <x v="0"/>
  </r>
  <r>
    <x v="12"/>
    <x v="48"/>
    <s v="év"/>
    <n v="1001210"/>
    <n v="1000501"/>
    <n v="-709"/>
    <n v="-7.0000000000000007E-2"/>
    <x v="0"/>
  </r>
  <r>
    <x v="12"/>
    <x v="49"/>
    <s v="év"/>
    <n v="1000596.1"/>
    <n v="1000529"/>
    <n v="-67.099999999999994"/>
    <n v="-0.01"/>
    <x v="0"/>
  </r>
  <r>
    <x v="12"/>
    <x v="50"/>
    <s v="év"/>
    <n v="1000902.1"/>
    <n v="1000486"/>
    <n v="-416.1"/>
    <n v="-0.04"/>
    <x v="0"/>
  </r>
  <r>
    <x v="12"/>
    <x v="51"/>
    <s v="év"/>
    <n v="1000541.2"/>
    <n v="1000437"/>
    <n v="-104.2"/>
    <n v="-0.01"/>
    <x v="0"/>
  </r>
  <r>
    <x v="12"/>
    <x v="52"/>
    <s v="év"/>
    <n v="1000604.6"/>
    <n v="1001124"/>
    <n v="519.4"/>
    <n v="0.05"/>
    <x v="0"/>
  </r>
  <r>
    <x v="12"/>
    <x v="53"/>
    <s v="év"/>
    <n v="1000374.2"/>
    <n v="1001062"/>
    <n v="687.8"/>
    <n v="7.0000000000000007E-2"/>
    <x v="0"/>
  </r>
  <r>
    <x v="12"/>
    <x v="54"/>
    <s v="év"/>
    <n v="1000863.1"/>
    <n v="1002006"/>
    <n v="1142.9000000000001"/>
    <n v="0.11"/>
    <x v="0"/>
  </r>
  <r>
    <x v="12"/>
    <x v="55"/>
    <s v="év"/>
    <n v="1001340"/>
    <n v="1002960"/>
    <n v="1620"/>
    <n v="0.16"/>
    <x v="0"/>
  </r>
  <r>
    <x v="12"/>
    <x v="56"/>
    <s v="év"/>
    <n v="1000389.2"/>
    <n v="1001119"/>
    <n v="729.8"/>
    <n v="7.0000000000000007E-2"/>
    <x v="0"/>
  </r>
  <r>
    <x v="12"/>
    <x v="57"/>
    <s v="év"/>
    <n v="1001404.4"/>
    <n v="1000443"/>
    <n v="-961.4"/>
    <n v="-0.1"/>
    <x v="0"/>
  </r>
  <r>
    <x v="12"/>
    <x v="58"/>
    <s v="év"/>
    <n v="1000609.6"/>
    <n v="1000306"/>
    <n v="-303.60000000000002"/>
    <n v="-0.03"/>
    <x v="0"/>
  </r>
  <r>
    <x v="12"/>
    <x v="59"/>
    <s v="év"/>
    <n v="1001404.4"/>
    <n v="1000241"/>
    <n v="-1163.4000000000001"/>
    <n v="-0.12"/>
    <x v="0"/>
  </r>
  <r>
    <x v="12"/>
    <x v="60"/>
    <s v="év"/>
    <n v="1000894.6"/>
    <n v="1000287"/>
    <n v="-607.6"/>
    <n v="-0.06"/>
    <x v="0"/>
  </r>
  <r>
    <x v="12"/>
    <x v="61"/>
    <s v="év"/>
    <n v="1001052"/>
    <n v="1000403"/>
    <n v="-649"/>
    <n v="-0.06"/>
    <x v="0"/>
  </r>
  <r>
    <x v="12"/>
    <x v="62"/>
    <s v="év"/>
    <n v="1000192.8"/>
    <n v="1000627"/>
    <n v="434.2"/>
    <n v="0.04"/>
    <x v="0"/>
  </r>
  <r>
    <x v="12"/>
    <x v="63"/>
    <s v="év"/>
    <n v="1000472.2"/>
    <n v="1001224"/>
    <n v="751.8"/>
    <n v="0.08"/>
    <x v="0"/>
  </r>
  <r>
    <x v="12"/>
    <x v="64"/>
    <s v="év"/>
    <n v="1001340"/>
    <n v="1001085"/>
    <n v="-255"/>
    <n v="-0.03"/>
    <x v="0"/>
  </r>
  <r>
    <x v="12"/>
    <x v="65"/>
    <s v="év"/>
    <n v="1000444.2"/>
    <n v="1001069"/>
    <n v="624.79999999999995"/>
    <n v="0.06"/>
    <x v="0"/>
  </r>
  <r>
    <x v="12"/>
    <x v="66"/>
    <s v="év"/>
    <n v="1000459.7"/>
    <n v="1000754"/>
    <n v="294.3"/>
    <n v="0.03"/>
    <x v="0"/>
  </r>
  <r>
    <x v="12"/>
    <x v="67"/>
    <s v="év"/>
    <n v="1000647.6"/>
    <n v="1000604"/>
    <n v="-43.6"/>
    <n v="0"/>
    <x v="0"/>
  </r>
  <r>
    <x v="12"/>
    <x v="68"/>
    <s v="év"/>
    <n v="1000216.2"/>
    <n v="1000553"/>
    <n v="336.8"/>
    <n v="0.03"/>
    <x v="0"/>
  </r>
  <r>
    <x v="12"/>
    <x v="69"/>
    <s v="év"/>
    <n v="1001463.9"/>
    <n v="1000553"/>
    <n v="-910.9"/>
    <n v="-0.09"/>
    <x v="0"/>
  </r>
  <r>
    <x v="12"/>
    <x v="70"/>
    <s v="év"/>
    <n v="1000756.6"/>
    <n v="1000528"/>
    <n v="-228.6"/>
    <n v="-0.02"/>
    <x v="0"/>
  </r>
  <r>
    <x v="12"/>
    <x v="71"/>
    <s v="év"/>
    <n v="1001041.5"/>
    <n v="1000587"/>
    <n v="-454.5"/>
    <n v="-0.05"/>
    <x v="0"/>
  </r>
  <r>
    <x v="12"/>
    <x v="72"/>
    <s v="év"/>
    <n v="1000992"/>
    <n v="1000590"/>
    <n v="-402"/>
    <n v="-0.04"/>
    <x v="0"/>
  </r>
  <r>
    <x v="12"/>
    <x v="73"/>
    <s v="év"/>
    <n v="1000279.7"/>
    <n v="1000601"/>
    <n v="321.3"/>
    <n v="0.03"/>
    <x v="0"/>
  </r>
  <r>
    <x v="12"/>
    <x v="74"/>
    <s v="év"/>
    <n v="1000578.7"/>
    <n v="1000492"/>
    <n v="-86.7"/>
    <n v="-0.01"/>
    <x v="0"/>
  </r>
  <r>
    <x v="12"/>
    <x v="75"/>
    <s v="év"/>
    <n v="1000386.7"/>
    <n v="1000434"/>
    <n v="47.3"/>
    <n v="0"/>
    <x v="0"/>
  </r>
  <r>
    <x v="12"/>
    <x v="76"/>
    <s v="év"/>
    <n v="1000259.7"/>
    <n v="1000449"/>
    <n v="189.3"/>
    <n v="0.02"/>
    <x v="0"/>
  </r>
  <r>
    <x v="12"/>
    <x v="77"/>
    <s v="év"/>
    <n v="1000588.6"/>
    <n v="1000558"/>
    <n v="-30.6"/>
    <n v="0"/>
    <x v="0"/>
  </r>
  <r>
    <x v="12"/>
    <x v="78"/>
    <s v="év"/>
    <n v="1000416.2"/>
    <n v="1000554"/>
    <n v="137.80000000000001"/>
    <n v="0.01"/>
    <x v="0"/>
  </r>
  <r>
    <x v="12"/>
    <x v="79"/>
    <s v="év"/>
    <n v="1000530.2"/>
    <n v="1000509"/>
    <n v="-21.2"/>
    <n v="0"/>
    <x v="0"/>
  </r>
  <r>
    <x v="12"/>
    <x v="80"/>
    <s v="év"/>
    <n v="1000426.2"/>
    <n v="1000496"/>
    <n v="69.8"/>
    <n v="0.01"/>
    <x v="0"/>
  </r>
  <r>
    <x v="12"/>
    <x v="81"/>
    <s v="év"/>
    <n v="1000523.7"/>
    <n v="1000529"/>
    <n v="5.3"/>
    <n v="0"/>
    <x v="0"/>
  </r>
  <r>
    <x v="12"/>
    <x v="82"/>
    <s v="év"/>
    <n v="1000410.7"/>
    <n v="1000502"/>
    <n v="91.3"/>
    <n v="0.01"/>
    <x v="0"/>
  </r>
  <r>
    <x v="12"/>
    <x v="83"/>
    <s v="év"/>
    <n v="1000376.7"/>
    <n v="1000476"/>
    <n v="99.3"/>
    <n v="0.01"/>
    <x v="0"/>
  </r>
  <r>
    <x v="12"/>
    <x v="84"/>
    <s v="év"/>
    <n v="1000194.8"/>
    <n v="1000484"/>
    <n v="289.2"/>
    <n v="0.03"/>
    <x v="0"/>
  </r>
  <r>
    <x v="12"/>
    <x v="85"/>
    <s v="év"/>
    <n v="1000588.6"/>
    <n v="1000499"/>
    <n v="-89.6"/>
    <n v="-0.01"/>
    <x v="0"/>
  </r>
  <r>
    <x v="12"/>
    <x v="86"/>
    <s v="év"/>
    <n v="1000513.7"/>
    <n v="1000519"/>
    <n v="5.3"/>
    <n v="0"/>
    <x v="0"/>
  </r>
  <r>
    <x v="12"/>
    <x v="87"/>
    <s v="év"/>
    <n v="1000475.7"/>
    <n v="1000482"/>
    <n v="6.3"/>
    <n v="0"/>
    <x v="0"/>
  </r>
  <r>
    <x v="12"/>
    <x v="88"/>
    <s v="év"/>
    <n v="1000365.7"/>
    <n v="1000644"/>
    <n v="278.3"/>
    <n v="0.03"/>
    <x v="0"/>
  </r>
  <r>
    <x v="12"/>
    <x v="89"/>
    <s v="év"/>
    <n v="1000529.2"/>
    <n v="1000554"/>
    <n v="24.8"/>
    <n v="0"/>
    <x v="0"/>
  </r>
  <r>
    <x v="12"/>
    <x v="90"/>
    <s v="év"/>
    <n v="1000530.2"/>
    <n v="1000513"/>
    <n v="-17.2"/>
    <n v="0"/>
    <x v="0"/>
  </r>
  <r>
    <x v="12"/>
    <x v="91"/>
    <s v="év"/>
    <n v="1000211.2"/>
    <n v="1000509"/>
    <n v="297.8"/>
    <n v="0.03"/>
    <x v="0"/>
  </r>
  <r>
    <x v="12"/>
    <x v="92"/>
    <s v="év"/>
    <n v="1000284.7"/>
    <n v="1000502"/>
    <n v="217.3"/>
    <n v="0.02"/>
    <x v="0"/>
  </r>
  <r>
    <x v="12"/>
    <x v="93"/>
    <s v="év"/>
    <n v="1000334.2"/>
    <n v="1000489"/>
    <n v="154.80000000000001"/>
    <n v="0.02"/>
    <x v="0"/>
  </r>
  <r>
    <x v="12"/>
    <x v="94"/>
    <s v="év"/>
    <n v="1000529.2"/>
    <n v="1000922"/>
    <n v="392.8"/>
    <n v="0.04"/>
    <x v="0"/>
  </r>
  <r>
    <x v="12"/>
    <x v="95"/>
    <s v="év"/>
    <n v="1000982"/>
    <n v="1000840"/>
    <n v="-142"/>
    <n v="-0.01"/>
    <x v="0"/>
  </r>
  <r>
    <x v="12"/>
    <x v="96"/>
    <s v="év"/>
    <n v="1000574.7"/>
    <n v="1001021"/>
    <n v="446.3"/>
    <n v="0.04"/>
    <x v="0"/>
  </r>
  <r>
    <x v="12"/>
    <x v="97"/>
    <s v="év"/>
    <n v="1001367.4"/>
    <n v="1000970"/>
    <n v="-397.4"/>
    <n v="-0.04"/>
    <x v="0"/>
  </r>
  <r>
    <x v="12"/>
    <x v="98"/>
    <s v="év"/>
    <n v="1000782.1"/>
    <n v="1000827"/>
    <n v="44.9"/>
    <n v="0"/>
    <x v="0"/>
  </r>
  <r>
    <x v="12"/>
    <x v="99"/>
    <s v="év"/>
    <n v="1001458.9"/>
    <n v="1000479"/>
    <n v="-979.9"/>
    <n v="-0.1"/>
    <x v="0"/>
  </r>
  <r>
    <x v="13"/>
    <x v="0"/>
    <s v="év"/>
    <n v="1005091.8"/>
    <n v="1000076"/>
    <n v="-5015.8"/>
    <n v="-0.5"/>
    <x v="0"/>
  </r>
  <r>
    <x v="13"/>
    <x v="1"/>
    <s v="év"/>
    <n v="1005091.3"/>
    <n v="1000072"/>
    <n v="-5019.3"/>
    <n v="-0.5"/>
    <x v="0"/>
  </r>
  <r>
    <x v="13"/>
    <x v="2"/>
    <s v="év"/>
    <n v="1005084.8"/>
    <n v="1000073"/>
    <n v="-5011.8"/>
    <n v="-0.5"/>
    <x v="0"/>
  </r>
  <r>
    <x v="13"/>
    <x v="3"/>
    <s v="év"/>
    <n v="1005089.8"/>
    <n v="1000079"/>
    <n v="-5010.8"/>
    <n v="-0.5"/>
    <x v="0"/>
  </r>
  <r>
    <x v="13"/>
    <x v="4"/>
    <s v="év"/>
    <n v="1005087.3"/>
    <n v="1000069"/>
    <n v="-5018.3"/>
    <n v="-0.5"/>
    <x v="0"/>
  </r>
  <r>
    <x v="13"/>
    <x v="5"/>
    <s v="év"/>
    <n v="1005085.8"/>
    <n v="1000079"/>
    <n v="-5006.8"/>
    <n v="-0.5"/>
    <x v="0"/>
  </r>
  <r>
    <x v="13"/>
    <x v="6"/>
    <s v="év"/>
    <n v="1005097.4"/>
    <n v="1000072"/>
    <n v="-5025.3999999999996"/>
    <n v="-0.5"/>
    <x v="0"/>
  </r>
  <r>
    <x v="13"/>
    <x v="7"/>
    <s v="év"/>
    <n v="1005073.3"/>
    <n v="1000072"/>
    <n v="-5001.3"/>
    <n v="-0.5"/>
    <x v="0"/>
  </r>
  <r>
    <x v="13"/>
    <x v="8"/>
    <s v="év"/>
    <n v="1005097.4"/>
    <n v="1000075"/>
    <n v="-5022.3999999999996"/>
    <n v="-0.5"/>
    <x v="0"/>
  </r>
  <r>
    <x v="13"/>
    <x v="9"/>
    <s v="év"/>
    <n v="1005097.4"/>
    <n v="1000081"/>
    <n v="-5016.3999999999996"/>
    <n v="-0.5"/>
    <x v="0"/>
  </r>
  <r>
    <x v="13"/>
    <x v="10"/>
    <s v="év"/>
    <n v="1005086.3"/>
    <n v="1000063"/>
    <n v="-5023.3"/>
    <n v="-0.5"/>
    <x v="0"/>
  </r>
  <r>
    <x v="13"/>
    <x v="11"/>
    <s v="év"/>
    <n v="1005088.8"/>
    <n v="1000085"/>
    <n v="-5003.8"/>
    <n v="-0.5"/>
    <x v="0"/>
  </r>
  <r>
    <x v="13"/>
    <x v="12"/>
    <s v="év"/>
    <n v="1005087.8"/>
    <n v="1000066"/>
    <n v="-5021.8"/>
    <n v="-0.5"/>
    <x v="0"/>
  </r>
  <r>
    <x v="13"/>
    <x v="13"/>
    <s v="év"/>
    <n v="1005083.8"/>
    <n v="1000086"/>
    <n v="-4997.8"/>
    <n v="-0.5"/>
    <x v="0"/>
  </r>
  <r>
    <x v="13"/>
    <x v="14"/>
    <s v="év"/>
    <n v="1005081.3"/>
    <n v="1000064"/>
    <n v="-5017.3"/>
    <n v="-0.5"/>
    <x v="0"/>
  </r>
  <r>
    <x v="13"/>
    <x v="15"/>
    <s v="év"/>
    <n v="1005069.2"/>
    <n v="1000079"/>
    <n v="-4990.2"/>
    <n v="-0.5"/>
    <x v="0"/>
  </r>
  <r>
    <x v="13"/>
    <x v="16"/>
    <s v="év"/>
    <n v="1005083.8"/>
    <n v="1000077"/>
    <n v="-5006.8"/>
    <n v="-0.5"/>
    <x v="0"/>
  </r>
  <r>
    <x v="13"/>
    <x v="17"/>
    <s v="év"/>
    <n v="1005084.3"/>
    <n v="1000068"/>
    <n v="-5016.3"/>
    <n v="-0.5"/>
    <x v="0"/>
  </r>
  <r>
    <x v="13"/>
    <x v="18"/>
    <s v="év"/>
    <n v="1005086.3"/>
    <n v="1000079"/>
    <n v="-5007.3"/>
    <n v="-0.5"/>
    <x v="0"/>
  </r>
  <r>
    <x v="13"/>
    <x v="19"/>
    <s v="év"/>
    <n v="1005086.3"/>
    <n v="1000071"/>
    <n v="-5015.3"/>
    <n v="-0.5"/>
    <x v="0"/>
  </r>
  <r>
    <x v="13"/>
    <x v="20"/>
    <s v="év"/>
    <n v="1005076.8"/>
    <n v="1000072"/>
    <n v="-5004.8"/>
    <n v="-0.5"/>
    <x v="0"/>
  </r>
  <r>
    <x v="13"/>
    <x v="21"/>
    <s v="év"/>
    <n v="1005066.2"/>
    <n v="1000073"/>
    <n v="-4993.2"/>
    <n v="-0.5"/>
    <x v="0"/>
  </r>
  <r>
    <x v="13"/>
    <x v="22"/>
    <s v="év"/>
    <n v="1005074.8"/>
    <n v="1000081"/>
    <n v="-4993.8"/>
    <n v="-0.5"/>
    <x v="0"/>
  </r>
  <r>
    <x v="13"/>
    <x v="23"/>
    <s v="év"/>
    <n v="1005071.7"/>
    <n v="1000068"/>
    <n v="-5003.7"/>
    <n v="-0.5"/>
    <x v="0"/>
  </r>
  <r>
    <x v="13"/>
    <x v="24"/>
    <s v="év"/>
    <n v="1005079.8"/>
    <n v="1000075"/>
    <n v="-5004.8"/>
    <n v="-0.5"/>
    <x v="0"/>
  </r>
  <r>
    <x v="13"/>
    <x v="25"/>
    <s v="év"/>
    <n v="1005072.3"/>
    <n v="1000071"/>
    <n v="-5001.3"/>
    <n v="-0.5"/>
    <x v="0"/>
  </r>
  <r>
    <x v="13"/>
    <x v="26"/>
    <s v="év"/>
    <n v="1005080.8"/>
    <n v="1000092"/>
    <n v="-4988.8"/>
    <n v="-0.5"/>
    <x v="0"/>
  </r>
  <r>
    <x v="13"/>
    <x v="27"/>
    <s v="év"/>
    <n v="1005090.8"/>
    <n v="1000068"/>
    <n v="-5022.8"/>
    <n v="-0.5"/>
    <x v="0"/>
  </r>
  <r>
    <x v="13"/>
    <x v="28"/>
    <s v="év"/>
    <n v="1005088.3"/>
    <n v="1000075"/>
    <n v="-5013.3"/>
    <n v="-0.5"/>
    <x v="0"/>
  </r>
  <r>
    <x v="13"/>
    <x v="29"/>
    <s v="év"/>
    <n v="1005087.8"/>
    <n v="1000065"/>
    <n v="-5022.8"/>
    <n v="-0.5"/>
    <x v="0"/>
  </r>
  <r>
    <x v="13"/>
    <x v="30"/>
    <s v="év"/>
    <n v="1005091.8"/>
    <n v="1000088"/>
    <n v="-5003.8"/>
    <n v="-0.5"/>
    <x v="0"/>
  </r>
  <r>
    <x v="13"/>
    <x v="31"/>
    <s v="év"/>
    <n v="1005079.8"/>
    <n v="1000069"/>
    <n v="-5010.8"/>
    <n v="-0.5"/>
    <x v="0"/>
  </r>
  <r>
    <x v="13"/>
    <x v="32"/>
    <s v="év"/>
    <n v="1005078.3"/>
    <n v="1000075"/>
    <n v="-5003.3"/>
    <n v="-0.5"/>
    <x v="0"/>
  </r>
  <r>
    <x v="13"/>
    <x v="33"/>
    <s v="év"/>
    <n v="1005079.8"/>
    <n v="1000062"/>
    <n v="-5017.8"/>
    <n v="-0.5"/>
    <x v="0"/>
  </r>
  <r>
    <x v="13"/>
    <x v="34"/>
    <s v="év"/>
    <n v="1005071.2"/>
    <n v="1000074"/>
    <n v="-4997.2"/>
    <n v="-0.5"/>
    <x v="0"/>
  </r>
  <r>
    <x v="13"/>
    <x v="35"/>
    <s v="év"/>
    <n v="1005079.8"/>
    <n v="1000082"/>
    <n v="-4997.8"/>
    <n v="-0.5"/>
    <x v="0"/>
  </r>
  <r>
    <x v="13"/>
    <x v="36"/>
    <s v="év"/>
    <n v="1005069.7"/>
    <n v="1000071"/>
    <n v="-4998.7"/>
    <n v="-0.5"/>
    <x v="0"/>
  </r>
  <r>
    <x v="13"/>
    <x v="37"/>
    <s v="év"/>
    <n v="1005079.8"/>
    <n v="1000067"/>
    <n v="-5012.8"/>
    <n v="-0.5"/>
    <x v="0"/>
  </r>
  <r>
    <x v="13"/>
    <x v="38"/>
    <s v="év"/>
    <n v="1005074.3"/>
    <n v="1000084"/>
    <n v="-4990.3"/>
    <n v="-0.5"/>
    <x v="0"/>
  </r>
  <r>
    <x v="13"/>
    <x v="39"/>
    <s v="év"/>
    <n v="1005070.7"/>
    <n v="1000071"/>
    <n v="-4999.7"/>
    <n v="-0.5"/>
    <x v="0"/>
  </r>
  <r>
    <x v="13"/>
    <x v="40"/>
    <s v="év"/>
    <n v="1005081.8"/>
    <n v="1000064"/>
    <n v="-5017.8"/>
    <n v="-0.5"/>
    <x v="0"/>
  </r>
  <r>
    <x v="13"/>
    <x v="41"/>
    <s v="év"/>
    <n v="1005076.3"/>
    <n v="1000066"/>
    <n v="-5010.3"/>
    <n v="-0.5"/>
    <x v="0"/>
  </r>
  <r>
    <x v="13"/>
    <x v="42"/>
    <s v="év"/>
    <n v="1005078.8"/>
    <n v="1000065"/>
    <n v="-5013.8"/>
    <n v="-0.5"/>
    <x v="0"/>
  </r>
  <r>
    <x v="13"/>
    <x v="43"/>
    <s v="év"/>
    <n v="1005077.3"/>
    <n v="1000081"/>
    <n v="-4996.3"/>
    <n v="-0.5"/>
    <x v="0"/>
  </r>
  <r>
    <x v="13"/>
    <x v="44"/>
    <s v="év"/>
    <n v="1005062.2"/>
    <n v="1000065"/>
    <n v="-4997.2"/>
    <n v="-0.5"/>
    <x v="0"/>
  </r>
  <r>
    <x v="13"/>
    <x v="45"/>
    <s v="év"/>
    <n v="1005071.7"/>
    <n v="1000065"/>
    <n v="-5006.7"/>
    <n v="-0.5"/>
    <x v="0"/>
  </r>
  <r>
    <x v="13"/>
    <x v="46"/>
    <s v="év"/>
    <n v="1005061.2"/>
    <n v="1000063"/>
    <n v="-4998.2"/>
    <n v="-0.5"/>
    <x v="0"/>
  </r>
  <r>
    <x v="13"/>
    <x v="47"/>
    <s v="év"/>
    <n v="1005082.8"/>
    <n v="1000088"/>
    <n v="-4994.8"/>
    <n v="-0.5"/>
    <x v="0"/>
  </r>
  <r>
    <x v="13"/>
    <x v="48"/>
    <s v="év"/>
    <n v="1005077.8"/>
    <n v="1000067"/>
    <n v="-5010.8"/>
    <n v="-0.5"/>
    <x v="0"/>
  </r>
  <r>
    <x v="13"/>
    <x v="49"/>
    <s v="év"/>
    <n v="1005076.8"/>
    <n v="1000069"/>
    <n v="-5007.8"/>
    <n v="-0.5"/>
    <x v="0"/>
  </r>
  <r>
    <x v="13"/>
    <x v="50"/>
    <s v="év"/>
    <n v="1005086.8"/>
    <n v="1000063"/>
    <n v="-5023.8"/>
    <n v="-0.5"/>
    <x v="0"/>
  </r>
  <r>
    <x v="13"/>
    <x v="51"/>
    <s v="év"/>
    <n v="1005085.8"/>
    <n v="1000079"/>
    <n v="-5006.8"/>
    <n v="-0.5"/>
    <x v="0"/>
  </r>
  <r>
    <x v="13"/>
    <x v="52"/>
    <s v="év"/>
    <n v="1005070.7"/>
    <n v="1000068"/>
    <n v="-5002.7"/>
    <n v="-0.5"/>
    <x v="0"/>
  </r>
  <r>
    <x v="13"/>
    <x v="53"/>
    <s v="év"/>
    <n v="1005067.7"/>
    <n v="1000067"/>
    <n v="-5000.7"/>
    <n v="-0.5"/>
    <x v="0"/>
  </r>
  <r>
    <x v="13"/>
    <x v="54"/>
    <s v="év"/>
    <n v="1005068.7"/>
    <n v="1000057"/>
    <n v="-5011.7"/>
    <n v="-0.5"/>
    <x v="0"/>
  </r>
  <r>
    <x v="13"/>
    <x v="55"/>
    <s v="év"/>
    <n v="1005073.3"/>
    <n v="1000065"/>
    <n v="-5008.3"/>
    <n v="-0.5"/>
    <x v="0"/>
  </r>
  <r>
    <x v="13"/>
    <x v="56"/>
    <s v="év"/>
    <n v="1005051.1"/>
    <n v="1000037"/>
    <n v="-5014.1000000000004"/>
    <n v="-0.5"/>
    <x v="0"/>
  </r>
  <r>
    <x v="13"/>
    <x v="57"/>
    <s v="év"/>
    <n v="1005023.5"/>
    <n v="1000001"/>
    <n v="-5022.5"/>
    <n v="-0.5"/>
    <x v="0"/>
  </r>
  <r>
    <x v="13"/>
    <x v="58"/>
    <s v="év"/>
    <n v="1005078.8"/>
    <n v="1000000"/>
    <n v="-5078.8"/>
    <n v="-0.51"/>
    <x v="0"/>
  </r>
  <r>
    <x v="13"/>
    <x v="59"/>
    <s v="év"/>
    <n v="1005080.8"/>
    <n v="1000000"/>
    <n v="-5080.8"/>
    <n v="-0.51"/>
    <x v="0"/>
  </r>
  <r>
    <x v="13"/>
    <x v="60"/>
    <s v="év"/>
    <n v="1005047.6"/>
    <n v="1000021"/>
    <n v="-5026.6000000000004"/>
    <n v="-0.5"/>
    <x v="0"/>
  </r>
  <r>
    <x v="13"/>
    <x v="61"/>
    <s v="év"/>
    <n v="1005090.3"/>
    <n v="1000016"/>
    <n v="-5074.3"/>
    <n v="-0.51"/>
    <x v="0"/>
  </r>
  <r>
    <x v="13"/>
    <x v="62"/>
    <s v="év"/>
    <n v="1005054.2"/>
    <n v="1000000"/>
    <n v="-5054.2"/>
    <n v="-0.51"/>
    <x v="0"/>
  </r>
  <r>
    <x v="13"/>
    <x v="63"/>
    <s v="év"/>
    <n v="1005063.2"/>
    <n v="1000003"/>
    <n v="-5060.2"/>
    <n v="-0.51"/>
    <x v="0"/>
  </r>
  <r>
    <x v="13"/>
    <x v="64"/>
    <s v="év"/>
    <n v="1005073.3"/>
    <n v="1000013"/>
    <n v="-5060.3"/>
    <n v="-0.51"/>
    <x v="0"/>
  </r>
  <r>
    <x v="13"/>
    <x v="65"/>
    <s v="év"/>
    <n v="1005066.7"/>
    <n v="1000028"/>
    <n v="-5038.7"/>
    <n v="-0.5"/>
    <x v="0"/>
  </r>
  <r>
    <x v="13"/>
    <x v="66"/>
    <s v="év"/>
    <n v="1005060.7"/>
    <n v="1000009"/>
    <n v="-5051.7"/>
    <n v="-0.51"/>
    <x v="0"/>
  </r>
  <r>
    <x v="13"/>
    <x v="67"/>
    <s v="év"/>
    <n v="1005067.2"/>
    <n v="1000018"/>
    <n v="-5049.2"/>
    <n v="-0.5"/>
    <x v="0"/>
  </r>
  <r>
    <x v="13"/>
    <x v="68"/>
    <s v="év"/>
    <n v="1005040.1"/>
    <n v="1000014"/>
    <n v="-5026.1000000000004"/>
    <n v="-0.5"/>
    <x v="0"/>
  </r>
  <r>
    <x v="13"/>
    <x v="69"/>
    <s v="év"/>
    <n v="1005086.3"/>
    <n v="1000047"/>
    <n v="-5039.3"/>
    <n v="-0.5"/>
    <x v="0"/>
  </r>
  <r>
    <x v="13"/>
    <x v="70"/>
    <s v="év"/>
    <n v="1005074.8"/>
    <n v="1000022"/>
    <n v="-5052.8"/>
    <n v="-0.51"/>
    <x v="0"/>
  </r>
  <r>
    <x v="13"/>
    <x v="71"/>
    <s v="év"/>
    <n v="1005081.8"/>
    <n v="1000019"/>
    <n v="-5062.8"/>
    <n v="-0.51"/>
    <x v="0"/>
  </r>
  <r>
    <x v="13"/>
    <x v="72"/>
    <s v="év"/>
    <n v="1005083.3"/>
    <n v="1000013"/>
    <n v="-5070.3"/>
    <n v="-0.51"/>
    <x v="0"/>
  </r>
  <r>
    <x v="13"/>
    <x v="73"/>
    <s v="év"/>
    <n v="1005054.2"/>
    <n v="1000027"/>
    <n v="-5027.2"/>
    <n v="-0.5"/>
    <x v="0"/>
  </r>
  <r>
    <x v="13"/>
    <x v="74"/>
    <s v="év"/>
    <n v="1005078.8"/>
    <n v="1000015"/>
    <n v="-5063.8"/>
    <n v="-0.51"/>
    <x v="0"/>
  </r>
  <r>
    <x v="13"/>
    <x v="75"/>
    <s v="év"/>
    <n v="1005060.7"/>
    <n v="1000018"/>
    <n v="-5042.7"/>
    <n v="-0.5"/>
    <x v="0"/>
  </r>
  <r>
    <x v="13"/>
    <x v="76"/>
    <s v="év"/>
    <n v="1005045.6"/>
    <n v="1000010"/>
    <n v="-5035.6000000000004"/>
    <n v="-0.5"/>
    <x v="0"/>
  </r>
  <r>
    <x v="13"/>
    <x v="77"/>
    <s v="év"/>
    <n v="1005082.8"/>
    <n v="1000032"/>
    <n v="-5050.8"/>
    <n v="-0.51"/>
    <x v="0"/>
  </r>
  <r>
    <x v="13"/>
    <x v="78"/>
    <s v="év"/>
    <n v="1005051.6"/>
    <n v="1000033"/>
    <n v="-5018.6000000000004"/>
    <n v="-0.5"/>
    <x v="0"/>
  </r>
  <r>
    <x v="13"/>
    <x v="79"/>
    <s v="év"/>
    <n v="1005059.2"/>
    <n v="1000006"/>
    <n v="-5053.2"/>
    <n v="-0.51"/>
    <x v="0"/>
  </r>
  <r>
    <x v="13"/>
    <x v="80"/>
    <s v="év"/>
    <n v="502579.6"/>
    <n v="1000008"/>
    <n v="497428.4"/>
    <n v="49.74"/>
    <x v="0"/>
  </r>
  <r>
    <x v="13"/>
    <x v="81"/>
    <s v="év"/>
    <n v="1005082.8"/>
    <n v="1000028"/>
    <n v="-5054.8"/>
    <n v="-0.51"/>
    <x v="0"/>
  </r>
  <r>
    <x v="13"/>
    <x v="82"/>
    <s v="év"/>
    <n v="1005065.2"/>
    <n v="1000043"/>
    <n v="-5022.2"/>
    <n v="-0.5"/>
    <x v="0"/>
  </r>
  <r>
    <x v="13"/>
    <x v="83"/>
    <s v="év"/>
    <n v="1005061.2"/>
    <n v="1000010"/>
    <n v="-5051.2"/>
    <n v="-0.51"/>
    <x v="0"/>
  </r>
  <r>
    <x v="13"/>
    <x v="84"/>
    <s v="év"/>
    <n v="1005046.1"/>
    <n v="1000014"/>
    <n v="-5032.1000000000004"/>
    <n v="-0.5"/>
    <x v="0"/>
  </r>
  <r>
    <x v="13"/>
    <x v="85"/>
    <s v="év"/>
    <n v="1005084.3"/>
    <n v="1000029"/>
    <n v="-5055.3"/>
    <n v="-0.51"/>
    <x v="0"/>
  </r>
  <r>
    <x v="13"/>
    <x v="86"/>
    <s v="év"/>
    <n v="1005077.3"/>
    <n v="1000041"/>
    <n v="-5036.3"/>
    <n v="-0.5"/>
    <x v="0"/>
  </r>
  <r>
    <x v="13"/>
    <x v="87"/>
    <s v="év"/>
    <n v="1005065.2"/>
    <n v="1000017"/>
    <n v="-5048.2"/>
    <n v="-0.5"/>
    <x v="0"/>
  </r>
  <r>
    <x v="13"/>
    <x v="88"/>
    <s v="év"/>
    <n v="1005048.6"/>
    <n v="1000010"/>
    <n v="-5038.6000000000004"/>
    <n v="-0.5"/>
    <x v="0"/>
  </r>
  <r>
    <x v="13"/>
    <x v="89"/>
    <s v="év"/>
    <n v="1005069.2"/>
    <n v="1000022"/>
    <n v="-5047.2"/>
    <n v="-0.5"/>
    <x v="0"/>
  </r>
  <r>
    <x v="13"/>
    <x v="90"/>
    <s v="év"/>
    <n v="1005057.7"/>
    <n v="1000034"/>
    <n v="-5023.7"/>
    <n v="-0.5"/>
    <x v="0"/>
  </r>
  <r>
    <x v="13"/>
    <x v="91"/>
    <s v="év"/>
    <n v="1005060.2"/>
    <n v="1000035"/>
    <n v="-5025.2"/>
    <n v="-0.5"/>
    <x v="0"/>
  </r>
  <r>
    <x v="13"/>
    <x v="92"/>
    <s v="év"/>
    <n v="1005068.2"/>
    <n v="1000010"/>
    <n v="-5058.2"/>
    <n v="-0.51"/>
    <x v="0"/>
  </r>
  <r>
    <x v="13"/>
    <x v="93"/>
    <s v="év"/>
    <n v="1005072.8"/>
    <n v="1000019"/>
    <n v="-5053.8"/>
    <n v="-0.51"/>
    <x v="0"/>
  </r>
  <r>
    <x v="13"/>
    <x v="94"/>
    <s v="év"/>
    <n v="1005067.2"/>
    <n v="1000031"/>
    <n v="-5036.2"/>
    <n v="-0.5"/>
    <x v="0"/>
  </r>
  <r>
    <x v="13"/>
    <x v="95"/>
    <s v="év"/>
    <n v="1005083.8"/>
    <n v="1000049"/>
    <n v="-5034.8"/>
    <n v="-0.5"/>
    <x v="0"/>
  </r>
  <r>
    <x v="13"/>
    <x v="96"/>
    <s v="év"/>
    <n v="1005054.7"/>
    <n v="1000011"/>
    <n v="-5043.7"/>
    <n v="-0.5"/>
    <x v="0"/>
  </r>
  <r>
    <x v="13"/>
    <x v="97"/>
    <s v="év"/>
    <n v="1005083.3"/>
    <n v="1000022"/>
    <n v="-5061.3"/>
    <n v="-0.51"/>
    <x v="0"/>
  </r>
  <r>
    <x v="13"/>
    <x v="98"/>
    <s v="év"/>
    <n v="1005073.3"/>
    <n v="1000023"/>
    <n v="-5050.3"/>
    <n v="-0.51"/>
    <x v="0"/>
  </r>
  <r>
    <x v="13"/>
    <x v="99"/>
    <s v="év"/>
    <n v="1005088.8"/>
    <n v="1000026"/>
    <n v="-5062.8"/>
    <n v="-0.51"/>
    <x v="0"/>
  </r>
  <r>
    <x v="14"/>
    <x v="0"/>
    <s v="év"/>
    <n v="1282055"/>
    <n v="1000000"/>
    <n v="-282055"/>
    <n v="-28.21"/>
    <x v="0"/>
  </r>
  <r>
    <x v="14"/>
    <x v="1"/>
    <s v="év"/>
    <n v="1282052.3999999999"/>
    <n v="1000000"/>
    <n v="-282052.40000000002"/>
    <n v="-28.21"/>
    <x v="0"/>
  </r>
  <r>
    <x v="14"/>
    <x v="2"/>
    <s v="év"/>
    <n v="1282052.3999999999"/>
    <n v="1000000"/>
    <n v="-282052.40000000002"/>
    <n v="-28.21"/>
    <x v="0"/>
  </r>
  <r>
    <x v="14"/>
    <x v="3"/>
    <s v="év"/>
    <n v="1282052.3999999999"/>
    <n v="1000000"/>
    <n v="-282052.40000000002"/>
    <n v="-28.21"/>
    <x v="0"/>
  </r>
  <r>
    <x v="14"/>
    <x v="4"/>
    <s v="év"/>
    <n v="1282051.1000000001"/>
    <n v="1000000"/>
    <n v="-282051.09999999998"/>
    <n v="-28.21"/>
    <x v="0"/>
  </r>
  <r>
    <x v="14"/>
    <x v="5"/>
    <s v="év"/>
    <n v="0"/>
    <n v="1000001"/>
    <n v="1000001"/>
    <n v="100"/>
    <x v="0"/>
  </r>
  <r>
    <x v="14"/>
    <x v="6"/>
    <s v="év"/>
    <n v="1282055"/>
    <n v="1000000"/>
    <n v="-282055"/>
    <n v="-28.21"/>
    <x v="0"/>
  </r>
  <r>
    <x v="14"/>
    <x v="7"/>
    <s v="év"/>
    <n v="0"/>
    <n v="1000001"/>
    <n v="1000001"/>
    <n v="100"/>
    <x v="0"/>
  </r>
  <r>
    <x v="14"/>
    <x v="8"/>
    <s v="év"/>
    <n v="1282055"/>
    <n v="1000000"/>
    <n v="-282055"/>
    <n v="-28.21"/>
    <x v="0"/>
  </r>
  <r>
    <x v="14"/>
    <x v="9"/>
    <s v="év"/>
    <n v="1282055"/>
    <n v="1000000"/>
    <n v="-282055"/>
    <n v="-28.21"/>
    <x v="0"/>
  </r>
  <r>
    <x v="14"/>
    <x v="10"/>
    <s v="év"/>
    <n v="1282052.3999999999"/>
    <n v="1000000"/>
    <n v="-282052.40000000002"/>
    <n v="-28.21"/>
    <x v="0"/>
  </r>
  <r>
    <x v="14"/>
    <x v="11"/>
    <s v="év"/>
    <n v="1282052.3999999999"/>
    <n v="1000000"/>
    <n v="-282052.40000000002"/>
    <n v="-28.21"/>
    <x v="0"/>
  </r>
  <r>
    <x v="14"/>
    <x v="12"/>
    <s v="év"/>
    <n v="1282051.1000000001"/>
    <n v="1000000"/>
    <n v="-282051.09999999998"/>
    <n v="-28.21"/>
    <x v="0"/>
  </r>
  <r>
    <x v="14"/>
    <x v="13"/>
    <s v="év"/>
    <n v="1282055"/>
    <n v="1000000"/>
    <n v="-282055"/>
    <n v="-28.21"/>
    <x v="0"/>
  </r>
  <r>
    <x v="14"/>
    <x v="14"/>
    <s v="év"/>
    <n v="1282052.3999999999"/>
    <n v="1000002"/>
    <n v="-282050.40000000002"/>
    <n v="-28.2"/>
    <x v="0"/>
  </r>
  <r>
    <x v="14"/>
    <x v="15"/>
    <s v="év"/>
    <n v="0"/>
    <n v="1000001"/>
    <n v="1000001"/>
    <n v="100"/>
    <x v="0"/>
  </r>
  <r>
    <x v="14"/>
    <x v="16"/>
    <s v="év"/>
    <n v="1282055"/>
    <n v="1000000"/>
    <n v="-282055"/>
    <n v="-28.21"/>
    <x v="0"/>
  </r>
  <r>
    <x v="14"/>
    <x v="17"/>
    <s v="év"/>
    <n v="0"/>
    <n v="1000001"/>
    <n v="1000001"/>
    <n v="100"/>
    <x v="0"/>
  </r>
  <r>
    <x v="14"/>
    <x v="18"/>
    <s v="év"/>
    <n v="1282052.3999999999"/>
    <n v="1000000"/>
    <n v="-282052.40000000002"/>
    <n v="-28.21"/>
    <x v="0"/>
  </r>
  <r>
    <x v="14"/>
    <x v="19"/>
    <s v="év"/>
    <n v="1282052.3999999999"/>
    <n v="1000000"/>
    <n v="-282052.40000000002"/>
    <n v="-28.21"/>
    <x v="0"/>
  </r>
  <r>
    <x v="14"/>
    <x v="20"/>
    <s v="év"/>
    <n v="0"/>
    <n v="1000001"/>
    <n v="1000001"/>
    <n v="100"/>
    <x v="0"/>
  </r>
  <r>
    <x v="14"/>
    <x v="21"/>
    <s v="év"/>
    <n v="1282052.3999999999"/>
    <n v="1000003"/>
    <n v="-282049.40000000002"/>
    <n v="-28.2"/>
    <x v="0"/>
  </r>
  <r>
    <x v="14"/>
    <x v="22"/>
    <s v="év"/>
    <n v="1282052.3999999999"/>
    <n v="1000000"/>
    <n v="-282052.40000000002"/>
    <n v="-28.21"/>
    <x v="0"/>
  </r>
  <r>
    <x v="14"/>
    <x v="23"/>
    <s v="év"/>
    <n v="1282048.6000000001"/>
    <n v="1000000"/>
    <n v="-282048.59999999998"/>
    <n v="-28.2"/>
    <x v="0"/>
  </r>
  <r>
    <x v="14"/>
    <x v="24"/>
    <s v="év"/>
    <n v="1282055"/>
    <n v="1000000"/>
    <n v="-282055"/>
    <n v="-28.21"/>
    <x v="0"/>
  </r>
  <r>
    <x v="14"/>
    <x v="25"/>
    <s v="év"/>
    <n v="0"/>
    <n v="1000001"/>
    <n v="1000001"/>
    <n v="100"/>
    <x v="0"/>
  </r>
  <r>
    <x v="14"/>
    <x v="26"/>
    <s v="év"/>
    <n v="1282052.3999999999"/>
    <n v="1000000"/>
    <n v="-282052.40000000002"/>
    <n v="-28.21"/>
    <x v="0"/>
  </r>
  <r>
    <x v="14"/>
    <x v="27"/>
    <s v="év"/>
    <n v="1282055"/>
    <n v="1000000"/>
    <n v="-282055"/>
    <n v="-28.21"/>
    <x v="0"/>
  </r>
  <r>
    <x v="14"/>
    <x v="28"/>
    <s v="év"/>
    <n v="1282055"/>
    <n v="1000000"/>
    <n v="-282055"/>
    <n v="-28.21"/>
    <x v="0"/>
  </r>
  <r>
    <x v="14"/>
    <x v="29"/>
    <s v="év"/>
    <n v="1282051.1000000001"/>
    <n v="1000000"/>
    <n v="-282051.09999999998"/>
    <n v="-28.21"/>
    <x v="0"/>
  </r>
  <r>
    <x v="14"/>
    <x v="30"/>
    <s v="év"/>
    <n v="1282055"/>
    <n v="1000000"/>
    <n v="-282055"/>
    <n v="-28.21"/>
    <x v="0"/>
  </r>
  <r>
    <x v="14"/>
    <x v="31"/>
    <s v="év"/>
    <n v="0"/>
    <n v="1000001"/>
    <n v="1000001"/>
    <n v="100"/>
    <x v="0"/>
  </r>
  <r>
    <x v="14"/>
    <x v="32"/>
    <s v="év"/>
    <n v="1282048.6000000001"/>
    <n v="1000000"/>
    <n v="-282048.59999999998"/>
    <n v="-28.2"/>
    <x v="0"/>
  </r>
  <r>
    <x v="14"/>
    <x v="33"/>
    <s v="év"/>
    <n v="1282055"/>
    <n v="1000005"/>
    <n v="-282050"/>
    <n v="-28.2"/>
    <x v="0"/>
  </r>
  <r>
    <x v="14"/>
    <x v="34"/>
    <s v="év"/>
    <n v="1282053.7"/>
    <n v="1000004"/>
    <n v="-282049.7"/>
    <n v="-28.2"/>
    <x v="0"/>
  </r>
  <r>
    <x v="14"/>
    <x v="35"/>
    <s v="év"/>
    <n v="1282055"/>
    <n v="1000000"/>
    <n v="-282055"/>
    <n v="-28.21"/>
    <x v="0"/>
  </r>
  <r>
    <x v="14"/>
    <x v="36"/>
    <s v="év"/>
    <n v="1282051.1000000001"/>
    <n v="1000000"/>
    <n v="-282051.09999999998"/>
    <n v="-28.21"/>
    <x v="0"/>
  </r>
  <r>
    <x v="14"/>
    <x v="37"/>
    <s v="év"/>
    <n v="1282048.6000000001"/>
    <n v="1000000"/>
    <n v="-282048.59999999998"/>
    <n v="-28.2"/>
    <x v="0"/>
  </r>
  <r>
    <x v="14"/>
    <x v="38"/>
    <s v="év"/>
    <n v="0"/>
    <n v="1000001"/>
    <n v="1000001"/>
    <n v="100"/>
    <x v="0"/>
  </r>
  <r>
    <x v="14"/>
    <x v="39"/>
    <s v="év"/>
    <n v="0"/>
    <n v="1000001"/>
    <n v="1000001"/>
    <n v="100"/>
    <x v="0"/>
  </r>
  <r>
    <x v="14"/>
    <x v="40"/>
    <s v="év"/>
    <n v="1282048.6000000001"/>
    <n v="1000000"/>
    <n v="-282048.59999999998"/>
    <n v="-28.2"/>
    <x v="0"/>
  </r>
  <r>
    <x v="14"/>
    <x v="41"/>
    <s v="év"/>
    <n v="1282052.3999999999"/>
    <n v="1000000"/>
    <n v="-282052.40000000002"/>
    <n v="-28.21"/>
    <x v="0"/>
  </r>
  <r>
    <x v="14"/>
    <x v="42"/>
    <s v="év"/>
    <n v="1282052.3999999999"/>
    <n v="1000000"/>
    <n v="-282052.40000000002"/>
    <n v="-28.21"/>
    <x v="0"/>
  </r>
  <r>
    <x v="14"/>
    <x v="43"/>
    <s v="év"/>
    <n v="1282052.3999999999"/>
    <n v="1000000"/>
    <n v="-282052.40000000002"/>
    <n v="-28.21"/>
    <x v="0"/>
  </r>
  <r>
    <x v="14"/>
    <x v="44"/>
    <s v="év"/>
    <n v="0"/>
    <n v="1000001"/>
    <n v="1000001"/>
    <n v="100"/>
    <x v="0"/>
  </r>
  <r>
    <x v="14"/>
    <x v="45"/>
    <s v="év"/>
    <n v="1282048.6000000001"/>
    <n v="1000000"/>
    <n v="-282048.59999999998"/>
    <n v="-28.2"/>
    <x v="0"/>
  </r>
  <r>
    <x v="14"/>
    <x v="46"/>
    <s v="év"/>
    <n v="1282051.1000000001"/>
    <n v="1000002"/>
    <n v="-282049.09999999998"/>
    <n v="-28.2"/>
    <x v="0"/>
  </r>
  <r>
    <x v="14"/>
    <x v="47"/>
    <s v="év"/>
    <n v="1282055"/>
    <n v="1000000"/>
    <n v="-282055"/>
    <n v="-28.21"/>
    <x v="0"/>
  </r>
  <r>
    <x v="14"/>
    <x v="48"/>
    <s v="év"/>
    <n v="1282049.8999999999"/>
    <n v="1000000"/>
    <n v="-282049.90000000002"/>
    <n v="-28.2"/>
    <x v="0"/>
  </r>
  <r>
    <x v="14"/>
    <x v="49"/>
    <s v="év"/>
    <n v="1282052.3999999999"/>
    <n v="1000000"/>
    <n v="-282052.40000000002"/>
    <n v="-28.21"/>
    <x v="0"/>
  </r>
  <r>
    <x v="14"/>
    <x v="50"/>
    <s v="év"/>
    <n v="1282055"/>
    <n v="1000000"/>
    <n v="-282055"/>
    <n v="-28.21"/>
    <x v="0"/>
  </r>
  <r>
    <x v="14"/>
    <x v="51"/>
    <s v="év"/>
    <n v="1282052.3999999999"/>
    <n v="1000000"/>
    <n v="-282052.40000000002"/>
    <n v="-28.21"/>
    <x v="0"/>
  </r>
  <r>
    <x v="14"/>
    <x v="52"/>
    <s v="év"/>
    <n v="5.0999999999999996"/>
    <n v="1000001"/>
    <n v="999995.9"/>
    <n v="100"/>
    <x v="0"/>
  </r>
  <r>
    <x v="14"/>
    <x v="53"/>
    <s v="év"/>
    <n v="5.0999999999999996"/>
    <n v="1000001"/>
    <n v="999995.9"/>
    <n v="100"/>
    <x v="0"/>
  </r>
  <r>
    <x v="14"/>
    <x v="54"/>
    <s v="év"/>
    <n v="1282052.3999999999"/>
    <n v="1000003"/>
    <n v="-282049.40000000002"/>
    <n v="-28.2"/>
    <x v="0"/>
  </r>
  <r>
    <x v="14"/>
    <x v="55"/>
    <s v="év"/>
    <n v="0"/>
    <n v="1000001"/>
    <n v="1000001"/>
    <n v="100"/>
    <x v="0"/>
  </r>
  <r>
    <x v="14"/>
    <x v="56"/>
    <s v="év"/>
    <n v="1282051.1000000001"/>
    <n v="1000002"/>
    <n v="-282049.09999999998"/>
    <n v="-28.2"/>
    <x v="0"/>
  </r>
  <r>
    <x v="14"/>
    <x v="57"/>
    <s v="év"/>
    <n v="1282053.7"/>
    <n v="1000002"/>
    <n v="-282051.7"/>
    <n v="-28.21"/>
    <x v="0"/>
  </r>
  <r>
    <x v="14"/>
    <x v="58"/>
    <s v="év"/>
    <n v="1282052.3999999999"/>
    <n v="1000000"/>
    <n v="-282052.40000000002"/>
    <n v="-28.21"/>
    <x v="0"/>
  </r>
  <r>
    <x v="14"/>
    <x v="59"/>
    <s v="év"/>
    <n v="0"/>
    <n v="1000001"/>
    <n v="1000001"/>
    <n v="100"/>
    <x v="0"/>
  </r>
  <r>
    <x v="14"/>
    <x v="60"/>
    <s v="év"/>
    <n v="1282048.6000000001"/>
    <n v="1000000"/>
    <n v="-282048.59999999998"/>
    <n v="-28.2"/>
    <x v="0"/>
  </r>
  <r>
    <x v="14"/>
    <x v="61"/>
    <s v="év"/>
    <n v="1282053.7"/>
    <n v="1000000"/>
    <n v="-282053.7"/>
    <n v="-28.21"/>
    <x v="0"/>
  </r>
  <r>
    <x v="14"/>
    <x v="62"/>
    <s v="év"/>
    <n v="3846118.8"/>
    <n v="1000001"/>
    <n v="-2846117.8"/>
    <n v="-284.61"/>
    <x v="0"/>
  </r>
  <r>
    <x v="14"/>
    <x v="63"/>
    <s v="év"/>
    <n v="0"/>
    <n v="1000001"/>
    <n v="1000001"/>
    <n v="100"/>
    <x v="0"/>
  </r>
  <r>
    <x v="14"/>
    <x v="64"/>
    <s v="év"/>
    <n v="0"/>
    <n v="1000001"/>
    <n v="1000001"/>
    <n v="100"/>
    <x v="0"/>
  </r>
  <r>
    <x v="14"/>
    <x v="65"/>
    <s v="év"/>
    <n v="1282051.1000000001"/>
    <n v="1000000"/>
    <n v="-282051.09999999998"/>
    <n v="-28.21"/>
    <x v="0"/>
  </r>
  <r>
    <x v="14"/>
    <x v="66"/>
    <s v="év"/>
    <n v="1282051.1000000001"/>
    <n v="1000002"/>
    <n v="-282049.09999999998"/>
    <n v="-28.2"/>
    <x v="0"/>
  </r>
  <r>
    <x v="14"/>
    <x v="67"/>
    <s v="év"/>
    <n v="0"/>
    <n v="1000001"/>
    <n v="1000001"/>
    <n v="100"/>
    <x v="0"/>
  </r>
  <r>
    <x v="14"/>
    <x v="68"/>
    <s v="év"/>
    <n v="1282048.6000000001"/>
    <n v="1000000"/>
    <n v="-282048.59999999998"/>
    <n v="-28.2"/>
    <x v="0"/>
  </r>
  <r>
    <x v="14"/>
    <x v="69"/>
    <s v="év"/>
    <n v="1282055"/>
    <n v="1000000"/>
    <n v="-282055"/>
    <n v="-28.21"/>
    <x v="0"/>
  </r>
  <r>
    <x v="14"/>
    <x v="70"/>
    <s v="év"/>
    <n v="1282051.1000000001"/>
    <n v="1000000"/>
    <n v="-282051.09999999998"/>
    <n v="-28.21"/>
    <x v="0"/>
  </r>
  <r>
    <x v="14"/>
    <x v="71"/>
    <s v="év"/>
    <n v="5.0999999999999996"/>
    <n v="1000001"/>
    <n v="999995.9"/>
    <n v="100"/>
    <x v="0"/>
  </r>
  <r>
    <x v="14"/>
    <x v="72"/>
    <s v="év"/>
    <n v="1282052.3999999999"/>
    <n v="1000000"/>
    <n v="-282052.40000000002"/>
    <n v="-28.21"/>
    <x v="0"/>
  </r>
  <r>
    <x v="14"/>
    <x v="73"/>
    <s v="év"/>
    <n v="1282048.6000000001"/>
    <n v="1000000"/>
    <n v="-282048.59999999998"/>
    <n v="-28.2"/>
    <x v="0"/>
  </r>
  <r>
    <x v="14"/>
    <x v="74"/>
    <s v="év"/>
    <n v="1282052.3999999999"/>
    <n v="1000000"/>
    <n v="-282052.40000000002"/>
    <n v="-28.21"/>
    <x v="0"/>
  </r>
  <r>
    <x v="14"/>
    <x v="75"/>
    <s v="év"/>
    <n v="1282052.3999999999"/>
    <n v="1000000"/>
    <n v="-282052.40000000002"/>
    <n v="-28.21"/>
    <x v="0"/>
  </r>
  <r>
    <x v="14"/>
    <x v="76"/>
    <s v="év"/>
    <n v="1282048.6000000001"/>
    <n v="1000000"/>
    <n v="-282048.59999999998"/>
    <n v="-28.2"/>
    <x v="0"/>
  </r>
  <r>
    <x v="14"/>
    <x v="77"/>
    <s v="év"/>
    <n v="1282052.3999999999"/>
    <n v="1000000"/>
    <n v="-282052.40000000002"/>
    <n v="-28.21"/>
    <x v="0"/>
  </r>
  <r>
    <x v="14"/>
    <x v="78"/>
    <s v="év"/>
    <n v="0"/>
    <n v="1000001"/>
    <n v="1000001"/>
    <n v="100"/>
    <x v="0"/>
  </r>
  <r>
    <x v="14"/>
    <x v="79"/>
    <s v="év"/>
    <n v="1282052.3999999999"/>
    <n v="1000000"/>
    <n v="-282052.40000000002"/>
    <n v="-28.21"/>
    <x v="0"/>
  </r>
  <r>
    <x v="14"/>
    <x v="80"/>
    <s v="év"/>
    <n v="0"/>
    <n v="1000001"/>
    <n v="1000001"/>
    <n v="100"/>
    <x v="0"/>
  </r>
  <r>
    <x v="14"/>
    <x v="81"/>
    <s v="év"/>
    <n v="1282052.3999999999"/>
    <n v="1000000"/>
    <n v="-282052.40000000002"/>
    <n v="-28.21"/>
    <x v="0"/>
  </r>
  <r>
    <x v="14"/>
    <x v="82"/>
    <s v="év"/>
    <n v="1282052.3999999999"/>
    <n v="1000000"/>
    <n v="-282052.40000000002"/>
    <n v="-28.21"/>
    <x v="0"/>
  </r>
  <r>
    <x v="14"/>
    <x v="83"/>
    <s v="év"/>
    <n v="1282052.3999999999"/>
    <n v="1000000"/>
    <n v="-282052.40000000002"/>
    <n v="-28.21"/>
    <x v="0"/>
  </r>
  <r>
    <x v="14"/>
    <x v="84"/>
    <s v="év"/>
    <n v="1282048.6000000001"/>
    <n v="1000000"/>
    <n v="-282048.59999999998"/>
    <n v="-28.2"/>
    <x v="0"/>
  </r>
  <r>
    <x v="14"/>
    <x v="85"/>
    <s v="év"/>
    <n v="1282052.3999999999"/>
    <n v="1000000"/>
    <n v="-282052.40000000002"/>
    <n v="-28.21"/>
    <x v="0"/>
  </r>
  <r>
    <x v="14"/>
    <x v="86"/>
    <s v="év"/>
    <n v="1282052.3999999999"/>
    <n v="1000000"/>
    <n v="-282052.40000000002"/>
    <n v="-28.21"/>
    <x v="0"/>
  </r>
  <r>
    <x v="14"/>
    <x v="87"/>
    <s v="év"/>
    <n v="1282052.3999999999"/>
    <n v="1000000"/>
    <n v="-282052.40000000002"/>
    <n v="-28.21"/>
    <x v="0"/>
  </r>
  <r>
    <x v="14"/>
    <x v="88"/>
    <s v="év"/>
    <n v="1282055"/>
    <n v="1000002"/>
    <n v="-282053"/>
    <n v="-28.21"/>
    <x v="0"/>
  </r>
  <r>
    <x v="14"/>
    <x v="89"/>
    <s v="év"/>
    <n v="0"/>
    <n v="1000001"/>
    <n v="1000001"/>
    <n v="100"/>
    <x v="0"/>
  </r>
  <r>
    <x v="14"/>
    <x v="90"/>
    <s v="év"/>
    <n v="1282052.3999999999"/>
    <n v="1000000"/>
    <n v="-282052.40000000002"/>
    <n v="-28.21"/>
    <x v="0"/>
  </r>
  <r>
    <x v="14"/>
    <x v="91"/>
    <s v="év"/>
    <n v="1282048.6000000001"/>
    <n v="1000000"/>
    <n v="-282048.59999999998"/>
    <n v="-28.2"/>
    <x v="0"/>
  </r>
  <r>
    <x v="14"/>
    <x v="92"/>
    <s v="év"/>
    <n v="0"/>
    <n v="1000001"/>
    <n v="1000001"/>
    <n v="100"/>
    <x v="0"/>
  </r>
  <r>
    <x v="14"/>
    <x v="93"/>
    <s v="év"/>
    <n v="1282048.6000000001"/>
    <n v="1000000"/>
    <n v="-282048.59999999998"/>
    <n v="-28.2"/>
    <x v="0"/>
  </r>
  <r>
    <x v="14"/>
    <x v="94"/>
    <s v="év"/>
    <n v="1282051.1000000001"/>
    <n v="1000002"/>
    <n v="-282049.09999999998"/>
    <n v="-28.2"/>
    <x v="0"/>
  </r>
  <r>
    <x v="14"/>
    <x v="95"/>
    <s v="év"/>
    <n v="1282052.3999999999"/>
    <n v="1000000"/>
    <n v="-282052.40000000002"/>
    <n v="-28.21"/>
    <x v="0"/>
  </r>
  <r>
    <x v="14"/>
    <x v="96"/>
    <s v="év"/>
    <n v="9"/>
    <n v="1000009"/>
    <n v="1000000"/>
    <n v="100"/>
    <x v="0"/>
  </r>
  <r>
    <x v="14"/>
    <x v="97"/>
    <s v="év"/>
    <n v="1282055"/>
    <n v="1000000"/>
    <n v="-282055"/>
    <n v="-28.21"/>
    <x v="0"/>
  </r>
  <r>
    <x v="14"/>
    <x v="98"/>
    <s v="év"/>
    <n v="0"/>
    <n v="1000001"/>
    <n v="1000001"/>
    <n v="100"/>
    <x v="0"/>
  </r>
  <r>
    <x v="14"/>
    <x v="99"/>
    <s v="év"/>
    <n v="1282053.7"/>
    <n v="1000000"/>
    <n v="-282053.7"/>
    <n v="-28.21"/>
    <x v="0"/>
  </r>
  <r>
    <x v="15"/>
    <x v="0"/>
    <s v="év"/>
    <n v="0"/>
    <n v="1000001"/>
    <n v="1000001"/>
    <n v="100"/>
    <x v="0"/>
  </r>
  <r>
    <x v="15"/>
    <x v="1"/>
    <s v="év"/>
    <n v="1098908.1000000001"/>
    <n v="1000007"/>
    <n v="-98901.1"/>
    <n v="-9.89"/>
    <x v="0"/>
  </r>
  <r>
    <x v="15"/>
    <x v="2"/>
    <s v="év"/>
    <n v="127.5"/>
    <n v="1000001"/>
    <n v="999873.5"/>
    <n v="99.99"/>
    <x v="0"/>
  </r>
  <r>
    <x v="15"/>
    <x v="3"/>
    <s v="év"/>
    <n v="1098896.1000000001"/>
    <n v="1000003"/>
    <n v="-98893.1"/>
    <n v="-9.89"/>
    <x v="0"/>
  </r>
  <r>
    <x v="15"/>
    <x v="4"/>
    <s v="év"/>
    <n v="1098914.7"/>
    <n v="1000020"/>
    <n v="-98894.7"/>
    <n v="-9.89"/>
    <x v="0"/>
  </r>
  <r>
    <x v="15"/>
    <x v="5"/>
    <s v="év"/>
    <n v="0"/>
    <n v="1000001"/>
    <n v="1000001"/>
    <n v="100"/>
    <x v="0"/>
  </r>
  <r>
    <x v="15"/>
    <x v="6"/>
    <s v="év"/>
    <n v="1098926.8"/>
    <n v="1000000"/>
    <n v="-98926.8"/>
    <n v="-9.89"/>
    <x v="0"/>
  </r>
  <r>
    <x v="15"/>
    <x v="7"/>
    <s v="év"/>
    <n v="259.3"/>
    <n v="1000001"/>
    <n v="999741.7"/>
    <n v="99.97"/>
    <x v="0"/>
  </r>
  <r>
    <x v="15"/>
    <x v="8"/>
    <s v="év"/>
    <n v="1098914.7"/>
    <n v="1000000"/>
    <n v="-98914.7"/>
    <n v="-9.89"/>
    <x v="0"/>
  </r>
  <r>
    <x v="15"/>
    <x v="9"/>
    <s v="év"/>
    <n v="1098904.8"/>
    <n v="1000000"/>
    <n v="-98904.8"/>
    <n v="-9.89"/>
    <x v="0"/>
  </r>
  <r>
    <x v="15"/>
    <x v="10"/>
    <s v="év"/>
    <n v="1098945.5"/>
    <n v="1000000"/>
    <n v="-98945.5"/>
    <n v="-9.89"/>
    <x v="0"/>
  </r>
  <r>
    <x v="15"/>
    <x v="11"/>
    <s v="év"/>
    <n v="1098896.1000000001"/>
    <n v="1000000"/>
    <n v="-98896.1"/>
    <n v="-9.89"/>
    <x v="0"/>
  </r>
  <r>
    <x v="15"/>
    <x v="12"/>
    <s v="év"/>
    <n v="1098966.3999999999"/>
    <n v="1000000"/>
    <n v="-98966.399999999994"/>
    <n v="-9.9"/>
    <x v="0"/>
  </r>
  <r>
    <x v="15"/>
    <x v="13"/>
    <s v="év"/>
    <n v="1098904.8"/>
    <n v="1000013"/>
    <n v="-98891.8"/>
    <n v="-9.89"/>
    <x v="0"/>
  </r>
  <r>
    <x v="15"/>
    <x v="14"/>
    <s v="év"/>
    <n v="2197562.5"/>
    <n v="1000003"/>
    <n v="-1197559.5"/>
    <n v="-119.76"/>
    <x v="0"/>
  </r>
  <r>
    <x v="15"/>
    <x v="15"/>
    <s v="év"/>
    <n v="1098862"/>
    <n v="1000038"/>
    <n v="-98824"/>
    <n v="-9.8800000000000008"/>
    <x v="0"/>
  </r>
  <r>
    <x v="15"/>
    <x v="16"/>
    <s v="év"/>
    <n v="1098904.8"/>
    <n v="1000016"/>
    <n v="-98888.8"/>
    <n v="-9.89"/>
    <x v="0"/>
  </r>
  <r>
    <x v="15"/>
    <x v="17"/>
    <s v="év"/>
    <n v="1098914.7"/>
    <n v="1000026"/>
    <n v="-98888.7"/>
    <n v="-9.89"/>
    <x v="0"/>
  </r>
  <r>
    <x v="15"/>
    <x v="18"/>
    <s v="év"/>
    <n v="1098896.1000000001"/>
    <n v="1000000"/>
    <n v="-98896.1"/>
    <n v="-9.89"/>
    <x v="0"/>
  </r>
  <r>
    <x v="15"/>
    <x v="19"/>
    <s v="év"/>
    <n v="1098905.8999999999"/>
    <n v="1000000"/>
    <n v="-98905.9"/>
    <n v="-9.89"/>
    <x v="0"/>
  </r>
  <r>
    <x v="15"/>
    <x v="20"/>
    <s v="év"/>
    <n v="1098926.8"/>
    <n v="1000033"/>
    <n v="-98893.8"/>
    <n v="-9.89"/>
    <x v="0"/>
  </r>
  <r>
    <x v="15"/>
    <x v="21"/>
    <s v="év"/>
    <n v="1098905.8999999999"/>
    <n v="1000055"/>
    <n v="-98850.9"/>
    <n v="-9.8800000000000008"/>
    <x v="0"/>
  </r>
  <r>
    <x v="15"/>
    <x v="22"/>
    <s v="év"/>
    <n v="1098896.1000000001"/>
    <n v="1000066"/>
    <n v="-98830.1"/>
    <n v="-9.8800000000000008"/>
    <x v="0"/>
  </r>
  <r>
    <x v="15"/>
    <x v="23"/>
    <s v="év"/>
    <n v="1098918"/>
    <n v="1000073"/>
    <n v="-98845"/>
    <n v="-9.8800000000000008"/>
    <x v="0"/>
  </r>
  <r>
    <x v="15"/>
    <x v="24"/>
    <s v="év"/>
    <n v="1098914.7"/>
    <n v="1000034"/>
    <n v="-98880.7"/>
    <n v="-9.89"/>
    <x v="0"/>
  </r>
  <r>
    <x v="15"/>
    <x v="25"/>
    <s v="év"/>
    <n v="1098905.8999999999"/>
    <n v="1000027"/>
    <n v="-98878.9"/>
    <n v="-9.89"/>
    <x v="0"/>
  </r>
  <r>
    <x v="15"/>
    <x v="26"/>
    <s v="év"/>
    <n v="1098862"/>
    <n v="1000005"/>
    <n v="-98857"/>
    <n v="-9.89"/>
    <x v="0"/>
  </r>
  <r>
    <x v="15"/>
    <x v="27"/>
    <s v="év"/>
    <n v="1098926.8"/>
    <n v="1000000"/>
    <n v="-98926.8"/>
    <n v="-9.89"/>
    <x v="0"/>
  </r>
  <r>
    <x v="15"/>
    <x v="28"/>
    <s v="év"/>
    <n v="1098914.7"/>
    <n v="1000000"/>
    <n v="-98914.7"/>
    <n v="-9.89"/>
    <x v="0"/>
  </r>
  <r>
    <x v="15"/>
    <x v="29"/>
    <s v="év"/>
    <n v="1098954.3"/>
    <n v="1000000"/>
    <n v="-98954.3"/>
    <n v="-9.9"/>
    <x v="0"/>
  </r>
  <r>
    <x v="15"/>
    <x v="30"/>
    <s v="év"/>
    <n v="1098904.8"/>
    <n v="1000005"/>
    <n v="-98899.8"/>
    <n v="-9.89"/>
    <x v="0"/>
  </r>
  <r>
    <x v="15"/>
    <x v="31"/>
    <s v="év"/>
    <n v="1098926.8"/>
    <n v="1000068"/>
    <n v="-98858.8"/>
    <n v="-9.89"/>
    <x v="0"/>
  </r>
  <r>
    <x v="15"/>
    <x v="32"/>
    <s v="év"/>
    <n v="1098905.8999999999"/>
    <n v="1000078"/>
    <n v="-98827.9"/>
    <n v="-9.8800000000000008"/>
    <x v="0"/>
  </r>
  <r>
    <x v="15"/>
    <x v="33"/>
    <s v="év"/>
    <n v="1098954.3"/>
    <n v="1000092"/>
    <n v="-98862.3"/>
    <n v="-9.89"/>
    <x v="0"/>
  </r>
  <r>
    <x v="15"/>
    <x v="34"/>
    <s v="év"/>
    <n v="1098914.7"/>
    <n v="1000086"/>
    <n v="-98828.7"/>
    <n v="-9.8800000000000008"/>
    <x v="0"/>
  </r>
  <r>
    <x v="15"/>
    <x v="35"/>
    <s v="év"/>
    <n v="1098904.8"/>
    <n v="1000019"/>
    <n v="-98885.8"/>
    <n v="-9.89"/>
    <x v="0"/>
  </r>
  <r>
    <x v="15"/>
    <x v="36"/>
    <s v="év"/>
    <n v="1098878.5"/>
    <n v="1000036"/>
    <n v="-98842.5"/>
    <n v="-9.8800000000000008"/>
    <x v="0"/>
  </r>
  <r>
    <x v="15"/>
    <x v="37"/>
    <s v="év"/>
    <n v="1098923.5"/>
    <n v="1000000"/>
    <n v="-98923.5"/>
    <n v="-9.89"/>
    <x v="0"/>
  </r>
  <r>
    <x v="15"/>
    <x v="38"/>
    <s v="év"/>
    <n v="1098908.1000000001"/>
    <n v="1000013"/>
    <n v="-98895.1"/>
    <n v="-9.89"/>
    <x v="0"/>
  </r>
  <r>
    <x v="15"/>
    <x v="39"/>
    <s v="év"/>
    <n v="178"/>
    <n v="1000001"/>
    <n v="999823"/>
    <n v="99.98"/>
    <x v="0"/>
  </r>
  <r>
    <x v="15"/>
    <x v="40"/>
    <s v="év"/>
    <n v="1098945.5"/>
    <n v="1000000"/>
    <n v="-98945.5"/>
    <n v="-9.89"/>
    <x v="0"/>
  </r>
  <r>
    <x v="15"/>
    <x v="41"/>
    <s v="év"/>
    <n v="1098923.5"/>
    <n v="1000007"/>
    <n v="-98916.5"/>
    <n v="-9.89"/>
    <x v="0"/>
  </r>
  <r>
    <x v="15"/>
    <x v="42"/>
    <s v="év"/>
    <n v="1098957.6000000001"/>
    <n v="1000100"/>
    <n v="-98857.600000000006"/>
    <n v="-9.8800000000000008"/>
    <x v="0"/>
  </r>
  <r>
    <x v="15"/>
    <x v="43"/>
    <s v="év"/>
    <n v="1098896.1000000001"/>
    <n v="1000069"/>
    <n v="-98827.1"/>
    <n v="-9.8800000000000008"/>
    <x v="0"/>
  </r>
  <r>
    <x v="15"/>
    <x v="44"/>
    <s v="év"/>
    <n v="1098918"/>
    <n v="1000078"/>
    <n v="-98840"/>
    <n v="-9.8800000000000008"/>
    <x v="0"/>
  </r>
  <r>
    <x v="15"/>
    <x v="45"/>
    <s v="év"/>
    <n v="1098911.3999999999"/>
    <n v="1000042"/>
    <n v="-98869.4"/>
    <n v="-9.89"/>
    <x v="0"/>
  </r>
  <r>
    <x v="15"/>
    <x v="46"/>
    <s v="év"/>
    <n v="1098905.8999999999"/>
    <n v="1000051"/>
    <n v="-98854.9"/>
    <n v="-9.8800000000000008"/>
    <x v="0"/>
  </r>
  <r>
    <x v="15"/>
    <x v="47"/>
    <s v="év"/>
    <n v="1098916.8999999999"/>
    <n v="1000005"/>
    <n v="-98911.9"/>
    <n v="-9.89"/>
    <x v="0"/>
  </r>
  <r>
    <x v="15"/>
    <x v="48"/>
    <s v="év"/>
    <n v="1098966.3999999999"/>
    <n v="1000003"/>
    <n v="-98963.4"/>
    <n v="-9.9"/>
    <x v="0"/>
  </r>
  <r>
    <x v="15"/>
    <x v="49"/>
    <s v="év"/>
    <n v="1098918"/>
    <n v="1000022"/>
    <n v="-98896"/>
    <n v="-9.89"/>
    <x v="0"/>
  </r>
  <r>
    <x v="15"/>
    <x v="50"/>
    <s v="év"/>
    <n v="1098954.3"/>
    <n v="1000000"/>
    <n v="-98954.3"/>
    <n v="-9.9"/>
    <x v="0"/>
  </r>
  <r>
    <x v="15"/>
    <x v="51"/>
    <s v="év"/>
    <n v="1098896.1000000001"/>
    <n v="1000000"/>
    <n v="-98896.1"/>
    <n v="-9.89"/>
    <x v="0"/>
  </r>
  <r>
    <x v="15"/>
    <x v="52"/>
    <s v="év"/>
    <n v="1098926.8"/>
    <n v="1000095"/>
    <n v="-98831.8"/>
    <n v="-9.8800000000000008"/>
    <x v="0"/>
  </r>
  <r>
    <x v="15"/>
    <x v="53"/>
    <s v="év"/>
    <n v="1098966.3999999999"/>
    <n v="1000133"/>
    <n v="-98833.4"/>
    <n v="-9.8800000000000008"/>
    <x v="0"/>
  </r>
  <r>
    <x v="15"/>
    <x v="54"/>
    <s v="év"/>
    <n v="1098945.5"/>
    <n v="1000114"/>
    <n v="-98831.5"/>
    <n v="-9.8800000000000008"/>
    <x v="0"/>
  </r>
  <r>
    <x v="15"/>
    <x v="55"/>
    <s v="év"/>
    <n v="1098966.3999999999"/>
    <n v="1000095"/>
    <n v="-98871.4"/>
    <n v="-9.89"/>
    <x v="0"/>
  </r>
  <r>
    <x v="15"/>
    <x v="56"/>
    <s v="év"/>
    <n v="1098848.8"/>
    <n v="1000026"/>
    <n v="-98822.8"/>
    <n v="-9.8800000000000008"/>
    <x v="0"/>
  </r>
  <r>
    <x v="15"/>
    <x v="57"/>
    <s v="év"/>
    <n v="1098935.6000000001"/>
    <n v="1000058"/>
    <n v="-98877.6"/>
    <n v="-9.89"/>
    <x v="0"/>
  </r>
  <r>
    <x v="15"/>
    <x v="58"/>
    <s v="év"/>
    <n v="1098957.6000000001"/>
    <n v="1000017"/>
    <n v="-98940.6"/>
    <n v="-9.89"/>
    <x v="0"/>
  </r>
  <r>
    <x v="15"/>
    <x v="59"/>
    <s v="év"/>
    <n v="1098966.3999999999"/>
    <n v="1000004"/>
    <n v="-98962.4"/>
    <n v="-9.9"/>
    <x v="0"/>
  </r>
  <r>
    <x v="15"/>
    <x v="60"/>
    <s v="év"/>
    <n v="1098864.2"/>
    <n v="1000000"/>
    <n v="-98864.2"/>
    <n v="-9.89"/>
    <x v="0"/>
  </r>
  <r>
    <x v="15"/>
    <x v="61"/>
    <s v="év"/>
    <n v="1098957.6000000001"/>
    <n v="1000000"/>
    <n v="-98957.6"/>
    <n v="-9.9"/>
    <x v="0"/>
  </r>
  <r>
    <x v="15"/>
    <x v="62"/>
    <s v="év"/>
    <n v="1098889.5"/>
    <n v="1000016"/>
    <n v="-98873.5"/>
    <n v="-9.89"/>
    <x v="0"/>
  </r>
  <r>
    <x v="15"/>
    <x v="63"/>
    <s v="év"/>
    <n v="1098907"/>
    <n v="1000079"/>
    <n v="-98828"/>
    <n v="-9.8800000000000008"/>
    <x v="0"/>
  </r>
  <r>
    <x v="15"/>
    <x v="64"/>
    <s v="év"/>
    <n v="1098966.3999999999"/>
    <n v="1000075"/>
    <n v="-98891.4"/>
    <n v="-9.89"/>
    <x v="0"/>
  </r>
  <r>
    <x v="15"/>
    <x v="65"/>
    <s v="év"/>
    <n v="1098905.8999999999"/>
    <n v="1000068"/>
    <n v="-98837.9"/>
    <n v="-9.8800000000000008"/>
    <x v="0"/>
  </r>
  <r>
    <x v="15"/>
    <x v="66"/>
    <s v="év"/>
    <n v="1098918"/>
    <n v="1000028"/>
    <n v="-98890"/>
    <n v="-9.89"/>
    <x v="0"/>
  </r>
  <r>
    <x v="15"/>
    <x v="67"/>
    <s v="év"/>
    <n v="1098911.3999999999"/>
    <n v="1000019"/>
    <n v="-98892.4"/>
    <n v="-9.89"/>
    <x v="0"/>
  </r>
  <r>
    <x v="15"/>
    <x v="68"/>
    <s v="év"/>
    <n v="1098871.8999999999"/>
    <n v="1000021"/>
    <n v="-98850.9"/>
    <n v="-9.8800000000000008"/>
    <x v="0"/>
  </r>
  <r>
    <x v="15"/>
    <x v="69"/>
    <s v="év"/>
    <n v="1098966.3999999999"/>
    <n v="1000000"/>
    <n v="-98966.399999999994"/>
    <n v="-9.9"/>
    <x v="0"/>
  </r>
  <r>
    <x v="15"/>
    <x v="70"/>
    <s v="év"/>
    <n v="1099024.6000000001"/>
    <n v="1000009"/>
    <n v="-99015.6"/>
    <n v="-9.9"/>
    <x v="0"/>
  </r>
  <r>
    <x v="15"/>
    <x v="71"/>
    <s v="év"/>
    <n v="235.1"/>
    <n v="1000001"/>
    <n v="999765.9"/>
    <n v="99.98"/>
    <x v="0"/>
  </r>
  <r>
    <x v="15"/>
    <x v="72"/>
    <s v="év"/>
    <n v="353.8"/>
    <n v="1000001"/>
    <n v="999647.2"/>
    <n v="99.96"/>
    <x v="0"/>
  </r>
  <r>
    <x v="15"/>
    <x v="73"/>
    <s v="év"/>
    <n v="1098837.8"/>
    <n v="1000004"/>
    <n v="-98833.8"/>
    <n v="-9.8800000000000008"/>
    <x v="0"/>
  </r>
  <r>
    <x v="15"/>
    <x v="74"/>
    <s v="év"/>
    <n v="1098873"/>
    <n v="1000002"/>
    <n v="-98871"/>
    <n v="-9.89"/>
    <x v="0"/>
  </r>
  <r>
    <x v="15"/>
    <x v="75"/>
    <s v="év"/>
    <n v="197.8"/>
    <n v="1000001"/>
    <n v="999803.2"/>
    <n v="99.98"/>
    <x v="0"/>
  </r>
  <r>
    <x v="15"/>
    <x v="76"/>
    <s v="év"/>
    <n v="1098832.3"/>
    <n v="1000000"/>
    <n v="-98832.3"/>
    <n v="-9.8800000000000008"/>
    <x v="0"/>
  </r>
  <r>
    <x v="15"/>
    <x v="77"/>
    <s v="év"/>
    <n v="1098918"/>
    <n v="1000000"/>
    <n v="-98918"/>
    <n v="-9.89"/>
    <x v="0"/>
  </r>
  <r>
    <x v="15"/>
    <x v="78"/>
    <s v="év"/>
    <n v="1098879.6000000001"/>
    <n v="1000021"/>
    <n v="-98858.6"/>
    <n v="-9.89"/>
    <x v="0"/>
  </r>
  <r>
    <x v="15"/>
    <x v="79"/>
    <s v="év"/>
    <n v="262.60000000000002"/>
    <n v="1000007"/>
    <n v="999744.4"/>
    <n v="99.97"/>
    <x v="0"/>
  </r>
  <r>
    <x v="15"/>
    <x v="80"/>
    <s v="év"/>
    <n v="24.2"/>
    <n v="1000001"/>
    <n v="999976.8"/>
    <n v="100"/>
    <x v="0"/>
  </r>
  <r>
    <x v="15"/>
    <x v="81"/>
    <s v="év"/>
    <n v="1098905.8999999999"/>
    <n v="1000000"/>
    <n v="-98905.9"/>
    <n v="-9.89"/>
    <x v="0"/>
  </r>
  <r>
    <x v="15"/>
    <x v="82"/>
    <s v="év"/>
    <n v="1098867.5"/>
    <n v="1000000"/>
    <n v="-98867.5"/>
    <n v="-9.89"/>
    <x v="0"/>
  </r>
  <r>
    <x v="15"/>
    <x v="83"/>
    <s v="év"/>
    <n v="1098867.5"/>
    <n v="1000015"/>
    <n v="-98852.5"/>
    <n v="-9.89"/>
    <x v="0"/>
  </r>
  <r>
    <x v="15"/>
    <x v="84"/>
    <s v="év"/>
    <n v="1098820.2"/>
    <n v="1000000"/>
    <n v="-98820.2"/>
    <n v="-9.8800000000000008"/>
    <x v="0"/>
  </r>
  <r>
    <x v="15"/>
    <x v="85"/>
    <s v="év"/>
    <n v="1098918"/>
    <n v="1000000"/>
    <n v="-98918"/>
    <n v="-9.89"/>
    <x v="0"/>
  </r>
  <r>
    <x v="15"/>
    <x v="86"/>
    <s v="év"/>
    <n v="1098905.8999999999"/>
    <n v="1000003"/>
    <n v="-98902.9"/>
    <n v="-9.89"/>
    <x v="0"/>
  </r>
  <r>
    <x v="15"/>
    <x v="87"/>
    <s v="év"/>
    <n v="1098879.6000000001"/>
    <n v="1000000"/>
    <n v="-98879.6"/>
    <n v="-9.89"/>
    <x v="0"/>
  </r>
  <r>
    <x v="15"/>
    <x v="88"/>
    <s v="év"/>
    <n v="1098879.6000000001"/>
    <n v="1000054"/>
    <n v="-98825.600000000006"/>
    <n v="-9.8800000000000008"/>
    <x v="0"/>
  </r>
  <r>
    <x v="15"/>
    <x v="89"/>
    <s v="év"/>
    <n v="1098918"/>
    <n v="1000009"/>
    <n v="-98909"/>
    <n v="-9.89"/>
    <x v="0"/>
  </r>
  <r>
    <x v="15"/>
    <x v="90"/>
    <s v="év"/>
    <n v="1098910.3"/>
    <n v="1000008"/>
    <n v="-98902.3"/>
    <n v="-9.89"/>
    <x v="0"/>
  </r>
  <r>
    <x v="15"/>
    <x v="91"/>
    <s v="év"/>
    <n v="1098863.1000000001"/>
    <n v="1000000"/>
    <n v="-98863.1"/>
    <n v="-9.89"/>
    <x v="0"/>
  </r>
  <r>
    <x v="15"/>
    <x v="92"/>
    <s v="év"/>
    <n v="1098905.8999999999"/>
    <n v="1000002"/>
    <n v="-98903.9"/>
    <n v="-9.89"/>
    <x v="0"/>
  </r>
  <r>
    <x v="15"/>
    <x v="93"/>
    <s v="év"/>
    <n v="1098905.8999999999"/>
    <n v="1000011"/>
    <n v="-98894.9"/>
    <n v="-9.89"/>
    <x v="0"/>
  </r>
  <r>
    <x v="15"/>
    <x v="94"/>
    <s v="év"/>
    <n v="1098918"/>
    <n v="1000089"/>
    <n v="-98829"/>
    <n v="-9.8800000000000008"/>
    <x v="0"/>
  </r>
  <r>
    <x v="15"/>
    <x v="95"/>
    <s v="év"/>
    <n v="1098945.5"/>
    <n v="1000031"/>
    <n v="-98914.5"/>
    <n v="-9.89"/>
    <x v="0"/>
  </r>
  <r>
    <x v="15"/>
    <x v="96"/>
    <s v="év"/>
    <n v="1098855.3999999999"/>
    <n v="1000032"/>
    <n v="-98823.4"/>
    <n v="-9.8800000000000008"/>
    <x v="0"/>
  </r>
  <r>
    <x v="15"/>
    <x v="97"/>
    <s v="év"/>
    <n v="1098954.3"/>
    <n v="1000067"/>
    <n v="-98887.3"/>
    <n v="-9.89"/>
    <x v="0"/>
  </r>
  <r>
    <x v="15"/>
    <x v="98"/>
    <s v="év"/>
    <n v="1098923.5"/>
    <n v="1000029"/>
    <n v="-98894.5"/>
    <n v="-9.89"/>
    <x v="0"/>
  </r>
  <r>
    <x v="15"/>
    <x v="99"/>
    <s v="év"/>
    <n v="1098966.3999999999"/>
    <n v="1000024"/>
    <n v="-98942.399999999994"/>
    <n v="-9.89"/>
    <x v="0"/>
  </r>
  <r>
    <x v="16"/>
    <x v="0"/>
    <s v="év"/>
    <n v="1000092"/>
    <n v="1000090"/>
    <n v="-2"/>
    <n v="0"/>
    <x v="0"/>
  </r>
  <r>
    <x v="16"/>
    <x v="1"/>
    <s v="év"/>
    <n v="1000092"/>
    <n v="1000090"/>
    <n v="-2"/>
    <n v="0"/>
    <x v="0"/>
  </r>
  <r>
    <x v="16"/>
    <x v="2"/>
    <s v="év"/>
    <n v="1000085"/>
    <n v="1000090"/>
    <n v="5"/>
    <n v="0"/>
    <x v="0"/>
  </r>
  <r>
    <x v="16"/>
    <x v="3"/>
    <s v="év"/>
    <n v="1000092"/>
    <n v="1000090"/>
    <n v="-2"/>
    <n v="0"/>
    <x v="0"/>
  </r>
  <r>
    <x v="16"/>
    <x v="4"/>
    <s v="év"/>
    <n v="1000092"/>
    <n v="1000095"/>
    <n v="3"/>
    <n v="0"/>
    <x v="0"/>
  </r>
  <r>
    <x v="16"/>
    <x v="5"/>
    <s v="év"/>
    <n v="1000092"/>
    <n v="1000090"/>
    <n v="-2"/>
    <n v="0"/>
    <x v="0"/>
  </r>
  <r>
    <x v="16"/>
    <x v="6"/>
    <s v="év"/>
    <n v="1000092"/>
    <n v="1000090"/>
    <n v="-2"/>
    <n v="0"/>
    <x v="0"/>
  </r>
  <r>
    <x v="16"/>
    <x v="7"/>
    <s v="év"/>
    <n v="1000092"/>
    <n v="1000095"/>
    <n v="3"/>
    <n v="0"/>
    <x v="0"/>
  </r>
  <r>
    <x v="16"/>
    <x v="8"/>
    <s v="év"/>
    <n v="1000092"/>
    <n v="1000090"/>
    <n v="-2"/>
    <n v="0"/>
    <x v="0"/>
  </r>
  <r>
    <x v="16"/>
    <x v="9"/>
    <s v="év"/>
    <n v="1000095"/>
    <n v="1000090"/>
    <n v="-5"/>
    <n v="0"/>
    <x v="0"/>
  </r>
  <r>
    <x v="16"/>
    <x v="10"/>
    <s v="év"/>
    <n v="1000092"/>
    <n v="1000090"/>
    <n v="-2"/>
    <n v="0"/>
    <x v="0"/>
  </r>
  <r>
    <x v="16"/>
    <x v="11"/>
    <s v="év"/>
    <n v="1000087"/>
    <n v="1000090"/>
    <n v="3"/>
    <n v="0"/>
    <x v="0"/>
  </r>
  <r>
    <x v="16"/>
    <x v="12"/>
    <s v="év"/>
    <n v="1000092"/>
    <n v="1000095"/>
    <n v="3"/>
    <n v="0"/>
    <x v="0"/>
  </r>
  <r>
    <x v="16"/>
    <x v="13"/>
    <s v="év"/>
    <n v="1000087"/>
    <n v="1000090"/>
    <n v="3"/>
    <n v="0"/>
    <x v="0"/>
  </r>
  <r>
    <x v="16"/>
    <x v="14"/>
    <s v="év"/>
    <n v="1000092"/>
    <n v="1000090"/>
    <n v="-2"/>
    <n v="0"/>
    <x v="0"/>
  </r>
  <r>
    <x v="16"/>
    <x v="15"/>
    <s v="év"/>
    <n v="1000092"/>
    <n v="1000095"/>
    <n v="3"/>
    <n v="0"/>
    <x v="0"/>
  </r>
  <r>
    <x v="16"/>
    <x v="16"/>
    <s v="év"/>
    <n v="1000092"/>
    <n v="1000090"/>
    <n v="-2"/>
    <n v="0"/>
    <x v="0"/>
  </r>
  <r>
    <x v="16"/>
    <x v="17"/>
    <s v="év"/>
    <n v="1000092"/>
    <n v="1000090"/>
    <n v="-2"/>
    <n v="0"/>
    <x v="0"/>
  </r>
  <r>
    <x v="16"/>
    <x v="18"/>
    <s v="év"/>
    <n v="1000092"/>
    <n v="1000090"/>
    <n v="-2"/>
    <n v="0"/>
    <x v="0"/>
  </r>
  <r>
    <x v="16"/>
    <x v="19"/>
    <s v="év"/>
    <n v="1000082"/>
    <n v="1000090"/>
    <n v="8"/>
    <n v="0"/>
    <x v="0"/>
  </r>
  <r>
    <x v="16"/>
    <x v="20"/>
    <s v="év"/>
    <n v="1000092"/>
    <n v="1000095"/>
    <n v="3"/>
    <n v="0"/>
    <x v="0"/>
  </r>
  <r>
    <x v="16"/>
    <x v="21"/>
    <s v="év"/>
    <n v="1000082"/>
    <n v="1000090"/>
    <n v="8"/>
    <n v="0"/>
    <x v="0"/>
  </r>
  <r>
    <x v="16"/>
    <x v="22"/>
    <s v="év"/>
    <n v="1000092"/>
    <n v="1000090"/>
    <n v="-2"/>
    <n v="0"/>
    <x v="0"/>
  </r>
  <r>
    <x v="16"/>
    <x v="23"/>
    <s v="év"/>
    <n v="1000092"/>
    <n v="1000095"/>
    <n v="3"/>
    <n v="0"/>
    <x v="0"/>
  </r>
  <r>
    <x v="16"/>
    <x v="24"/>
    <s v="év"/>
    <n v="1000092"/>
    <n v="1000090"/>
    <n v="-2"/>
    <n v="0"/>
    <x v="0"/>
  </r>
  <r>
    <x v="16"/>
    <x v="25"/>
    <s v="év"/>
    <n v="1000092"/>
    <n v="1000090"/>
    <n v="-2"/>
    <n v="0"/>
    <x v="0"/>
  </r>
  <r>
    <x v="16"/>
    <x v="26"/>
    <s v="év"/>
    <n v="1000087"/>
    <n v="1000090"/>
    <n v="3"/>
    <n v="0"/>
    <x v="0"/>
  </r>
  <r>
    <x v="16"/>
    <x v="27"/>
    <s v="év"/>
    <n v="1000092"/>
    <n v="1000090"/>
    <n v="-2"/>
    <n v="0"/>
    <x v="0"/>
  </r>
  <r>
    <x v="16"/>
    <x v="28"/>
    <s v="év"/>
    <n v="1000082"/>
    <n v="1000090"/>
    <n v="8"/>
    <n v="0"/>
    <x v="0"/>
  </r>
  <r>
    <x v="16"/>
    <x v="29"/>
    <s v="év"/>
    <n v="1000092"/>
    <n v="1000095"/>
    <n v="3"/>
    <n v="0"/>
    <x v="0"/>
  </r>
  <r>
    <x v="16"/>
    <x v="30"/>
    <s v="év"/>
    <n v="1000087"/>
    <n v="1000090"/>
    <n v="3"/>
    <n v="0"/>
    <x v="0"/>
  </r>
  <r>
    <x v="16"/>
    <x v="31"/>
    <s v="év"/>
    <n v="1000092"/>
    <n v="1000090"/>
    <n v="-2"/>
    <n v="0"/>
    <x v="0"/>
  </r>
  <r>
    <x v="16"/>
    <x v="32"/>
    <s v="év"/>
    <n v="1000092"/>
    <n v="1000095"/>
    <n v="3"/>
    <n v="0"/>
    <x v="0"/>
  </r>
  <r>
    <x v="16"/>
    <x v="33"/>
    <s v="év"/>
    <n v="1000092"/>
    <n v="1000090"/>
    <n v="-2"/>
    <n v="0"/>
    <x v="0"/>
  </r>
  <r>
    <x v="16"/>
    <x v="34"/>
    <s v="év"/>
    <n v="1000087"/>
    <n v="1000090"/>
    <n v="3"/>
    <n v="0"/>
    <x v="0"/>
  </r>
  <r>
    <x v="16"/>
    <x v="35"/>
    <s v="év"/>
    <n v="1000092"/>
    <n v="1000090"/>
    <n v="-2"/>
    <n v="0"/>
    <x v="0"/>
  </r>
  <r>
    <x v="16"/>
    <x v="36"/>
    <s v="év"/>
    <n v="1000090"/>
    <n v="1000090"/>
    <n v="0"/>
    <n v="0"/>
    <x v="0"/>
  </r>
  <r>
    <x v="16"/>
    <x v="37"/>
    <s v="év"/>
    <n v="1000090"/>
    <n v="1000095"/>
    <n v="5"/>
    <n v="0"/>
    <x v="0"/>
  </r>
  <r>
    <x v="16"/>
    <x v="38"/>
    <s v="év"/>
    <n v="1000092"/>
    <n v="1000090"/>
    <n v="-2"/>
    <n v="0"/>
    <x v="0"/>
  </r>
  <r>
    <x v="16"/>
    <x v="39"/>
    <s v="év"/>
    <n v="1000092"/>
    <n v="1000090"/>
    <n v="-2"/>
    <n v="0"/>
    <x v="0"/>
  </r>
  <r>
    <x v="16"/>
    <x v="40"/>
    <s v="év"/>
    <n v="1000092"/>
    <n v="1000095"/>
    <n v="3"/>
    <n v="0"/>
    <x v="0"/>
  </r>
  <r>
    <x v="16"/>
    <x v="41"/>
    <s v="év"/>
    <n v="1000092"/>
    <n v="1000090"/>
    <n v="-2"/>
    <n v="0"/>
    <x v="0"/>
  </r>
  <r>
    <x v="16"/>
    <x v="42"/>
    <s v="év"/>
    <n v="1000092"/>
    <n v="1000090"/>
    <n v="-2"/>
    <n v="0"/>
    <x v="0"/>
  </r>
  <r>
    <x v="16"/>
    <x v="43"/>
    <s v="év"/>
    <n v="1000092"/>
    <n v="1000090"/>
    <n v="-2"/>
    <n v="0"/>
    <x v="0"/>
  </r>
  <r>
    <x v="16"/>
    <x v="44"/>
    <s v="év"/>
    <n v="1000087"/>
    <n v="1000090"/>
    <n v="3"/>
    <n v="0"/>
    <x v="0"/>
  </r>
  <r>
    <x v="16"/>
    <x v="45"/>
    <s v="év"/>
    <n v="1000092"/>
    <n v="1000095"/>
    <n v="3"/>
    <n v="0"/>
    <x v="0"/>
  </r>
  <r>
    <x v="16"/>
    <x v="46"/>
    <s v="év"/>
    <n v="1000090"/>
    <n v="1000090"/>
    <n v="0"/>
    <n v="0"/>
    <x v="0"/>
  </r>
  <r>
    <x v="16"/>
    <x v="47"/>
    <s v="év"/>
    <n v="1000087"/>
    <n v="1000090"/>
    <n v="3"/>
    <n v="0"/>
    <x v="0"/>
  </r>
  <r>
    <x v="16"/>
    <x v="48"/>
    <s v="év"/>
    <n v="1000090"/>
    <n v="1000095"/>
    <n v="5"/>
    <n v="0"/>
    <x v="0"/>
  </r>
  <r>
    <x v="16"/>
    <x v="49"/>
    <s v="év"/>
    <n v="1000092"/>
    <n v="1000090"/>
    <n v="-2"/>
    <n v="0"/>
    <x v="0"/>
  </r>
  <r>
    <x v="16"/>
    <x v="50"/>
    <s v="év"/>
    <n v="1000092"/>
    <n v="1000090"/>
    <n v="-2"/>
    <n v="0"/>
    <x v="0"/>
  </r>
  <r>
    <x v="16"/>
    <x v="51"/>
    <s v="év"/>
    <n v="1000095"/>
    <n v="1000090"/>
    <n v="-5"/>
    <n v="0"/>
    <x v="0"/>
  </r>
  <r>
    <x v="16"/>
    <x v="52"/>
    <s v="év"/>
    <n v="1000092"/>
    <n v="1000090"/>
    <n v="-2"/>
    <n v="0"/>
    <x v="0"/>
  </r>
  <r>
    <x v="16"/>
    <x v="53"/>
    <s v="év"/>
    <n v="1000092"/>
    <n v="1000095"/>
    <n v="3"/>
    <n v="0"/>
    <x v="0"/>
  </r>
  <r>
    <x v="16"/>
    <x v="54"/>
    <s v="év"/>
    <n v="1000092"/>
    <n v="1000090"/>
    <n v="-2"/>
    <n v="0"/>
    <x v="0"/>
  </r>
  <r>
    <x v="16"/>
    <x v="55"/>
    <s v="év"/>
    <n v="1000092"/>
    <n v="1000090"/>
    <n v="-2"/>
    <n v="0"/>
    <x v="0"/>
  </r>
  <r>
    <x v="16"/>
    <x v="56"/>
    <s v="év"/>
    <n v="1000063"/>
    <n v="1000070"/>
    <n v="7"/>
    <n v="0"/>
    <x v="0"/>
  </r>
  <r>
    <x v="16"/>
    <x v="57"/>
    <s v="év"/>
    <n v="1000085"/>
    <n v="1000090"/>
    <n v="5"/>
    <n v="0"/>
    <x v="0"/>
  </r>
  <r>
    <x v="16"/>
    <x v="58"/>
    <s v="év"/>
    <n v="1000093"/>
    <n v="1000090"/>
    <n v="-3"/>
    <n v="0"/>
    <x v="0"/>
  </r>
  <r>
    <x v="16"/>
    <x v="59"/>
    <s v="év"/>
    <n v="1000095"/>
    <n v="1000090"/>
    <n v="-5"/>
    <n v="0"/>
    <x v="0"/>
  </r>
  <r>
    <x v="16"/>
    <x v="60"/>
    <s v="év"/>
    <n v="1000095"/>
    <n v="1000100"/>
    <n v="5"/>
    <n v="0"/>
    <x v="0"/>
  </r>
  <r>
    <x v="16"/>
    <x v="61"/>
    <s v="év"/>
    <n v="1000092"/>
    <n v="1000090"/>
    <n v="-2"/>
    <n v="0"/>
    <x v="0"/>
  </r>
  <r>
    <x v="16"/>
    <x v="62"/>
    <s v="év"/>
    <n v="1000084"/>
    <n v="1000090"/>
    <n v="6"/>
    <n v="0"/>
    <x v="0"/>
  </r>
  <r>
    <x v="16"/>
    <x v="63"/>
    <s v="év"/>
    <n v="1000087"/>
    <n v="1000090"/>
    <n v="3"/>
    <n v="0"/>
    <x v="0"/>
  </r>
  <r>
    <x v="16"/>
    <x v="64"/>
    <s v="év"/>
    <n v="1000092"/>
    <n v="1000090"/>
    <n v="-2"/>
    <n v="0"/>
    <x v="0"/>
  </r>
  <r>
    <x v="16"/>
    <x v="65"/>
    <s v="év"/>
    <n v="1000087"/>
    <n v="1000090"/>
    <n v="3"/>
    <n v="0"/>
    <x v="0"/>
  </r>
  <r>
    <x v="16"/>
    <x v="66"/>
    <s v="év"/>
    <n v="1000087"/>
    <n v="1000090"/>
    <n v="3"/>
    <n v="0"/>
    <x v="0"/>
  </r>
  <r>
    <x v="16"/>
    <x v="67"/>
    <s v="év"/>
    <n v="1000087"/>
    <n v="1000090"/>
    <n v="3"/>
    <n v="0"/>
    <x v="0"/>
  </r>
  <r>
    <x v="16"/>
    <x v="68"/>
    <s v="év"/>
    <n v="1000095"/>
    <n v="1000100"/>
    <n v="5"/>
    <n v="0"/>
    <x v="0"/>
  </r>
  <r>
    <x v="16"/>
    <x v="69"/>
    <s v="év"/>
    <n v="1000090"/>
    <n v="1000090"/>
    <n v="0"/>
    <n v="0"/>
    <x v="0"/>
  </r>
  <r>
    <x v="16"/>
    <x v="70"/>
    <s v="év"/>
    <n v="1000092"/>
    <n v="1000090"/>
    <n v="-2"/>
    <n v="0"/>
    <x v="0"/>
  </r>
  <r>
    <x v="16"/>
    <x v="71"/>
    <s v="év"/>
    <n v="1000095"/>
    <n v="1000090"/>
    <n v="-5"/>
    <n v="0"/>
    <x v="0"/>
  </r>
  <r>
    <x v="16"/>
    <x v="72"/>
    <s v="év"/>
    <n v="1000098"/>
    <n v="1000090"/>
    <n v="-8"/>
    <n v="0"/>
    <x v="0"/>
  </r>
  <r>
    <x v="16"/>
    <x v="73"/>
    <s v="év"/>
    <n v="1000087"/>
    <n v="1000090"/>
    <n v="3"/>
    <n v="0"/>
    <x v="0"/>
  </r>
  <r>
    <x v="16"/>
    <x v="74"/>
    <s v="év"/>
    <n v="1000095"/>
    <n v="1000090"/>
    <n v="-5"/>
    <n v="0"/>
    <x v="0"/>
  </r>
  <r>
    <x v="16"/>
    <x v="75"/>
    <s v="év"/>
    <n v="1000087"/>
    <n v="1000090"/>
    <n v="3"/>
    <n v="0"/>
    <x v="0"/>
  </r>
  <r>
    <x v="16"/>
    <x v="76"/>
    <s v="év"/>
    <n v="1000095"/>
    <n v="1000100"/>
    <n v="5"/>
    <n v="0"/>
    <x v="0"/>
  </r>
  <r>
    <x v="16"/>
    <x v="77"/>
    <s v="év"/>
    <n v="1000095"/>
    <n v="1000090"/>
    <n v="-5"/>
    <n v="0"/>
    <x v="0"/>
  </r>
  <r>
    <x v="16"/>
    <x v="78"/>
    <s v="év"/>
    <n v="1000085"/>
    <n v="1000090"/>
    <n v="5"/>
    <n v="0"/>
    <x v="0"/>
  </r>
  <r>
    <x v="16"/>
    <x v="79"/>
    <s v="év"/>
    <n v="1000085"/>
    <n v="1000090"/>
    <n v="5"/>
    <n v="0"/>
    <x v="0"/>
  </r>
  <r>
    <x v="16"/>
    <x v="80"/>
    <s v="év"/>
    <n v="1000087"/>
    <n v="1000090"/>
    <n v="3"/>
    <n v="0"/>
    <x v="0"/>
  </r>
  <r>
    <x v="16"/>
    <x v="81"/>
    <s v="év"/>
    <n v="1000095"/>
    <n v="1000090"/>
    <n v="-5"/>
    <n v="0"/>
    <x v="0"/>
  </r>
  <r>
    <x v="16"/>
    <x v="82"/>
    <s v="év"/>
    <n v="1000087"/>
    <n v="1000090"/>
    <n v="3"/>
    <n v="0"/>
    <x v="0"/>
  </r>
  <r>
    <x v="16"/>
    <x v="83"/>
    <s v="év"/>
    <n v="1000087"/>
    <n v="1000090"/>
    <n v="3"/>
    <n v="0"/>
    <x v="0"/>
  </r>
  <r>
    <x v="16"/>
    <x v="84"/>
    <s v="év"/>
    <n v="1000098"/>
    <n v="1000100"/>
    <n v="2"/>
    <n v="0"/>
    <x v="0"/>
  </r>
  <r>
    <x v="16"/>
    <x v="85"/>
    <s v="év"/>
    <n v="1000095"/>
    <n v="1000090"/>
    <n v="-5"/>
    <n v="0"/>
    <x v="0"/>
  </r>
  <r>
    <x v="16"/>
    <x v="86"/>
    <s v="év"/>
    <n v="1000095"/>
    <n v="1000090"/>
    <n v="-5"/>
    <n v="0"/>
    <x v="0"/>
  </r>
  <r>
    <x v="16"/>
    <x v="87"/>
    <s v="év"/>
    <n v="1000087"/>
    <n v="1000090"/>
    <n v="3"/>
    <n v="0"/>
    <x v="0"/>
  </r>
  <r>
    <x v="16"/>
    <x v="88"/>
    <s v="év"/>
    <n v="1000085"/>
    <n v="1000090"/>
    <n v="5"/>
    <n v="0"/>
    <x v="0"/>
  </r>
  <r>
    <x v="16"/>
    <x v="89"/>
    <s v="év"/>
    <n v="1000093"/>
    <n v="1000090"/>
    <n v="-3"/>
    <n v="0"/>
    <x v="0"/>
  </r>
  <r>
    <x v="16"/>
    <x v="90"/>
    <s v="év"/>
    <n v="1000085"/>
    <n v="1000090"/>
    <n v="5"/>
    <n v="0"/>
    <x v="0"/>
  </r>
  <r>
    <x v="16"/>
    <x v="91"/>
    <s v="év"/>
    <n v="1000087"/>
    <n v="1000090"/>
    <n v="3"/>
    <n v="0"/>
    <x v="0"/>
  </r>
  <r>
    <x v="16"/>
    <x v="92"/>
    <s v="év"/>
    <n v="1000095"/>
    <n v="1000095"/>
    <n v="0"/>
    <n v="0"/>
    <x v="0"/>
  </r>
  <r>
    <x v="16"/>
    <x v="93"/>
    <s v="év"/>
    <n v="1000095"/>
    <n v="1000095"/>
    <n v="0"/>
    <n v="0"/>
    <x v="0"/>
  </r>
  <r>
    <x v="16"/>
    <x v="94"/>
    <s v="év"/>
    <n v="1000093"/>
    <n v="1000090"/>
    <n v="-3"/>
    <n v="0"/>
    <x v="0"/>
  </r>
  <r>
    <x v="16"/>
    <x v="95"/>
    <s v="év"/>
    <n v="1000095"/>
    <n v="1000090"/>
    <n v="-5"/>
    <n v="0"/>
    <x v="0"/>
  </r>
  <r>
    <x v="16"/>
    <x v="96"/>
    <s v="év"/>
    <n v="1000090"/>
    <n v="1000090"/>
    <n v="0"/>
    <n v="0"/>
    <x v="0"/>
  </r>
  <r>
    <x v="16"/>
    <x v="97"/>
    <s v="év"/>
    <n v="1000095"/>
    <n v="1000090"/>
    <n v="-5"/>
    <n v="0"/>
    <x v="0"/>
  </r>
  <r>
    <x v="16"/>
    <x v="98"/>
    <s v="év"/>
    <n v="1000093"/>
    <n v="1000090"/>
    <n v="-3"/>
    <n v="0"/>
    <x v="0"/>
  </r>
  <r>
    <x v="16"/>
    <x v="99"/>
    <s v="év"/>
    <n v="1000096"/>
    <n v="1000055"/>
    <n v="-41"/>
    <n v="0"/>
    <x v="0"/>
  </r>
  <r>
    <x v="17"/>
    <x v="0"/>
    <s v="év"/>
    <n v="999750.1"/>
    <n v="1000000"/>
    <n v="249.9"/>
    <n v="0.02"/>
    <x v="0"/>
  </r>
  <r>
    <x v="17"/>
    <x v="1"/>
    <s v="év"/>
    <n v="999750.1"/>
    <n v="1000000"/>
    <n v="249.9"/>
    <n v="0.02"/>
    <x v="0"/>
  </r>
  <r>
    <x v="17"/>
    <x v="2"/>
    <s v="év"/>
    <n v="999750.1"/>
    <n v="1000000"/>
    <n v="249.9"/>
    <n v="0.02"/>
    <x v="0"/>
  </r>
  <r>
    <x v="17"/>
    <x v="3"/>
    <s v="év"/>
    <n v="999750.1"/>
    <n v="1000000"/>
    <n v="249.9"/>
    <n v="0.02"/>
    <x v="0"/>
  </r>
  <r>
    <x v="17"/>
    <x v="4"/>
    <s v="év"/>
    <n v="999750.1"/>
    <n v="1000000"/>
    <n v="249.9"/>
    <n v="0.02"/>
    <x v="0"/>
  </r>
  <r>
    <x v="17"/>
    <x v="5"/>
    <s v="év"/>
    <n v="999750.1"/>
    <n v="1000000"/>
    <n v="249.9"/>
    <n v="0.02"/>
    <x v="0"/>
  </r>
  <r>
    <x v="17"/>
    <x v="6"/>
    <s v="év"/>
    <n v="999750.1"/>
    <n v="1000000"/>
    <n v="249.9"/>
    <n v="0.02"/>
    <x v="0"/>
  </r>
  <r>
    <x v="17"/>
    <x v="7"/>
    <s v="év"/>
    <n v="999750.1"/>
    <n v="1000000"/>
    <n v="249.9"/>
    <n v="0.02"/>
    <x v="0"/>
  </r>
  <r>
    <x v="17"/>
    <x v="8"/>
    <s v="év"/>
    <n v="999750.1"/>
    <n v="1000000"/>
    <n v="249.9"/>
    <n v="0.02"/>
    <x v="0"/>
  </r>
  <r>
    <x v="17"/>
    <x v="9"/>
    <s v="év"/>
    <n v="999750.1"/>
    <n v="1000000"/>
    <n v="249.9"/>
    <n v="0.02"/>
    <x v="0"/>
  </r>
  <r>
    <x v="17"/>
    <x v="10"/>
    <s v="év"/>
    <n v="999750.1"/>
    <n v="1000000"/>
    <n v="249.9"/>
    <n v="0.02"/>
    <x v="0"/>
  </r>
  <r>
    <x v="17"/>
    <x v="11"/>
    <s v="év"/>
    <n v="999750.1"/>
    <n v="1000000"/>
    <n v="249.9"/>
    <n v="0.02"/>
    <x v="0"/>
  </r>
  <r>
    <x v="17"/>
    <x v="12"/>
    <s v="év"/>
    <n v="999750.1"/>
    <n v="1000000"/>
    <n v="249.9"/>
    <n v="0.02"/>
    <x v="0"/>
  </r>
  <r>
    <x v="17"/>
    <x v="13"/>
    <s v="év"/>
    <n v="999750.1"/>
    <n v="1000000"/>
    <n v="249.9"/>
    <n v="0.02"/>
    <x v="0"/>
  </r>
  <r>
    <x v="17"/>
    <x v="14"/>
    <s v="év"/>
    <n v="999750.1"/>
    <n v="1000000"/>
    <n v="249.9"/>
    <n v="0.02"/>
    <x v="0"/>
  </r>
  <r>
    <x v="17"/>
    <x v="15"/>
    <s v="év"/>
    <n v="999750.1"/>
    <n v="1000000"/>
    <n v="249.9"/>
    <n v="0.02"/>
    <x v="0"/>
  </r>
  <r>
    <x v="17"/>
    <x v="16"/>
    <s v="év"/>
    <n v="999750.1"/>
    <n v="1000000"/>
    <n v="249.9"/>
    <n v="0.02"/>
    <x v="0"/>
  </r>
  <r>
    <x v="17"/>
    <x v="17"/>
    <s v="év"/>
    <n v="999750.1"/>
    <n v="1000000"/>
    <n v="249.9"/>
    <n v="0.02"/>
    <x v="0"/>
  </r>
  <r>
    <x v="17"/>
    <x v="18"/>
    <s v="év"/>
    <n v="999750.1"/>
    <n v="1000000"/>
    <n v="249.9"/>
    <n v="0.02"/>
    <x v="0"/>
  </r>
  <r>
    <x v="17"/>
    <x v="19"/>
    <s v="év"/>
    <n v="999750.1"/>
    <n v="1000000"/>
    <n v="249.9"/>
    <n v="0.02"/>
    <x v="0"/>
  </r>
  <r>
    <x v="17"/>
    <x v="20"/>
    <s v="év"/>
    <n v="999750.1"/>
    <n v="1000000"/>
    <n v="249.9"/>
    <n v="0.02"/>
    <x v="0"/>
  </r>
  <r>
    <x v="17"/>
    <x v="21"/>
    <s v="év"/>
    <n v="999750.1"/>
    <n v="1000000"/>
    <n v="249.9"/>
    <n v="0.02"/>
    <x v="0"/>
  </r>
  <r>
    <x v="17"/>
    <x v="22"/>
    <s v="év"/>
    <n v="999750.1"/>
    <n v="1000000"/>
    <n v="249.9"/>
    <n v="0.02"/>
    <x v="0"/>
  </r>
  <r>
    <x v="17"/>
    <x v="23"/>
    <s v="év"/>
    <n v="999750.1"/>
    <n v="1000000"/>
    <n v="249.9"/>
    <n v="0.02"/>
    <x v="0"/>
  </r>
  <r>
    <x v="17"/>
    <x v="24"/>
    <s v="év"/>
    <n v="999750.1"/>
    <n v="1000000"/>
    <n v="249.9"/>
    <n v="0.02"/>
    <x v="0"/>
  </r>
  <r>
    <x v="17"/>
    <x v="25"/>
    <s v="év"/>
    <n v="999750.1"/>
    <n v="1000000"/>
    <n v="249.9"/>
    <n v="0.02"/>
    <x v="0"/>
  </r>
  <r>
    <x v="17"/>
    <x v="26"/>
    <s v="év"/>
    <n v="999750.1"/>
    <n v="1000000"/>
    <n v="249.9"/>
    <n v="0.02"/>
    <x v="0"/>
  </r>
  <r>
    <x v="17"/>
    <x v="27"/>
    <s v="év"/>
    <n v="999750.1"/>
    <n v="1000000"/>
    <n v="249.9"/>
    <n v="0.02"/>
    <x v="0"/>
  </r>
  <r>
    <x v="17"/>
    <x v="28"/>
    <s v="év"/>
    <n v="999750.1"/>
    <n v="1000000"/>
    <n v="249.9"/>
    <n v="0.02"/>
    <x v="0"/>
  </r>
  <r>
    <x v="17"/>
    <x v="29"/>
    <s v="év"/>
    <n v="999750.1"/>
    <n v="1000000"/>
    <n v="249.9"/>
    <n v="0.02"/>
    <x v="0"/>
  </r>
  <r>
    <x v="17"/>
    <x v="30"/>
    <s v="év"/>
    <n v="999750.1"/>
    <n v="1000000"/>
    <n v="249.9"/>
    <n v="0.02"/>
    <x v="0"/>
  </r>
  <r>
    <x v="17"/>
    <x v="31"/>
    <s v="év"/>
    <n v="999750.1"/>
    <n v="1000000"/>
    <n v="249.9"/>
    <n v="0.02"/>
    <x v="0"/>
  </r>
  <r>
    <x v="17"/>
    <x v="32"/>
    <s v="év"/>
    <n v="999750.1"/>
    <n v="1000000"/>
    <n v="249.9"/>
    <n v="0.02"/>
    <x v="0"/>
  </r>
  <r>
    <x v="17"/>
    <x v="33"/>
    <s v="év"/>
    <n v="999750.1"/>
    <n v="1000000"/>
    <n v="249.9"/>
    <n v="0.02"/>
    <x v="0"/>
  </r>
  <r>
    <x v="17"/>
    <x v="34"/>
    <s v="év"/>
    <n v="999750.1"/>
    <n v="1000000"/>
    <n v="249.9"/>
    <n v="0.02"/>
    <x v="0"/>
  </r>
  <r>
    <x v="17"/>
    <x v="35"/>
    <s v="év"/>
    <n v="999750.1"/>
    <n v="1000000"/>
    <n v="249.9"/>
    <n v="0.02"/>
    <x v="0"/>
  </r>
  <r>
    <x v="17"/>
    <x v="36"/>
    <s v="év"/>
    <n v="999750.1"/>
    <n v="1000000"/>
    <n v="249.9"/>
    <n v="0.02"/>
    <x v="0"/>
  </r>
  <r>
    <x v="17"/>
    <x v="37"/>
    <s v="év"/>
    <n v="1002637.4"/>
    <n v="1000000"/>
    <n v="-2637.4"/>
    <n v="-0.26"/>
    <x v="0"/>
  </r>
  <r>
    <x v="17"/>
    <x v="38"/>
    <s v="év"/>
    <n v="999750.1"/>
    <n v="1000000"/>
    <n v="249.9"/>
    <n v="0.02"/>
    <x v="0"/>
  </r>
  <r>
    <x v="17"/>
    <x v="39"/>
    <s v="év"/>
    <n v="999750.1"/>
    <n v="1000000"/>
    <n v="249.9"/>
    <n v="0.02"/>
    <x v="0"/>
  </r>
  <r>
    <x v="17"/>
    <x v="40"/>
    <s v="év"/>
    <n v="999750.1"/>
    <n v="1000000"/>
    <n v="249.9"/>
    <n v="0.02"/>
    <x v="0"/>
  </r>
  <r>
    <x v="17"/>
    <x v="41"/>
    <s v="év"/>
    <n v="999750.1"/>
    <n v="1000000"/>
    <n v="249.9"/>
    <n v="0.02"/>
    <x v="0"/>
  </r>
  <r>
    <x v="17"/>
    <x v="42"/>
    <s v="év"/>
    <n v="999750.1"/>
    <n v="1000000"/>
    <n v="249.9"/>
    <n v="0.02"/>
    <x v="0"/>
  </r>
  <r>
    <x v="17"/>
    <x v="43"/>
    <s v="év"/>
    <n v="999750.1"/>
    <n v="1000000"/>
    <n v="249.9"/>
    <n v="0.02"/>
    <x v="0"/>
  </r>
  <r>
    <x v="17"/>
    <x v="44"/>
    <s v="év"/>
    <n v="999750.1"/>
    <n v="1000000"/>
    <n v="249.9"/>
    <n v="0.02"/>
    <x v="0"/>
  </r>
  <r>
    <x v="17"/>
    <x v="45"/>
    <s v="év"/>
    <n v="999750.1"/>
    <n v="1000000"/>
    <n v="249.9"/>
    <n v="0.02"/>
    <x v="0"/>
  </r>
  <r>
    <x v="17"/>
    <x v="46"/>
    <s v="év"/>
    <n v="999750.1"/>
    <n v="1000000"/>
    <n v="249.9"/>
    <n v="0.02"/>
    <x v="0"/>
  </r>
  <r>
    <x v="17"/>
    <x v="47"/>
    <s v="év"/>
    <n v="999750.1"/>
    <n v="1000000"/>
    <n v="249.9"/>
    <n v="0.02"/>
    <x v="0"/>
  </r>
  <r>
    <x v="17"/>
    <x v="48"/>
    <s v="év"/>
    <n v="999750.1"/>
    <n v="1000000"/>
    <n v="249.9"/>
    <n v="0.02"/>
    <x v="0"/>
  </r>
  <r>
    <x v="17"/>
    <x v="49"/>
    <s v="év"/>
    <n v="999750.1"/>
    <n v="1000000"/>
    <n v="249.9"/>
    <n v="0.02"/>
    <x v="0"/>
  </r>
  <r>
    <x v="17"/>
    <x v="50"/>
    <s v="év"/>
    <n v="999750.1"/>
    <n v="1000000"/>
    <n v="249.9"/>
    <n v="0.02"/>
    <x v="0"/>
  </r>
  <r>
    <x v="17"/>
    <x v="51"/>
    <s v="év"/>
    <n v="999750.1"/>
    <n v="1000000"/>
    <n v="249.9"/>
    <n v="0.02"/>
    <x v="0"/>
  </r>
  <r>
    <x v="17"/>
    <x v="52"/>
    <s v="év"/>
    <n v="999750.1"/>
    <n v="1000000"/>
    <n v="249.9"/>
    <n v="0.02"/>
    <x v="0"/>
  </r>
  <r>
    <x v="17"/>
    <x v="53"/>
    <s v="év"/>
    <n v="999750.1"/>
    <n v="1000000"/>
    <n v="249.9"/>
    <n v="0.02"/>
    <x v="0"/>
  </r>
  <r>
    <x v="17"/>
    <x v="54"/>
    <s v="év"/>
    <n v="999750.1"/>
    <n v="1000000"/>
    <n v="249.9"/>
    <n v="0.02"/>
    <x v="0"/>
  </r>
  <r>
    <x v="17"/>
    <x v="55"/>
    <s v="év"/>
    <n v="999750.1"/>
    <n v="1000000"/>
    <n v="249.9"/>
    <n v="0.02"/>
    <x v="0"/>
  </r>
  <r>
    <x v="17"/>
    <x v="56"/>
    <s v="év"/>
    <n v="1002637.4"/>
    <n v="1002888"/>
    <n v="250.6"/>
    <n v="0.02"/>
    <x v="0"/>
  </r>
  <r>
    <x v="17"/>
    <x v="57"/>
    <s v="év"/>
    <n v="1002637.4"/>
    <n v="1000992"/>
    <n v="-1645.4"/>
    <n v="-0.16"/>
    <x v="0"/>
  </r>
  <r>
    <x v="17"/>
    <x v="58"/>
    <s v="év"/>
    <n v="1002637.4"/>
    <n v="1000000"/>
    <n v="-2637.4"/>
    <n v="-0.26"/>
    <x v="0"/>
  </r>
  <r>
    <x v="17"/>
    <x v="59"/>
    <s v="év"/>
    <n v="1002637.4"/>
    <n v="1000000"/>
    <n v="-2637.4"/>
    <n v="-0.26"/>
    <x v="0"/>
  </r>
  <r>
    <x v="17"/>
    <x v="60"/>
    <s v="év"/>
    <n v="1002637.4"/>
    <n v="1000000"/>
    <n v="-2637.4"/>
    <n v="-0.26"/>
    <x v="0"/>
  </r>
  <r>
    <x v="17"/>
    <x v="61"/>
    <s v="év"/>
    <n v="1002637.4"/>
    <n v="1000000"/>
    <n v="-2637.4"/>
    <n v="-0.26"/>
    <x v="0"/>
  </r>
  <r>
    <x v="17"/>
    <x v="62"/>
    <s v="év"/>
    <n v="999750.1"/>
    <n v="1000000"/>
    <n v="249.9"/>
    <n v="0.02"/>
    <x v="0"/>
  </r>
  <r>
    <x v="17"/>
    <x v="63"/>
    <s v="év"/>
    <n v="999750.1"/>
    <n v="1000000"/>
    <n v="249.9"/>
    <n v="0.02"/>
    <x v="0"/>
  </r>
  <r>
    <x v="17"/>
    <x v="64"/>
    <s v="év"/>
    <n v="999750.1"/>
    <n v="1000000"/>
    <n v="249.9"/>
    <n v="0.02"/>
    <x v="0"/>
  </r>
  <r>
    <x v="17"/>
    <x v="65"/>
    <s v="év"/>
    <n v="999750.1"/>
    <n v="1000000"/>
    <n v="249.9"/>
    <n v="0.02"/>
    <x v="0"/>
  </r>
  <r>
    <x v="17"/>
    <x v="66"/>
    <s v="év"/>
    <n v="999750.1"/>
    <n v="1000000"/>
    <n v="249.9"/>
    <n v="0.02"/>
    <x v="0"/>
  </r>
  <r>
    <x v="17"/>
    <x v="67"/>
    <s v="év"/>
    <n v="999750.1"/>
    <n v="1000000"/>
    <n v="249.9"/>
    <n v="0.02"/>
    <x v="0"/>
  </r>
  <r>
    <x v="17"/>
    <x v="68"/>
    <s v="év"/>
    <n v="999750.1"/>
    <n v="1000000"/>
    <n v="249.9"/>
    <n v="0.02"/>
    <x v="0"/>
  </r>
  <r>
    <x v="17"/>
    <x v="69"/>
    <s v="év"/>
    <n v="1002637.4"/>
    <n v="1000000"/>
    <n v="-2637.4"/>
    <n v="-0.26"/>
    <x v="0"/>
  </r>
  <r>
    <x v="17"/>
    <x v="70"/>
    <s v="év"/>
    <n v="999750.1"/>
    <n v="1000000"/>
    <n v="249.9"/>
    <n v="0.02"/>
    <x v="0"/>
  </r>
  <r>
    <x v="17"/>
    <x v="71"/>
    <s v="év"/>
    <n v="999750.1"/>
    <n v="1000000"/>
    <n v="249.9"/>
    <n v="0.02"/>
    <x v="0"/>
  </r>
  <r>
    <x v="17"/>
    <x v="72"/>
    <s v="év"/>
    <n v="999750.1"/>
    <n v="1000000"/>
    <n v="249.9"/>
    <n v="0.02"/>
    <x v="0"/>
  </r>
  <r>
    <x v="17"/>
    <x v="73"/>
    <s v="év"/>
    <n v="999750.1"/>
    <n v="1000000"/>
    <n v="249.9"/>
    <n v="0.02"/>
    <x v="0"/>
  </r>
  <r>
    <x v="17"/>
    <x v="74"/>
    <s v="év"/>
    <n v="999750.1"/>
    <n v="1000000"/>
    <n v="249.9"/>
    <n v="0.02"/>
    <x v="0"/>
  </r>
  <r>
    <x v="17"/>
    <x v="75"/>
    <s v="év"/>
    <n v="999750.1"/>
    <n v="1000000"/>
    <n v="249.9"/>
    <n v="0.02"/>
    <x v="0"/>
  </r>
  <r>
    <x v="17"/>
    <x v="76"/>
    <s v="év"/>
    <n v="999750.1"/>
    <n v="1000000"/>
    <n v="249.9"/>
    <n v="0.02"/>
    <x v="0"/>
  </r>
  <r>
    <x v="17"/>
    <x v="77"/>
    <s v="év"/>
    <n v="999750.1"/>
    <n v="1000000"/>
    <n v="249.9"/>
    <n v="0.02"/>
    <x v="0"/>
  </r>
  <r>
    <x v="17"/>
    <x v="78"/>
    <s v="év"/>
    <n v="999750.1"/>
    <n v="1000000"/>
    <n v="249.9"/>
    <n v="0.02"/>
    <x v="0"/>
  </r>
  <r>
    <x v="17"/>
    <x v="79"/>
    <s v="év"/>
    <n v="1002637.4"/>
    <n v="1000000"/>
    <n v="-2637.4"/>
    <n v="-0.26"/>
    <x v="0"/>
  </r>
  <r>
    <x v="17"/>
    <x v="80"/>
    <s v="év"/>
    <n v="999750.1"/>
    <n v="1000000"/>
    <n v="249.9"/>
    <n v="0.02"/>
    <x v="0"/>
  </r>
  <r>
    <x v="17"/>
    <x v="81"/>
    <s v="év"/>
    <n v="999750.1"/>
    <n v="1000000"/>
    <n v="249.9"/>
    <n v="0.02"/>
    <x v="0"/>
  </r>
  <r>
    <x v="17"/>
    <x v="82"/>
    <s v="év"/>
    <n v="999750.1"/>
    <n v="1000000"/>
    <n v="249.9"/>
    <n v="0.02"/>
    <x v="0"/>
  </r>
  <r>
    <x v="17"/>
    <x v="83"/>
    <s v="év"/>
    <n v="999750.1"/>
    <n v="1000000"/>
    <n v="249.9"/>
    <n v="0.02"/>
    <x v="0"/>
  </r>
  <r>
    <x v="17"/>
    <x v="84"/>
    <s v="év"/>
    <n v="999750.1"/>
    <n v="1000000"/>
    <n v="249.9"/>
    <n v="0.02"/>
    <x v="0"/>
  </r>
  <r>
    <x v="17"/>
    <x v="85"/>
    <s v="év"/>
    <n v="999750.1"/>
    <n v="1000000"/>
    <n v="249.9"/>
    <n v="0.02"/>
    <x v="0"/>
  </r>
  <r>
    <x v="17"/>
    <x v="86"/>
    <s v="év"/>
    <n v="999750.1"/>
    <n v="1000000"/>
    <n v="249.9"/>
    <n v="0.02"/>
    <x v="0"/>
  </r>
  <r>
    <x v="17"/>
    <x v="87"/>
    <s v="év"/>
    <n v="999750.1"/>
    <n v="1000000"/>
    <n v="249.9"/>
    <n v="0.02"/>
    <x v="0"/>
  </r>
  <r>
    <x v="17"/>
    <x v="88"/>
    <s v="év"/>
    <n v="999750.1"/>
    <n v="1000000"/>
    <n v="249.9"/>
    <n v="0.02"/>
    <x v="0"/>
  </r>
  <r>
    <x v="17"/>
    <x v="89"/>
    <s v="év"/>
    <n v="999750.1"/>
    <n v="1000000"/>
    <n v="249.9"/>
    <n v="0.02"/>
    <x v="0"/>
  </r>
  <r>
    <x v="17"/>
    <x v="90"/>
    <s v="év"/>
    <n v="1002637.4"/>
    <n v="1000000"/>
    <n v="-2637.4"/>
    <n v="-0.26"/>
    <x v="0"/>
  </r>
  <r>
    <x v="17"/>
    <x v="91"/>
    <s v="év"/>
    <n v="999750.1"/>
    <n v="1000000"/>
    <n v="249.9"/>
    <n v="0.02"/>
    <x v="0"/>
  </r>
  <r>
    <x v="17"/>
    <x v="92"/>
    <s v="év"/>
    <n v="999750.1"/>
    <n v="1000000"/>
    <n v="249.9"/>
    <n v="0.02"/>
    <x v="0"/>
  </r>
  <r>
    <x v="17"/>
    <x v="93"/>
    <s v="év"/>
    <n v="999750.1"/>
    <n v="1000000"/>
    <n v="249.9"/>
    <n v="0.02"/>
    <x v="0"/>
  </r>
  <r>
    <x v="17"/>
    <x v="94"/>
    <s v="év"/>
    <n v="999750.1"/>
    <n v="1000000"/>
    <n v="249.9"/>
    <n v="0.02"/>
    <x v="0"/>
  </r>
  <r>
    <x v="17"/>
    <x v="95"/>
    <s v="év"/>
    <n v="999750.1"/>
    <n v="1000000"/>
    <n v="249.9"/>
    <n v="0.02"/>
    <x v="0"/>
  </r>
  <r>
    <x v="17"/>
    <x v="96"/>
    <s v="év"/>
    <n v="999750.1"/>
    <n v="1000000"/>
    <n v="249.9"/>
    <n v="0.02"/>
    <x v="0"/>
  </r>
  <r>
    <x v="17"/>
    <x v="97"/>
    <s v="év"/>
    <n v="999750.1"/>
    <n v="1000000"/>
    <n v="249.9"/>
    <n v="0.02"/>
    <x v="0"/>
  </r>
  <r>
    <x v="17"/>
    <x v="98"/>
    <s v="év"/>
    <n v="999750.1"/>
    <n v="1000000"/>
    <n v="249.9"/>
    <n v="0.02"/>
    <x v="0"/>
  </r>
  <r>
    <x v="17"/>
    <x v="99"/>
    <s v="év"/>
    <n v="999750.1"/>
    <n v="1000000"/>
    <n v="249.9"/>
    <n v="0.02"/>
    <x v="0"/>
  </r>
  <r>
    <x v="18"/>
    <x v="0"/>
    <s v="év"/>
    <n v="1041638.3"/>
    <n v="1000000"/>
    <n v="-41638.300000000003"/>
    <n v="-4.16"/>
    <x v="0"/>
  </r>
  <r>
    <x v="18"/>
    <x v="1"/>
    <s v="év"/>
    <n v="1041637.3"/>
    <n v="1000003"/>
    <n v="-41634.300000000003"/>
    <n v="-4.16"/>
    <x v="0"/>
  </r>
  <r>
    <x v="18"/>
    <x v="2"/>
    <s v="év"/>
    <n v="1041649.8"/>
    <n v="1000006"/>
    <n v="-41643.800000000003"/>
    <n v="-4.16"/>
    <x v="0"/>
  </r>
  <r>
    <x v="18"/>
    <x v="3"/>
    <s v="év"/>
    <n v="1041637.3"/>
    <n v="1000003"/>
    <n v="-41634.300000000003"/>
    <n v="-4.16"/>
    <x v="0"/>
  </r>
  <r>
    <x v="18"/>
    <x v="4"/>
    <s v="év"/>
    <n v="1041634.1"/>
    <n v="1000000"/>
    <n v="-41634.1"/>
    <n v="-4.16"/>
    <x v="0"/>
  </r>
  <r>
    <x v="18"/>
    <x v="5"/>
    <s v="év"/>
    <n v="1041634.1"/>
    <n v="1000000"/>
    <n v="-41634.1"/>
    <n v="-4.16"/>
    <x v="0"/>
  </r>
  <r>
    <x v="18"/>
    <x v="6"/>
    <s v="év"/>
    <n v="1041638.3"/>
    <n v="1000000"/>
    <n v="-41638.300000000003"/>
    <n v="-4.16"/>
    <x v="0"/>
  </r>
  <r>
    <x v="18"/>
    <x v="7"/>
    <s v="év"/>
    <n v="1041627.9"/>
    <n v="1000004"/>
    <n v="-41623.9"/>
    <n v="-4.16"/>
    <x v="0"/>
  </r>
  <r>
    <x v="18"/>
    <x v="8"/>
    <s v="év"/>
    <n v="1041634.1"/>
    <n v="1000000"/>
    <n v="-41634.1"/>
    <n v="-4.16"/>
    <x v="0"/>
  </r>
  <r>
    <x v="18"/>
    <x v="9"/>
    <s v="év"/>
    <n v="1041634.1"/>
    <n v="1000000"/>
    <n v="-41634.1"/>
    <n v="-4.16"/>
    <x v="0"/>
  </r>
  <r>
    <x v="18"/>
    <x v="10"/>
    <s v="év"/>
    <n v="2083244.3"/>
    <n v="1000004"/>
    <n v="-1083240.3"/>
    <n v="-108.32"/>
    <x v="0"/>
  </r>
  <r>
    <x v="18"/>
    <x v="11"/>
    <s v="év"/>
    <n v="13.5"/>
    <n v="1000002"/>
    <n v="999988.5"/>
    <n v="100"/>
    <x v="0"/>
  </r>
  <r>
    <x v="18"/>
    <x v="12"/>
    <s v="év"/>
    <n v="1041633.1"/>
    <n v="1000000"/>
    <n v="-41633.1"/>
    <n v="-4.16"/>
    <x v="0"/>
  </r>
  <r>
    <x v="18"/>
    <x v="13"/>
    <s v="év"/>
    <n v="1041628.9"/>
    <n v="1000000"/>
    <n v="-41628.9"/>
    <n v="-4.16"/>
    <x v="0"/>
  </r>
  <r>
    <x v="18"/>
    <x v="14"/>
    <s v="év"/>
    <n v="1041634.1"/>
    <n v="1000004"/>
    <n v="-41630.1"/>
    <n v="-4.16"/>
    <x v="0"/>
  </r>
  <r>
    <x v="18"/>
    <x v="15"/>
    <s v="év"/>
    <n v="2083239.1"/>
    <n v="1000008"/>
    <n v="-1083231.1000000001"/>
    <n v="-108.32"/>
    <x v="0"/>
  </r>
  <r>
    <x v="18"/>
    <x v="16"/>
    <s v="év"/>
    <n v="1041633.1"/>
    <n v="1000000"/>
    <n v="-41633.1"/>
    <n v="-4.16"/>
    <x v="0"/>
  </r>
  <r>
    <x v="18"/>
    <x v="17"/>
    <s v="év"/>
    <n v="1041639.4"/>
    <n v="1000000"/>
    <n v="-41639.4"/>
    <n v="-4.16"/>
    <x v="0"/>
  </r>
  <r>
    <x v="18"/>
    <x v="18"/>
    <s v="év"/>
    <n v="1041633.1"/>
    <n v="1000004"/>
    <n v="-41629.1"/>
    <n v="-4.16"/>
    <x v="0"/>
  </r>
  <r>
    <x v="18"/>
    <x v="19"/>
    <s v="év"/>
    <n v="22.9"/>
    <n v="1000002"/>
    <n v="999979.1"/>
    <n v="100"/>
    <x v="0"/>
  </r>
  <r>
    <x v="18"/>
    <x v="20"/>
    <s v="év"/>
    <n v="1041628.9"/>
    <n v="1000000"/>
    <n v="-41628.9"/>
    <n v="-4.16"/>
    <x v="0"/>
  </r>
  <r>
    <x v="18"/>
    <x v="21"/>
    <s v="év"/>
    <n v="1041633.1"/>
    <n v="1000004"/>
    <n v="-41629.1"/>
    <n v="-4.16"/>
    <x v="0"/>
  </r>
  <r>
    <x v="18"/>
    <x v="22"/>
    <s v="év"/>
    <n v="1041633.1"/>
    <n v="1000004"/>
    <n v="-41629.1"/>
    <n v="-4.16"/>
    <x v="0"/>
  </r>
  <r>
    <x v="18"/>
    <x v="23"/>
    <s v="év"/>
    <n v="1041633.1"/>
    <n v="1000004"/>
    <n v="-41629.1"/>
    <n v="-4.16"/>
    <x v="0"/>
  </r>
  <r>
    <x v="18"/>
    <x v="24"/>
    <s v="év"/>
    <n v="1041628.9"/>
    <n v="1000000"/>
    <n v="-41628.9"/>
    <n v="-4.16"/>
    <x v="0"/>
  </r>
  <r>
    <x v="18"/>
    <x v="25"/>
    <s v="év"/>
    <n v="22.9"/>
    <n v="1000004"/>
    <n v="999981.1"/>
    <n v="100"/>
    <x v="0"/>
  </r>
  <r>
    <x v="18"/>
    <x v="26"/>
    <s v="év"/>
    <n v="2083244.3"/>
    <n v="1000009"/>
    <n v="-1083235.3"/>
    <n v="-108.32"/>
    <x v="0"/>
  </r>
  <r>
    <x v="18"/>
    <x v="27"/>
    <s v="év"/>
    <n v="77.099999999999994"/>
    <n v="1000001"/>
    <n v="999923.9"/>
    <n v="99.99"/>
    <x v="0"/>
  </r>
  <r>
    <x v="18"/>
    <x v="28"/>
    <s v="év"/>
    <n v="1041633.1"/>
    <n v="1000000"/>
    <n v="-41633.1"/>
    <n v="-4.16"/>
    <x v="0"/>
  </r>
  <r>
    <x v="18"/>
    <x v="29"/>
    <s v="év"/>
    <n v="1041628.9"/>
    <n v="1000000"/>
    <n v="-41628.9"/>
    <n v="-4.16"/>
    <x v="0"/>
  </r>
  <r>
    <x v="18"/>
    <x v="30"/>
    <s v="év"/>
    <n v="1041630"/>
    <n v="1000000"/>
    <n v="-41630"/>
    <n v="-4.16"/>
    <x v="0"/>
  </r>
  <r>
    <x v="18"/>
    <x v="31"/>
    <s v="év"/>
    <n v="1041643.5"/>
    <n v="1000000"/>
    <n v="-41643.5"/>
    <n v="-4.16"/>
    <x v="0"/>
  </r>
  <r>
    <x v="18"/>
    <x v="32"/>
    <s v="év"/>
    <n v="1041619.6"/>
    <n v="1000004"/>
    <n v="-41615.599999999999"/>
    <n v="-4.16"/>
    <x v="0"/>
  </r>
  <r>
    <x v="18"/>
    <x v="33"/>
    <s v="év"/>
    <n v="1041644.6"/>
    <n v="1000000"/>
    <n v="-41644.6"/>
    <n v="-4.16"/>
    <x v="0"/>
  </r>
  <r>
    <x v="18"/>
    <x v="34"/>
    <s v="év"/>
    <n v="1041627.9"/>
    <n v="1000001"/>
    <n v="-41626.9"/>
    <n v="-4.16"/>
    <x v="0"/>
  </r>
  <r>
    <x v="18"/>
    <x v="35"/>
    <s v="év"/>
    <n v="1041637.3"/>
    <n v="1000000"/>
    <n v="-41637.300000000003"/>
    <n v="-4.16"/>
    <x v="0"/>
  </r>
  <r>
    <x v="18"/>
    <x v="36"/>
    <s v="év"/>
    <n v="1041642.5"/>
    <n v="1000010"/>
    <n v="-41632.5"/>
    <n v="-4.16"/>
    <x v="0"/>
  </r>
  <r>
    <x v="18"/>
    <x v="37"/>
    <s v="év"/>
    <n v="2083495.4"/>
    <n v="1000005"/>
    <n v="-1083490.3999999999"/>
    <n v="-108.35"/>
    <x v="0"/>
  </r>
  <r>
    <x v="18"/>
    <x v="38"/>
    <s v="év"/>
    <n v="21.9"/>
    <n v="1000003"/>
    <n v="999981.1"/>
    <n v="100"/>
    <x v="0"/>
  </r>
  <r>
    <x v="18"/>
    <x v="39"/>
    <s v="év"/>
    <n v="1041642.5"/>
    <n v="1000004"/>
    <n v="-41638.5"/>
    <n v="-4.16"/>
    <x v="0"/>
  </r>
  <r>
    <x v="18"/>
    <x v="40"/>
    <s v="év"/>
    <n v="1041633.1"/>
    <n v="1000002"/>
    <n v="-41631.1"/>
    <n v="-4.16"/>
    <x v="0"/>
  </r>
  <r>
    <x v="18"/>
    <x v="41"/>
    <s v="év"/>
    <n v="27.1"/>
    <n v="1000008"/>
    <n v="999980.9"/>
    <n v="100"/>
    <x v="0"/>
  </r>
  <r>
    <x v="18"/>
    <x v="42"/>
    <s v="év"/>
    <n v="1041638.3"/>
    <n v="1000002"/>
    <n v="-41636.300000000003"/>
    <n v="-4.16"/>
    <x v="0"/>
  </r>
  <r>
    <x v="18"/>
    <x v="43"/>
    <s v="év"/>
    <n v="1041632.1"/>
    <n v="1000003"/>
    <n v="-41629.1"/>
    <n v="-4.16"/>
    <x v="0"/>
  </r>
  <r>
    <x v="18"/>
    <x v="44"/>
    <s v="év"/>
    <n v="1041642.5"/>
    <n v="1000013"/>
    <n v="-41629.5"/>
    <n v="-4.16"/>
    <x v="0"/>
  </r>
  <r>
    <x v="18"/>
    <x v="45"/>
    <s v="év"/>
    <n v="1041633.1"/>
    <n v="1000008"/>
    <n v="-41625.1"/>
    <n v="-4.16"/>
    <x v="0"/>
  </r>
  <r>
    <x v="18"/>
    <x v="46"/>
    <s v="év"/>
    <n v="1041643.5"/>
    <n v="1000013"/>
    <n v="-41630.5"/>
    <n v="-4.16"/>
    <x v="0"/>
  </r>
  <r>
    <x v="18"/>
    <x v="47"/>
    <s v="év"/>
    <n v="1041628.9"/>
    <n v="1000000"/>
    <n v="-41628.9"/>
    <n v="-4.16"/>
    <x v="0"/>
  </r>
  <r>
    <x v="18"/>
    <x v="48"/>
    <s v="év"/>
    <n v="1041633.1"/>
    <n v="1000000"/>
    <n v="-41633.1"/>
    <n v="-4.16"/>
    <x v="0"/>
  </r>
  <r>
    <x v="18"/>
    <x v="49"/>
    <s v="év"/>
    <n v="1041642.5"/>
    <n v="1000004"/>
    <n v="-41638.5"/>
    <n v="-4.16"/>
    <x v="0"/>
  </r>
  <r>
    <x v="18"/>
    <x v="50"/>
    <s v="év"/>
    <n v="1041639.4"/>
    <n v="1000000"/>
    <n v="-41639.4"/>
    <n v="-4.16"/>
    <x v="0"/>
  </r>
  <r>
    <x v="18"/>
    <x v="51"/>
    <s v="év"/>
    <n v="21.9"/>
    <n v="1000003"/>
    <n v="999981.1"/>
    <n v="100"/>
    <x v="0"/>
  </r>
  <r>
    <x v="18"/>
    <x v="52"/>
    <s v="év"/>
    <n v="1041637.3"/>
    <n v="1000001"/>
    <n v="-41636.300000000003"/>
    <n v="-4.16"/>
    <x v="0"/>
  </r>
  <r>
    <x v="18"/>
    <x v="53"/>
    <s v="év"/>
    <n v="1041633.1"/>
    <n v="1000001"/>
    <n v="-41632.1"/>
    <n v="-4.16"/>
    <x v="0"/>
  </r>
  <r>
    <x v="18"/>
    <x v="54"/>
    <s v="év"/>
    <n v="2083238.1"/>
    <n v="1000004"/>
    <n v="-1083234.1000000001"/>
    <n v="-108.32"/>
    <x v="0"/>
  </r>
  <r>
    <x v="18"/>
    <x v="55"/>
    <s v="év"/>
    <n v="1041637.3"/>
    <n v="1000000"/>
    <n v="-41637.300000000003"/>
    <n v="-4.16"/>
    <x v="0"/>
  </r>
  <r>
    <x v="18"/>
    <x v="56"/>
    <s v="év"/>
    <n v="1041905"/>
    <n v="1000265"/>
    <n v="-41640"/>
    <n v="-4.16"/>
    <x v="0"/>
  </r>
  <r>
    <x v="18"/>
    <x v="57"/>
    <s v="év"/>
    <n v="1041909.1"/>
    <n v="1000000"/>
    <n v="-41909.1"/>
    <n v="-4.1900000000000004"/>
    <x v="0"/>
  </r>
  <r>
    <x v="18"/>
    <x v="58"/>
    <s v="év"/>
    <n v="1041905"/>
    <n v="1000004"/>
    <n v="-41901"/>
    <n v="-4.1900000000000004"/>
    <x v="0"/>
  </r>
  <r>
    <x v="18"/>
    <x v="59"/>
    <s v="év"/>
    <n v="1041909.1"/>
    <n v="1000000"/>
    <n v="-41909.1"/>
    <n v="-4.1900000000000004"/>
    <x v="0"/>
  </r>
  <r>
    <x v="18"/>
    <x v="60"/>
    <s v="év"/>
    <n v="1041894.6"/>
    <n v="1000000"/>
    <n v="-41894.6"/>
    <n v="-4.1900000000000004"/>
    <x v="0"/>
  </r>
  <r>
    <x v="18"/>
    <x v="61"/>
    <s v="év"/>
    <n v="278.10000000000002"/>
    <n v="1000002"/>
    <n v="999723.9"/>
    <n v="99.97"/>
    <x v="0"/>
  </r>
  <r>
    <x v="18"/>
    <x v="62"/>
    <s v="év"/>
    <n v="1042169.5"/>
    <n v="1000003"/>
    <n v="-42166.5"/>
    <n v="-4.22"/>
    <x v="0"/>
  </r>
  <r>
    <x v="18"/>
    <x v="63"/>
    <s v="év"/>
    <n v="33.299999999999997"/>
    <n v="1000009"/>
    <n v="999975.7"/>
    <n v="100"/>
    <x v="0"/>
  </r>
  <r>
    <x v="18"/>
    <x v="64"/>
    <s v="év"/>
    <n v="1041648.7"/>
    <n v="1000000"/>
    <n v="-41648.699999999997"/>
    <n v="-4.16"/>
    <x v="0"/>
  </r>
  <r>
    <x v="18"/>
    <x v="65"/>
    <s v="év"/>
    <n v="1041643.5"/>
    <n v="1000014"/>
    <n v="-41629.5"/>
    <n v="-4.16"/>
    <x v="0"/>
  </r>
  <r>
    <x v="18"/>
    <x v="66"/>
    <s v="év"/>
    <n v="1041648.7"/>
    <n v="1000014"/>
    <n v="-41634.699999999997"/>
    <n v="-4.16"/>
    <x v="0"/>
  </r>
  <r>
    <x v="18"/>
    <x v="67"/>
    <s v="év"/>
    <n v="1041640.4"/>
    <n v="1000005"/>
    <n v="-41635.4"/>
    <n v="-4.16"/>
    <x v="0"/>
  </r>
  <r>
    <x v="18"/>
    <x v="68"/>
    <s v="év"/>
    <n v="1041635.2"/>
    <n v="1000004"/>
    <n v="-41631.199999999997"/>
    <n v="-4.16"/>
    <x v="0"/>
  </r>
  <r>
    <x v="18"/>
    <x v="69"/>
    <s v="év"/>
    <n v="1041903.9"/>
    <n v="1000000"/>
    <n v="-41903.9"/>
    <n v="-4.1900000000000004"/>
    <x v="0"/>
  </r>
  <r>
    <x v="18"/>
    <x v="70"/>
    <s v="év"/>
    <n v="1041657.1"/>
    <n v="1000001"/>
    <n v="-41656.1"/>
    <n v="-4.17"/>
    <x v="0"/>
  </r>
  <r>
    <x v="18"/>
    <x v="71"/>
    <s v="év"/>
    <n v="1041652.9"/>
    <n v="1000001"/>
    <n v="-41651.9"/>
    <n v="-4.17"/>
    <x v="0"/>
  </r>
  <r>
    <x v="18"/>
    <x v="72"/>
    <s v="év"/>
    <n v="1041665.4"/>
    <n v="1000004"/>
    <n v="-41661.4"/>
    <n v="-4.17"/>
    <x v="0"/>
  </r>
  <r>
    <x v="18"/>
    <x v="73"/>
    <s v="év"/>
    <n v="1041660.2"/>
    <n v="1000023"/>
    <n v="-41637.199999999997"/>
    <n v="-4.16"/>
    <x v="0"/>
  </r>
  <r>
    <x v="18"/>
    <x v="74"/>
    <s v="év"/>
    <n v="1041665.4"/>
    <n v="1000026"/>
    <n v="-41639.4"/>
    <n v="-4.16"/>
    <x v="0"/>
  </r>
  <r>
    <x v="18"/>
    <x v="75"/>
    <s v="év"/>
    <n v="1041665.4"/>
    <n v="1000035"/>
    <n v="-41630.400000000001"/>
    <n v="-4.16"/>
    <x v="0"/>
  </r>
  <r>
    <x v="18"/>
    <x v="76"/>
    <s v="év"/>
    <n v="1041656"/>
    <n v="1000025"/>
    <n v="-41631"/>
    <n v="-4.16"/>
    <x v="0"/>
  </r>
  <r>
    <x v="18"/>
    <x v="77"/>
    <s v="év"/>
    <n v="1041660.2"/>
    <n v="1000026"/>
    <n v="-41634.199999999997"/>
    <n v="-4.16"/>
    <x v="0"/>
  </r>
  <r>
    <x v="18"/>
    <x v="78"/>
    <s v="év"/>
    <n v="1041660.2"/>
    <n v="1000027"/>
    <n v="-41633.199999999997"/>
    <n v="-4.16"/>
    <x v="0"/>
  </r>
  <r>
    <x v="18"/>
    <x v="79"/>
    <s v="év"/>
    <n v="1041925.8"/>
    <n v="1000028"/>
    <n v="-41897.800000000003"/>
    <n v="-4.1900000000000004"/>
    <x v="0"/>
  </r>
  <r>
    <x v="18"/>
    <x v="80"/>
    <s v="év"/>
    <n v="1041665.4"/>
    <n v="1000028"/>
    <n v="-41637.4"/>
    <n v="-4.16"/>
    <x v="0"/>
  </r>
  <r>
    <x v="18"/>
    <x v="81"/>
    <s v="év"/>
    <n v="1041660.2"/>
    <n v="1000026"/>
    <n v="-41634.199999999997"/>
    <n v="-4.16"/>
    <x v="0"/>
  </r>
  <r>
    <x v="18"/>
    <x v="82"/>
    <s v="év"/>
    <n v="1041660.2"/>
    <n v="1000028"/>
    <n v="-41632.199999999997"/>
    <n v="-4.16"/>
    <x v="0"/>
  </r>
  <r>
    <x v="18"/>
    <x v="83"/>
    <s v="év"/>
    <n v="1041665.4"/>
    <n v="1000030"/>
    <n v="-41635.4"/>
    <n v="-4.16"/>
    <x v="0"/>
  </r>
  <r>
    <x v="18"/>
    <x v="84"/>
    <s v="év"/>
    <n v="1041656"/>
    <n v="1000024"/>
    <n v="-41632"/>
    <n v="-4.16"/>
    <x v="0"/>
  </r>
  <r>
    <x v="18"/>
    <x v="85"/>
    <s v="év"/>
    <n v="1041660.2"/>
    <n v="1000026"/>
    <n v="-41634.199999999997"/>
    <n v="-4.16"/>
    <x v="0"/>
  </r>
  <r>
    <x v="18"/>
    <x v="86"/>
    <s v="év"/>
    <n v="1041660.2"/>
    <n v="1000026"/>
    <n v="-41634.199999999997"/>
    <n v="-4.16"/>
    <x v="0"/>
  </r>
  <r>
    <x v="18"/>
    <x v="87"/>
    <s v="év"/>
    <n v="1041665.4"/>
    <n v="1000028"/>
    <n v="-41637.4"/>
    <n v="-4.16"/>
    <x v="0"/>
  </r>
  <r>
    <x v="18"/>
    <x v="88"/>
    <s v="év"/>
    <n v="1041665.4"/>
    <n v="1000034"/>
    <n v="-41631.4"/>
    <n v="-4.16"/>
    <x v="0"/>
  </r>
  <r>
    <x v="18"/>
    <x v="89"/>
    <s v="év"/>
    <n v="1041660.2"/>
    <n v="1000026"/>
    <n v="-41634.199999999997"/>
    <n v="-4.16"/>
    <x v="0"/>
  </r>
  <r>
    <x v="18"/>
    <x v="90"/>
    <s v="év"/>
    <n v="1041920.6"/>
    <n v="1000028"/>
    <n v="-41892.6"/>
    <n v="-4.1900000000000004"/>
    <x v="0"/>
  </r>
  <r>
    <x v="18"/>
    <x v="91"/>
    <s v="év"/>
    <n v="1041660.2"/>
    <n v="1000030"/>
    <n v="-41630.199999999997"/>
    <n v="-4.16"/>
    <x v="0"/>
  </r>
  <r>
    <x v="18"/>
    <x v="92"/>
    <s v="év"/>
    <n v="1041656"/>
    <n v="1000026"/>
    <n v="-41630"/>
    <n v="-4.16"/>
    <x v="0"/>
  </r>
  <r>
    <x v="18"/>
    <x v="93"/>
    <s v="év"/>
    <n v="1041656"/>
    <n v="1000025"/>
    <n v="-41631"/>
    <n v="-4.16"/>
    <x v="0"/>
  </r>
  <r>
    <x v="18"/>
    <x v="94"/>
    <s v="év"/>
    <n v="1041660.2"/>
    <n v="1000017"/>
    <n v="-41643.199999999997"/>
    <n v="-4.16"/>
    <x v="0"/>
  </r>
  <r>
    <x v="18"/>
    <x v="95"/>
    <s v="év"/>
    <n v="1041660.2"/>
    <n v="1000002"/>
    <n v="-41658.199999999997"/>
    <n v="-4.17"/>
    <x v="0"/>
  </r>
  <r>
    <x v="18"/>
    <x v="96"/>
    <s v="év"/>
    <n v="1041665.4"/>
    <n v="1000007"/>
    <n v="-41658.400000000001"/>
    <n v="-4.17"/>
    <x v="0"/>
  </r>
  <r>
    <x v="18"/>
    <x v="97"/>
    <s v="év"/>
    <n v="1041660.2"/>
    <n v="1000000"/>
    <n v="-41660.199999999997"/>
    <n v="-4.17"/>
    <x v="0"/>
  </r>
  <r>
    <x v="18"/>
    <x v="98"/>
    <s v="év"/>
    <n v="1041660.2"/>
    <n v="1000005"/>
    <n v="-41655.199999999997"/>
    <n v="-4.17"/>
    <x v="0"/>
  </r>
  <r>
    <x v="18"/>
    <x v="99"/>
    <s v="év"/>
    <n v="1041660.2"/>
    <n v="1000000"/>
    <n v="-41660.199999999997"/>
    <n v="-4.17"/>
    <x v="0"/>
  </r>
  <r>
    <x v="19"/>
    <x v="0"/>
    <s v="év"/>
    <n v="1041666.2"/>
    <n v="1000000"/>
    <n v="-41666.199999999997"/>
    <n v="-4.17"/>
    <x v="0"/>
  </r>
  <r>
    <x v="19"/>
    <x v="1"/>
    <s v="év"/>
    <n v="1041666.2"/>
    <n v="1000000"/>
    <n v="-41666.199999999997"/>
    <n v="-4.17"/>
    <x v="0"/>
  </r>
  <r>
    <x v="19"/>
    <x v="2"/>
    <s v="év"/>
    <n v="1041666.2"/>
    <n v="1000000"/>
    <n v="-41666.199999999997"/>
    <n v="-4.17"/>
    <x v="0"/>
  </r>
  <r>
    <x v="19"/>
    <x v="3"/>
    <s v="év"/>
    <n v="1041666.2"/>
    <n v="1000000"/>
    <n v="-41666.199999999997"/>
    <n v="-4.17"/>
    <x v="0"/>
  </r>
  <r>
    <x v="19"/>
    <x v="4"/>
    <s v="év"/>
    <n v="1041666.2"/>
    <n v="1000000"/>
    <n v="-41666.199999999997"/>
    <n v="-4.17"/>
    <x v="0"/>
  </r>
  <r>
    <x v="19"/>
    <x v="5"/>
    <s v="év"/>
    <n v="1041666.2"/>
    <n v="1000000"/>
    <n v="-41666.199999999997"/>
    <n v="-4.17"/>
    <x v="0"/>
  </r>
  <r>
    <x v="19"/>
    <x v="6"/>
    <s v="év"/>
    <n v="1041668.3"/>
    <n v="1000000"/>
    <n v="-41668.300000000003"/>
    <n v="-4.17"/>
    <x v="0"/>
  </r>
  <r>
    <x v="19"/>
    <x v="7"/>
    <s v="év"/>
    <n v="0"/>
    <n v="1000001"/>
    <n v="1000001"/>
    <n v="100"/>
    <x v="0"/>
  </r>
  <r>
    <x v="19"/>
    <x v="8"/>
    <s v="év"/>
    <n v="1041668.3"/>
    <n v="1000000"/>
    <n v="-41668.300000000003"/>
    <n v="-4.17"/>
    <x v="0"/>
  </r>
  <r>
    <x v="19"/>
    <x v="9"/>
    <s v="év"/>
    <n v="1041668.3"/>
    <n v="1000000"/>
    <n v="-41668.300000000003"/>
    <n v="-4.17"/>
    <x v="0"/>
  </r>
  <r>
    <x v="19"/>
    <x v="10"/>
    <s v="év"/>
    <n v="1041668.3"/>
    <n v="1000000"/>
    <n v="-41668.300000000003"/>
    <n v="-4.17"/>
    <x v="0"/>
  </r>
  <r>
    <x v="19"/>
    <x v="11"/>
    <s v="év"/>
    <n v="1041668.3"/>
    <n v="1000000"/>
    <n v="-41668.300000000003"/>
    <n v="-4.17"/>
    <x v="0"/>
  </r>
  <r>
    <x v="19"/>
    <x v="12"/>
    <s v="év"/>
    <n v="1041668.3"/>
    <n v="1000000"/>
    <n v="-41668.300000000003"/>
    <n v="-4.17"/>
    <x v="0"/>
  </r>
  <r>
    <x v="19"/>
    <x v="13"/>
    <s v="év"/>
    <n v="1041666.2"/>
    <n v="1000000"/>
    <n v="-41666.199999999997"/>
    <n v="-4.17"/>
    <x v="0"/>
  </r>
  <r>
    <x v="19"/>
    <x v="14"/>
    <s v="év"/>
    <n v="1041666.2"/>
    <n v="1000000"/>
    <n v="-41666.199999999997"/>
    <n v="-4.17"/>
    <x v="0"/>
  </r>
  <r>
    <x v="19"/>
    <x v="15"/>
    <s v="év"/>
    <n v="1041666.2"/>
    <n v="1000000"/>
    <n v="-41666.199999999997"/>
    <n v="-4.17"/>
    <x v="0"/>
  </r>
  <r>
    <x v="19"/>
    <x v="16"/>
    <s v="év"/>
    <n v="1041666.2"/>
    <n v="1000000"/>
    <n v="-41666.199999999997"/>
    <n v="-4.17"/>
    <x v="0"/>
  </r>
  <r>
    <x v="19"/>
    <x v="17"/>
    <s v="év"/>
    <n v="1041666.2"/>
    <n v="1000000"/>
    <n v="-41666.199999999997"/>
    <n v="-4.17"/>
    <x v="0"/>
  </r>
  <r>
    <x v="19"/>
    <x v="18"/>
    <s v="év"/>
    <n v="1041668.3"/>
    <n v="1000000"/>
    <n v="-41668.300000000003"/>
    <n v="-4.17"/>
    <x v="0"/>
  </r>
  <r>
    <x v="19"/>
    <x v="19"/>
    <s v="év"/>
    <n v="1041668.3"/>
    <n v="1000000"/>
    <n v="-41668.300000000003"/>
    <n v="-4.17"/>
    <x v="0"/>
  </r>
  <r>
    <x v="19"/>
    <x v="20"/>
    <s v="év"/>
    <n v="1041666.2"/>
    <n v="1000000"/>
    <n v="-41666.199999999997"/>
    <n v="-4.17"/>
    <x v="0"/>
  </r>
  <r>
    <x v="19"/>
    <x v="21"/>
    <s v="év"/>
    <n v="1041666.2"/>
    <n v="1000000"/>
    <n v="-41666.199999999997"/>
    <n v="-4.17"/>
    <x v="0"/>
  </r>
  <r>
    <x v="19"/>
    <x v="22"/>
    <s v="év"/>
    <n v="1041666.2"/>
    <n v="1000000"/>
    <n v="-41666.199999999997"/>
    <n v="-4.17"/>
    <x v="0"/>
  </r>
  <r>
    <x v="19"/>
    <x v="23"/>
    <s v="év"/>
    <n v="1041666.2"/>
    <n v="1000000"/>
    <n v="-41666.199999999997"/>
    <n v="-4.17"/>
    <x v="0"/>
  </r>
  <r>
    <x v="19"/>
    <x v="24"/>
    <s v="év"/>
    <n v="1041666.2"/>
    <n v="1000000"/>
    <n v="-41666.199999999997"/>
    <n v="-4.17"/>
    <x v="0"/>
  </r>
  <r>
    <x v="19"/>
    <x v="25"/>
    <s v="év"/>
    <n v="1041666.2"/>
    <n v="1000000"/>
    <n v="-41666.199999999997"/>
    <n v="-4.17"/>
    <x v="0"/>
  </r>
  <r>
    <x v="19"/>
    <x v="26"/>
    <s v="év"/>
    <n v="1041666.2"/>
    <n v="1000000"/>
    <n v="-41666.199999999997"/>
    <n v="-4.17"/>
    <x v="0"/>
  </r>
  <r>
    <x v="19"/>
    <x v="27"/>
    <s v="év"/>
    <n v="1041668.3"/>
    <n v="1000000"/>
    <n v="-41668.300000000003"/>
    <n v="-4.17"/>
    <x v="0"/>
  </r>
  <r>
    <x v="19"/>
    <x v="28"/>
    <s v="év"/>
    <n v="1041668.3"/>
    <n v="1000000"/>
    <n v="-41668.300000000003"/>
    <n v="-4.17"/>
    <x v="0"/>
  </r>
  <r>
    <x v="19"/>
    <x v="29"/>
    <s v="év"/>
    <n v="1041668.3"/>
    <n v="1000000"/>
    <n v="-41668.300000000003"/>
    <n v="-4.17"/>
    <x v="0"/>
  </r>
  <r>
    <x v="19"/>
    <x v="30"/>
    <s v="év"/>
    <n v="1041666.2"/>
    <n v="1000000"/>
    <n v="-41666.199999999997"/>
    <n v="-4.17"/>
    <x v="0"/>
  </r>
  <r>
    <x v="19"/>
    <x v="31"/>
    <s v="év"/>
    <n v="1041666.2"/>
    <n v="1000000"/>
    <n v="-41666.199999999997"/>
    <n v="-4.17"/>
    <x v="0"/>
  </r>
  <r>
    <x v="19"/>
    <x v="32"/>
    <s v="év"/>
    <n v="1041666.2"/>
    <n v="1000000"/>
    <n v="-41666.199999999997"/>
    <n v="-4.17"/>
    <x v="0"/>
  </r>
  <r>
    <x v="19"/>
    <x v="33"/>
    <s v="év"/>
    <n v="1041666.2"/>
    <n v="1000000"/>
    <n v="-41666.199999999997"/>
    <n v="-4.17"/>
    <x v="0"/>
  </r>
  <r>
    <x v="19"/>
    <x v="34"/>
    <s v="év"/>
    <n v="1041666.2"/>
    <n v="1000000"/>
    <n v="-41666.199999999997"/>
    <n v="-4.17"/>
    <x v="0"/>
  </r>
  <r>
    <x v="19"/>
    <x v="35"/>
    <s v="év"/>
    <n v="1041666.2"/>
    <n v="1000000"/>
    <n v="-41666.199999999997"/>
    <n v="-4.17"/>
    <x v="0"/>
  </r>
  <r>
    <x v="19"/>
    <x v="36"/>
    <s v="év"/>
    <n v="1041666.2"/>
    <n v="1000000"/>
    <n v="-41666.199999999997"/>
    <n v="-4.17"/>
    <x v="0"/>
  </r>
  <r>
    <x v="19"/>
    <x v="37"/>
    <s v="év"/>
    <n v="1041668.3"/>
    <n v="1000000"/>
    <n v="-41668.300000000003"/>
    <n v="-4.17"/>
    <x v="0"/>
  </r>
  <r>
    <x v="19"/>
    <x v="38"/>
    <s v="év"/>
    <n v="1041666.2"/>
    <n v="1000000"/>
    <n v="-41666.199999999997"/>
    <n v="-4.17"/>
    <x v="0"/>
  </r>
  <r>
    <x v="19"/>
    <x v="39"/>
    <s v="év"/>
    <n v="1041666.2"/>
    <n v="1000000"/>
    <n v="-41666.199999999997"/>
    <n v="-4.17"/>
    <x v="0"/>
  </r>
  <r>
    <x v="19"/>
    <x v="40"/>
    <s v="év"/>
    <n v="1041668.3"/>
    <n v="1000000"/>
    <n v="-41668.300000000003"/>
    <n v="-4.17"/>
    <x v="0"/>
  </r>
  <r>
    <x v="19"/>
    <x v="41"/>
    <s v="év"/>
    <n v="1041666.2"/>
    <n v="1000000"/>
    <n v="-41666.199999999997"/>
    <n v="-4.17"/>
    <x v="0"/>
  </r>
  <r>
    <x v="19"/>
    <x v="42"/>
    <s v="év"/>
    <n v="1041666.2"/>
    <n v="1000000"/>
    <n v="-41666.199999999997"/>
    <n v="-4.17"/>
    <x v="0"/>
  </r>
  <r>
    <x v="19"/>
    <x v="43"/>
    <s v="év"/>
    <n v="1041666.2"/>
    <n v="1000000"/>
    <n v="-41666.199999999997"/>
    <n v="-4.17"/>
    <x v="0"/>
  </r>
  <r>
    <x v="19"/>
    <x v="44"/>
    <s v="év"/>
    <n v="1041666.2"/>
    <n v="1000000"/>
    <n v="-41666.199999999997"/>
    <n v="-4.17"/>
    <x v="0"/>
  </r>
  <r>
    <x v="19"/>
    <x v="45"/>
    <s v="év"/>
    <n v="1041666.2"/>
    <n v="1000000"/>
    <n v="-41666.199999999997"/>
    <n v="-4.17"/>
    <x v="0"/>
  </r>
  <r>
    <x v="19"/>
    <x v="46"/>
    <s v="év"/>
    <n v="1041666.2"/>
    <n v="1000000"/>
    <n v="-41666.199999999997"/>
    <n v="-4.17"/>
    <x v="0"/>
  </r>
  <r>
    <x v="19"/>
    <x v="47"/>
    <s v="év"/>
    <n v="1041666.2"/>
    <n v="1000000"/>
    <n v="-41666.199999999997"/>
    <n v="-4.17"/>
    <x v="0"/>
  </r>
  <r>
    <x v="19"/>
    <x v="48"/>
    <s v="év"/>
    <n v="1041666.2"/>
    <n v="1000000"/>
    <n v="-41666.199999999997"/>
    <n v="-4.17"/>
    <x v="0"/>
  </r>
  <r>
    <x v="19"/>
    <x v="49"/>
    <s v="év"/>
    <n v="1041666.2"/>
    <n v="1000000"/>
    <n v="-41666.199999999997"/>
    <n v="-4.17"/>
    <x v="0"/>
  </r>
  <r>
    <x v="19"/>
    <x v="50"/>
    <s v="év"/>
    <n v="1041668.3"/>
    <n v="1000000"/>
    <n v="-41668.300000000003"/>
    <n v="-4.17"/>
    <x v="0"/>
  </r>
  <r>
    <x v="19"/>
    <x v="51"/>
    <s v="év"/>
    <n v="1041668.3"/>
    <n v="1000000"/>
    <n v="-41668.300000000003"/>
    <n v="-4.17"/>
    <x v="0"/>
  </r>
  <r>
    <x v="19"/>
    <x v="52"/>
    <s v="év"/>
    <n v="1041666.2"/>
    <n v="1000000"/>
    <n v="-41666.199999999997"/>
    <n v="-4.17"/>
    <x v="0"/>
  </r>
  <r>
    <x v="19"/>
    <x v="53"/>
    <s v="év"/>
    <n v="1041666.2"/>
    <n v="1000000"/>
    <n v="-41666.199999999997"/>
    <n v="-4.17"/>
    <x v="0"/>
  </r>
  <r>
    <x v="19"/>
    <x v="54"/>
    <s v="év"/>
    <n v="1041666.2"/>
    <n v="1000000"/>
    <n v="-41666.199999999997"/>
    <n v="-4.17"/>
    <x v="0"/>
  </r>
  <r>
    <x v="19"/>
    <x v="55"/>
    <s v="év"/>
    <n v="1041666.2"/>
    <n v="1000000"/>
    <n v="-41666.199999999997"/>
    <n v="-4.17"/>
    <x v="0"/>
  </r>
  <r>
    <x v="19"/>
    <x v="56"/>
    <s v="év"/>
    <n v="1041666.2"/>
    <n v="1000000"/>
    <n v="-41666.199999999997"/>
    <n v="-4.17"/>
    <x v="0"/>
  </r>
  <r>
    <x v="19"/>
    <x v="57"/>
    <s v="év"/>
    <n v="1041666.2"/>
    <n v="1000000"/>
    <n v="-41666.199999999997"/>
    <n v="-4.17"/>
    <x v="0"/>
  </r>
  <r>
    <x v="19"/>
    <x v="58"/>
    <s v="év"/>
    <n v="1041666.2"/>
    <n v="1000000"/>
    <n v="-41666.199999999997"/>
    <n v="-4.17"/>
    <x v="0"/>
  </r>
  <r>
    <x v="19"/>
    <x v="59"/>
    <s v="év"/>
    <n v="1041666.2"/>
    <n v="1000000"/>
    <n v="-41666.199999999997"/>
    <n v="-4.17"/>
    <x v="0"/>
  </r>
  <r>
    <x v="19"/>
    <x v="60"/>
    <s v="év"/>
    <n v="0"/>
    <n v="1000001"/>
    <n v="1000001"/>
    <n v="100"/>
    <x v="0"/>
  </r>
  <r>
    <x v="19"/>
    <x v="61"/>
    <s v="év"/>
    <n v="1041668.3"/>
    <n v="1000000"/>
    <n v="-41668.300000000003"/>
    <n v="-4.17"/>
    <x v="0"/>
  </r>
  <r>
    <x v="19"/>
    <x v="62"/>
    <s v="év"/>
    <n v="1041666.2"/>
    <n v="1000000"/>
    <n v="-41666.199999999997"/>
    <n v="-4.17"/>
    <x v="0"/>
  </r>
  <r>
    <x v="19"/>
    <x v="63"/>
    <s v="év"/>
    <n v="0"/>
    <n v="1000001"/>
    <n v="1000001"/>
    <n v="100"/>
    <x v="0"/>
  </r>
  <r>
    <x v="19"/>
    <x v="64"/>
    <s v="év"/>
    <n v="1041666.2"/>
    <n v="1000000"/>
    <n v="-41666.199999999997"/>
    <n v="-4.17"/>
    <x v="0"/>
  </r>
  <r>
    <x v="19"/>
    <x v="65"/>
    <s v="év"/>
    <n v="1041666.2"/>
    <n v="1000000"/>
    <n v="-41666.199999999997"/>
    <n v="-4.17"/>
    <x v="0"/>
  </r>
  <r>
    <x v="19"/>
    <x v="66"/>
    <s v="év"/>
    <n v="1041666.2"/>
    <n v="1000000"/>
    <n v="-41666.199999999997"/>
    <n v="-4.17"/>
    <x v="0"/>
  </r>
  <r>
    <x v="19"/>
    <x v="67"/>
    <s v="év"/>
    <n v="1041666.2"/>
    <n v="1000000"/>
    <n v="-41666.199999999997"/>
    <n v="-4.17"/>
    <x v="0"/>
  </r>
  <r>
    <x v="19"/>
    <x v="68"/>
    <s v="év"/>
    <n v="1041666.2"/>
    <n v="1000000"/>
    <n v="-41666.199999999997"/>
    <n v="-4.17"/>
    <x v="0"/>
  </r>
  <r>
    <x v="19"/>
    <x v="69"/>
    <s v="év"/>
    <n v="1041668.3"/>
    <n v="1000000"/>
    <n v="-41668.300000000003"/>
    <n v="-4.17"/>
    <x v="0"/>
  </r>
  <r>
    <x v="19"/>
    <x v="70"/>
    <s v="év"/>
    <n v="0"/>
    <n v="1000001"/>
    <n v="1000001"/>
    <n v="100"/>
    <x v="0"/>
  </r>
  <r>
    <x v="19"/>
    <x v="71"/>
    <s v="év"/>
    <n v="1041666.2"/>
    <n v="1000000"/>
    <n v="-41666.199999999997"/>
    <n v="-4.17"/>
    <x v="0"/>
  </r>
  <r>
    <x v="19"/>
    <x v="72"/>
    <s v="év"/>
    <n v="1041666.2"/>
    <n v="1000000"/>
    <n v="-41666.199999999997"/>
    <n v="-4.17"/>
    <x v="0"/>
  </r>
  <r>
    <x v="19"/>
    <x v="73"/>
    <s v="év"/>
    <n v="1041666.2"/>
    <n v="1000000"/>
    <n v="-41666.199999999997"/>
    <n v="-4.17"/>
    <x v="0"/>
  </r>
  <r>
    <x v="19"/>
    <x v="74"/>
    <s v="év"/>
    <n v="1041666.2"/>
    <n v="1000000"/>
    <n v="-41666.199999999997"/>
    <n v="-4.17"/>
    <x v="0"/>
  </r>
  <r>
    <x v="19"/>
    <x v="75"/>
    <s v="év"/>
    <n v="1041666.2"/>
    <n v="1000000"/>
    <n v="-41666.199999999997"/>
    <n v="-4.17"/>
    <x v="0"/>
  </r>
  <r>
    <x v="19"/>
    <x v="76"/>
    <s v="év"/>
    <n v="1041668.3"/>
    <n v="1000000"/>
    <n v="-41668.300000000003"/>
    <n v="-4.17"/>
    <x v="0"/>
  </r>
  <r>
    <x v="19"/>
    <x v="77"/>
    <s v="év"/>
    <n v="1041668.3"/>
    <n v="1000000"/>
    <n v="-41668.300000000003"/>
    <n v="-4.17"/>
    <x v="0"/>
  </r>
  <r>
    <x v="19"/>
    <x v="78"/>
    <s v="év"/>
    <n v="1041666.2"/>
    <n v="1000000"/>
    <n v="-41666.199999999997"/>
    <n v="-4.17"/>
    <x v="0"/>
  </r>
  <r>
    <x v="19"/>
    <x v="79"/>
    <s v="év"/>
    <n v="1041666.2"/>
    <n v="1000000"/>
    <n v="-41666.199999999997"/>
    <n v="-4.17"/>
    <x v="0"/>
  </r>
  <r>
    <x v="19"/>
    <x v="80"/>
    <s v="év"/>
    <n v="1041666.2"/>
    <n v="1000000"/>
    <n v="-41666.199999999997"/>
    <n v="-4.17"/>
    <x v="0"/>
  </r>
  <r>
    <x v="19"/>
    <x v="81"/>
    <s v="év"/>
    <n v="1041668.3"/>
    <n v="1000000"/>
    <n v="-41668.300000000003"/>
    <n v="-4.17"/>
    <x v="0"/>
  </r>
  <r>
    <x v="19"/>
    <x v="82"/>
    <s v="év"/>
    <n v="1041668.3"/>
    <n v="1000000"/>
    <n v="-41668.300000000003"/>
    <n v="-4.17"/>
    <x v="0"/>
  </r>
  <r>
    <x v="19"/>
    <x v="83"/>
    <s v="év"/>
    <n v="1041666.2"/>
    <n v="1000000"/>
    <n v="-41666.199999999997"/>
    <n v="-4.17"/>
    <x v="0"/>
  </r>
  <r>
    <x v="19"/>
    <x v="84"/>
    <s v="év"/>
    <n v="1041668.3"/>
    <n v="1000000"/>
    <n v="-41668.300000000003"/>
    <n v="-4.17"/>
    <x v="0"/>
  </r>
  <r>
    <x v="19"/>
    <x v="85"/>
    <s v="év"/>
    <n v="1041668.3"/>
    <n v="1000000"/>
    <n v="-41668.300000000003"/>
    <n v="-4.17"/>
    <x v="0"/>
  </r>
  <r>
    <x v="19"/>
    <x v="86"/>
    <s v="év"/>
    <n v="1041666.2"/>
    <n v="1000000"/>
    <n v="-41666.199999999997"/>
    <n v="-4.17"/>
    <x v="0"/>
  </r>
  <r>
    <x v="19"/>
    <x v="87"/>
    <s v="év"/>
    <n v="1041668.3"/>
    <n v="1000000"/>
    <n v="-41668.300000000003"/>
    <n v="-4.17"/>
    <x v="0"/>
  </r>
  <r>
    <x v="19"/>
    <x v="88"/>
    <s v="év"/>
    <n v="1041666.2"/>
    <n v="1000000"/>
    <n v="-41666.199999999997"/>
    <n v="-4.17"/>
    <x v="0"/>
  </r>
  <r>
    <x v="19"/>
    <x v="89"/>
    <s v="év"/>
    <n v="1041666.2"/>
    <n v="1000000"/>
    <n v="-41666.199999999997"/>
    <n v="-4.17"/>
    <x v="0"/>
  </r>
  <r>
    <x v="19"/>
    <x v="90"/>
    <s v="év"/>
    <n v="1041666.2"/>
    <n v="1000000"/>
    <n v="-41666.199999999997"/>
    <n v="-4.17"/>
    <x v="0"/>
  </r>
  <r>
    <x v="19"/>
    <x v="91"/>
    <s v="év"/>
    <n v="1041668.3"/>
    <n v="1000002"/>
    <n v="-41666.300000000003"/>
    <n v="-4.17"/>
    <x v="0"/>
  </r>
  <r>
    <x v="19"/>
    <x v="92"/>
    <s v="év"/>
    <n v="1041666.2"/>
    <n v="1000000"/>
    <n v="-41666.199999999997"/>
    <n v="-4.17"/>
    <x v="0"/>
  </r>
  <r>
    <x v="19"/>
    <x v="93"/>
    <s v="év"/>
    <n v="1041666.2"/>
    <n v="1000000"/>
    <n v="-41666.199999999997"/>
    <n v="-4.17"/>
    <x v="0"/>
  </r>
  <r>
    <x v="19"/>
    <x v="94"/>
    <s v="év"/>
    <n v="1041666.2"/>
    <n v="1000000"/>
    <n v="-41666.199999999997"/>
    <n v="-4.17"/>
    <x v="0"/>
  </r>
  <r>
    <x v="19"/>
    <x v="95"/>
    <s v="év"/>
    <n v="1041666.2"/>
    <n v="1000000"/>
    <n v="-41666.199999999997"/>
    <n v="-4.17"/>
    <x v="0"/>
  </r>
  <r>
    <x v="19"/>
    <x v="96"/>
    <s v="év"/>
    <n v="1041666.2"/>
    <n v="1000000"/>
    <n v="-41666.199999999997"/>
    <n v="-4.17"/>
    <x v="0"/>
  </r>
  <r>
    <x v="19"/>
    <x v="97"/>
    <s v="év"/>
    <n v="1041666.2"/>
    <n v="1000000"/>
    <n v="-41666.199999999997"/>
    <n v="-4.17"/>
    <x v="0"/>
  </r>
  <r>
    <x v="19"/>
    <x v="98"/>
    <s v="év"/>
    <n v="1041666.2"/>
    <n v="1000000"/>
    <n v="-41666.199999999997"/>
    <n v="-4.17"/>
    <x v="0"/>
  </r>
  <r>
    <x v="19"/>
    <x v="99"/>
    <s v="év"/>
    <n v="1041666.2"/>
    <n v="1000000"/>
    <n v="-41666.199999999997"/>
    <n v="-4.17"/>
    <x v="0"/>
  </r>
  <r>
    <x v="20"/>
    <x v="0"/>
    <s v="év"/>
    <n v="1005102"/>
    <n v="1000062"/>
    <n v="-5040"/>
    <n v="-0.5"/>
    <x v="0"/>
  </r>
  <r>
    <x v="20"/>
    <x v="1"/>
    <s v="év"/>
    <n v="1005103.5"/>
    <n v="1000060"/>
    <n v="-5043.5"/>
    <n v="-0.5"/>
    <x v="0"/>
  </r>
  <r>
    <x v="20"/>
    <x v="2"/>
    <s v="év"/>
    <n v="1005104.5"/>
    <n v="1000071"/>
    <n v="-5033.5"/>
    <n v="-0.5"/>
    <x v="0"/>
  </r>
  <r>
    <x v="20"/>
    <x v="3"/>
    <s v="év"/>
    <n v="1005102"/>
    <n v="1000064"/>
    <n v="-5038"/>
    <n v="-0.5"/>
    <x v="0"/>
  </r>
  <r>
    <x v="20"/>
    <x v="4"/>
    <s v="év"/>
    <n v="1005102"/>
    <n v="1000063"/>
    <n v="-5039"/>
    <n v="-0.5"/>
    <x v="0"/>
  </r>
  <r>
    <x v="20"/>
    <x v="5"/>
    <s v="év"/>
    <n v="1005090"/>
    <n v="1000065"/>
    <n v="-5025"/>
    <n v="-0.5"/>
    <x v="0"/>
  </r>
  <r>
    <x v="20"/>
    <x v="6"/>
    <s v="év"/>
    <n v="1005104"/>
    <n v="1000061"/>
    <n v="-5043"/>
    <n v="-0.5"/>
    <x v="0"/>
  </r>
  <r>
    <x v="20"/>
    <x v="7"/>
    <s v="év"/>
    <n v="1005088.4"/>
    <n v="1000063"/>
    <n v="-5025.3999999999996"/>
    <n v="-0.5"/>
    <x v="0"/>
  </r>
  <r>
    <x v="20"/>
    <x v="8"/>
    <s v="év"/>
    <n v="1005104"/>
    <n v="1000067"/>
    <n v="-5037"/>
    <n v="-0.5"/>
    <x v="0"/>
  </r>
  <r>
    <x v="20"/>
    <x v="9"/>
    <s v="év"/>
    <n v="1005102.5"/>
    <n v="1000067"/>
    <n v="-5035.5"/>
    <n v="-0.5"/>
    <x v="0"/>
  </r>
  <r>
    <x v="20"/>
    <x v="10"/>
    <s v="év"/>
    <n v="1005072.4"/>
    <n v="1000062"/>
    <n v="-5010.3999999999996"/>
    <n v="-0.5"/>
    <x v="0"/>
  </r>
  <r>
    <x v="20"/>
    <x v="11"/>
    <s v="év"/>
    <n v="1005082.9"/>
    <n v="1000066"/>
    <n v="-5016.8999999999996"/>
    <n v="-0.5"/>
    <x v="0"/>
  </r>
  <r>
    <x v="20"/>
    <x v="12"/>
    <s v="év"/>
    <n v="1005083.4"/>
    <n v="1000061"/>
    <n v="-5022.3999999999996"/>
    <n v="-0.5"/>
    <x v="0"/>
  </r>
  <r>
    <x v="20"/>
    <x v="13"/>
    <s v="év"/>
    <n v="1005071.4"/>
    <n v="1000063"/>
    <n v="-5008.3999999999996"/>
    <n v="-0.5"/>
    <x v="0"/>
  </r>
  <r>
    <x v="20"/>
    <x v="14"/>
    <s v="év"/>
    <n v="1005091"/>
    <n v="1000066"/>
    <n v="-5025"/>
    <n v="-0.5"/>
    <x v="0"/>
  </r>
  <r>
    <x v="20"/>
    <x v="15"/>
    <s v="év"/>
    <n v="1005057.8"/>
    <n v="1000064"/>
    <n v="-4993.8"/>
    <n v="-0.5"/>
    <x v="0"/>
  </r>
  <r>
    <x v="20"/>
    <x v="16"/>
    <s v="év"/>
    <n v="1005071.4"/>
    <n v="1000063"/>
    <n v="-5008.3999999999996"/>
    <n v="-0.5"/>
    <x v="0"/>
  </r>
  <r>
    <x v="20"/>
    <x v="17"/>
    <s v="év"/>
    <n v="1005092"/>
    <n v="1000065"/>
    <n v="-5027"/>
    <n v="-0.5"/>
    <x v="0"/>
  </r>
  <r>
    <x v="20"/>
    <x v="18"/>
    <s v="év"/>
    <n v="1005070.9"/>
    <n v="1000064"/>
    <n v="-5006.8999999999996"/>
    <n v="-0.5"/>
    <x v="0"/>
  </r>
  <r>
    <x v="20"/>
    <x v="19"/>
    <s v="év"/>
    <n v="1005084.4"/>
    <n v="1000071"/>
    <n v="-5013.3999999999996"/>
    <n v="-0.5"/>
    <x v="0"/>
  </r>
  <r>
    <x v="20"/>
    <x v="20"/>
    <s v="év"/>
    <n v="1005090"/>
    <n v="1000061"/>
    <n v="-5029"/>
    <n v="-0.5"/>
    <x v="0"/>
  </r>
  <r>
    <x v="20"/>
    <x v="21"/>
    <s v="év"/>
    <n v="1005060.8"/>
    <n v="1000069"/>
    <n v="-4991.8"/>
    <n v="-0.5"/>
    <x v="0"/>
  </r>
  <r>
    <x v="20"/>
    <x v="22"/>
    <s v="év"/>
    <n v="1005071.4"/>
    <n v="1000067"/>
    <n v="-5004.3999999999996"/>
    <n v="-0.5"/>
    <x v="0"/>
  </r>
  <r>
    <x v="20"/>
    <x v="23"/>
    <s v="év"/>
    <n v="1005082.4"/>
    <n v="1000061"/>
    <n v="-5021.3999999999996"/>
    <n v="-0.5"/>
    <x v="0"/>
  </r>
  <r>
    <x v="20"/>
    <x v="24"/>
    <s v="év"/>
    <n v="1005072.4"/>
    <n v="1000068"/>
    <n v="-5004.3999999999996"/>
    <n v="-0.5"/>
    <x v="0"/>
  </r>
  <r>
    <x v="20"/>
    <x v="25"/>
    <s v="év"/>
    <n v="1005071.9"/>
    <n v="1000065"/>
    <n v="-5006.8999999999996"/>
    <n v="-0.5"/>
    <x v="0"/>
  </r>
  <r>
    <x v="20"/>
    <x v="26"/>
    <s v="év"/>
    <n v="1005071.4"/>
    <n v="1000065"/>
    <n v="-5006.3999999999996"/>
    <n v="-0.5"/>
    <x v="0"/>
  </r>
  <r>
    <x v="20"/>
    <x v="27"/>
    <s v="év"/>
    <n v="1005073.9"/>
    <n v="1000061"/>
    <n v="-5012.8999999999996"/>
    <n v="-0.5"/>
    <x v="0"/>
  </r>
  <r>
    <x v="20"/>
    <x v="28"/>
    <s v="év"/>
    <n v="1005084.9"/>
    <n v="1000069"/>
    <n v="-5015.8999999999996"/>
    <n v="-0.5"/>
    <x v="0"/>
  </r>
  <r>
    <x v="20"/>
    <x v="29"/>
    <s v="év"/>
    <n v="1005072.4"/>
    <n v="1000066"/>
    <n v="-5006.3999999999996"/>
    <n v="-0.5"/>
    <x v="0"/>
  </r>
  <r>
    <x v="20"/>
    <x v="30"/>
    <s v="év"/>
    <n v="1005102.5"/>
    <n v="1000068"/>
    <n v="-5034.5"/>
    <n v="-0.5"/>
    <x v="0"/>
  </r>
  <r>
    <x v="20"/>
    <x v="31"/>
    <s v="év"/>
    <n v="1005091.5"/>
    <n v="1000061"/>
    <n v="-5030.5"/>
    <n v="-0.5"/>
    <x v="0"/>
  </r>
  <r>
    <x v="20"/>
    <x v="32"/>
    <s v="év"/>
    <n v="1005101.5"/>
    <n v="1000067"/>
    <n v="-5034.5"/>
    <n v="-0.5"/>
    <x v="0"/>
  </r>
  <r>
    <x v="20"/>
    <x v="33"/>
    <s v="év"/>
    <n v="1005091.5"/>
    <n v="1000063"/>
    <n v="-5028.5"/>
    <n v="-0.5"/>
    <x v="0"/>
  </r>
  <r>
    <x v="20"/>
    <x v="34"/>
    <s v="év"/>
    <n v="1005062.3"/>
    <n v="1000063"/>
    <n v="-4999.3"/>
    <n v="-0.5"/>
    <x v="0"/>
  </r>
  <r>
    <x v="20"/>
    <x v="35"/>
    <s v="év"/>
    <n v="1005082.9"/>
    <n v="1000062"/>
    <n v="-5020.8999999999996"/>
    <n v="-0.5"/>
    <x v="0"/>
  </r>
  <r>
    <x v="20"/>
    <x v="36"/>
    <s v="év"/>
    <n v="1005071.9"/>
    <n v="1000047"/>
    <n v="-5024.8999999999996"/>
    <n v="-0.5"/>
    <x v="0"/>
  </r>
  <r>
    <x v="20"/>
    <x v="37"/>
    <s v="év"/>
    <n v="1005061.3"/>
    <n v="1000000"/>
    <n v="-5061.3"/>
    <n v="-0.51"/>
    <x v="0"/>
  </r>
  <r>
    <x v="20"/>
    <x v="38"/>
    <s v="év"/>
    <n v="1005070.4"/>
    <n v="1000044"/>
    <n v="-5026.3999999999996"/>
    <n v="-0.5"/>
    <x v="0"/>
  </r>
  <r>
    <x v="20"/>
    <x v="39"/>
    <s v="év"/>
    <n v="1005060.8"/>
    <n v="1000061"/>
    <n v="-4999.8"/>
    <n v="-0.5"/>
    <x v="0"/>
  </r>
  <r>
    <x v="20"/>
    <x v="40"/>
    <s v="év"/>
    <n v="1005071.4"/>
    <n v="1000064"/>
    <n v="-5007.3999999999996"/>
    <n v="-0.5"/>
    <x v="0"/>
  </r>
  <r>
    <x v="20"/>
    <x v="41"/>
    <s v="év"/>
    <n v="1005083.9"/>
    <n v="1000061"/>
    <n v="-5022.8999999999996"/>
    <n v="-0.5"/>
    <x v="0"/>
  </r>
  <r>
    <x v="20"/>
    <x v="42"/>
    <s v="év"/>
    <n v="1005070.9"/>
    <n v="1000060"/>
    <n v="-5010.8999999999996"/>
    <n v="-0.5"/>
    <x v="0"/>
  </r>
  <r>
    <x v="20"/>
    <x v="43"/>
    <s v="év"/>
    <n v="1005081.4"/>
    <n v="1000064"/>
    <n v="-5017.3999999999996"/>
    <n v="-0.5"/>
    <x v="0"/>
  </r>
  <r>
    <x v="20"/>
    <x v="44"/>
    <s v="év"/>
    <n v="1005048.7"/>
    <n v="1000060"/>
    <n v="-4988.7"/>
    <n v="-0.5"/>
    <x v="0"/>
  </r>
  <r>
    <x v="20"/>
    <x v="45"/>
    <s v="év"/>
    <n v="1005071.4"/>
    <n v="1000063"/>
    <n v="-5008.3999999999996"/>
    <n v="-0.5"/>
    <x v="0"/>
  </r>
  <r>
    <x v="20"/>
    <x v="46"/>
    <s v="év"/>
    <n v="1005059.8"/>
    <n v="1000062"/>
    <n v="-4997.8"/>
    <n v="-0.5"/>
    <x v="0"/>
  </r>
  <r>
    <x v="20"/>
    <x v="47"/>
    <s v="év"/>
    <n v="1005070.9"/>
    <n v="1000016"/>
    <n v="-5054.8999999999996"/>
    <n v="-0.51"/>
    <x v="0"/>
  </r>
  <r>
    <x v="20"/>
    <x v="48"/>
    <s v="év"/>
    <n v="1005073.9"/>
    <n v="1000013"/>
    <n v="-5060.8999999999996"/>
    <n v="-0.51"/>
    <x v="0"/>
  </r>
  <r>
    <x v="20"/>
    <x v="49"/>
    <s v="év"/>
    <n v="1005083.9"/>
    <n v="1000060"/>
    <n v="-5023.8999999999996"/>
    <n v="-0.5"/>
    <x v="0"/>
  </r>
  <r>
    <x v="20"/>
    <x v="50"/>
    <s v="év"/>
    <n v="1005072.4"/>
    <n v="1000062"/>
    <n v="-5010.3999999999996"/>
    <n v="-0.5"/>
    <x v="0"/>
  </r>
  <r>
    <x v="20"/>
    <x v="51"/>
    <s v="év"/>
    <n v="1005082.4"/>
    <n v="1000063"/>
    <n v="-5019.3999999999996"/>
    <n v="-0.5"/>
    <x v="0"/>
  </r>
  <r>
    <x v="20"/>
    <x v="52"/>
    <s v="év"/>
    <n v="1005070.4"/>
    <n v="1000061"/>
    <n v="-5009.3999999999996"/>
    <n v="-0.5"/>
    <x v="0"/>
  </r>
  <r>
    <x v="20"/>
    <x v="53"/>
    <s v="év"/>
    <n v="1005056.8"/>
    <n v="1000061"/>
    <n v="-4995.8"/>
    <n v="-0.5"/>
    <x v="0"/>
  </r>
  <r>
    <x v="20"/>
    <x v="54"/>
    <s v="év"/>
    <n v="1005068.8"/>
    <n v="1000063"/>
    <n v="-5005.8"/>
    <n v="-0.5"/>
    <x v="0"/>
  </r>
  <r>
    <x v="20"/>
    <x v="55"/>
    <s v="év"/>
    <n v="1005058.3"/>
    <n v="1000061"/>
    <n v="-4997.3"/>
    <n v="-0.5"/>
    <x v="0"/>
  </r>
  <r>
    <x v="20"/>
    <x v="56"/>
    <s v="év"/>
    <n v="1005025.6"/>
    <n v="1000002"/>
    <n v="-5023.6000000000004"/>
    <n v="-0.5"/>
    <x v="0"/>
  </r>
  <r>
    <x v="20"/>
    <x v="57"/>
    <s v="év"/>
    <n v="1005034.2"/>
    <n v="1000000"/>
    <n v="-5034.2"/>
    <n v="-0.5"/>
    <x v="0"/>
  </r>
  <r>
    <x v="20"/>
    <x v="58"/>
    <s v="év"/>
    <n v="1005063.3"/>
    <n v="1000000"/>
    <n v="-5063.3"/>
    <n v="-0.51"/>
    <x v="0"/>
  </r>
  <r>
    <x v="20"/>
    <x v="59"/>
    <s v="év"/>
    <n v="1005072.9"/>
    <n v="1000000"/>
    <n v="-5072.8999999999996"/>
    <n v="-0.51"/>
    <x v="0"/>
  </r>
  <r>
    <x v="20"/>
    <x v="60"/>
    <s v="év"/>
    <n v="1005069.9"/>
    <n v="1000000"/>
    <n v="-5069.8999999999996"/>
    <n v="-0.51"/>
    <x v="0"/>
  </r>
  <r>
    <x v="20"/>
    <x v="61"/>
    <s v="év"/>
    <n v="1005073.4"/>
    <n v="1000000"/>
    <n v="-5073.3999999999996"/>
    <n v="-0.51"/>
    <x v="0"/>
  </r>
  <r>
    <x v="20"/>
    <x v="62"/>
    <s v="év"/>
    <n v="502541.7"/>
    <n v="1000003"/>
    <n v="497461.3"/>
    <n v="49.75"/>
    <x v="0"/>
  </r>
  <r>
    <x v="20"/>
    <x v="63"/>
    <s v="év"/>
    <n v="1005060.3"/>
    <n v="1000060"/>
    <n v="-5000.3"/>
    <n v="-0.5"/>
    <x v="0"/>
  </r>
  <r>
    <x v="20"/>
    <x v="64"/>
    <s v="év"/>
    <n v="1005072.4"/>
    <n v="1000061"/>
    <n v="-5011.3999999999996"/>
    <n v="-0.5"/>
    <x v="0"/>
  </r>
  <r>
    <x v="20"/>
    <x v="65"/>
    <s v="év"/>
    <n v="1005060.8"/>
    <n v="1000063"/>
    <n v="-4997.8"/>
    <n v="-0.5"/>
    <x v="0"/>
  </r>
  <r>
    <x v="20"/>
    <x v="66"/>
    <s v="év"/>
    <n v="1005048.7"/>
    <n v="1000061"/>
    <n v="-4987.7"/>
    <n v="-0.5"/>
    <x v="0"/>
  </r>
  <r>
    <x v="20"/>
    <x v="67"/>
    <s v="év"/>
    <n v="1005062.8"/>
    <n v="1000062"/>
    <n v="-5000.8"/>
    <n v="-0.5"/>
    <x v="0"/>
  </r>
  <r>
    <x v="20"/>
    <x v="68"/>
    <s v="év"/>
    <n v="1005069.3"/>
    <n v="1000020"/>
    <n v="-5049.3"/>
    <n v="-0.5"/>
    <x v="0"/>
  </r>
  <r>
    <x v="20"/>
    <x v="69"/>
    <s v="év"/>
    <n v="1005075.4"/>
    <n v="1000009"/>
    <n v="-5066.3999999999996"/>
    <n v="-0.51"/>
    <x v="0"/>
  </r>
  <r>
    <x v="20"/>
    <x v="70"/>
    <s v="év"/>
    <n v="1005082.9"/>
    <n v="1000062"/>
    <n v="-5020.8999999999996"/>
    <n v="-0.5"/>
    <x v="0"/>
  </r>
  <r>
    <x v="20"/>
    <x v="71"/>
    <s v="év"/>
    <n v="1005091.5"/>
    <n v="1000061"/>
    <n v="-5030.5"/>
    <n v="-0.5"/>
    <x v="0"/>
  </r>
  <r>
    <x v="20"/>
    <x v="72"/>
    <s v="év"/>
    <n v="1005104"/>
    <n v="1000062"/>
    <n v="-5042"/>
    <n v="-0.5"/>
    <x v="0"/>
  </r>
  <r>
    <x v="20"/>
    <x v="73"/>
    <s v="év"/>
    <n v="1005092"/>
    <n v="1000063"/>
    <n v="-5029"/>
    <n v="-0.5"/>
    <x v="0"/>
  </r>
  <r>
    <x v="20"/>
    <x v="74"/>
    <s v="év"/>
    <n v="1005101"/>
    <n v="1000060"/>
    <n v="-5041"/>
    <n v="-0.5"/>
    <x v="0"/>
  </r>
  <r>
    <x v="20"/>
    <x v="75"/>
    <s v="év"/>
    <n v="1005076.9"/>
    <n v="1000064"/>
    <n v="-5012.8999999999996"/>
    <n v="-0.5"/>
    <x v="0"/>
  </r>
  <r>
    <x v="20"/>
    <x v="76"/>
    <s v="év"/>
    <n v="1005098.5"/>
    <n v="1000060"/>
    <n v="-5038.5"/>
    <n v="-0.5"/>
    <x v="0"/>
  </r>
  <r>
    <x v="20"/>
    <x v="77"/>
    <s v="év"/>
    <n v="1005101"/>
    <n v="1000061"/>
    <n v="-5040"/>
    <n v="-0.5"/>
    <x v="0"/>
  </r>
  <r>
    <x v="20"/>
    <x v="78"/>
    <s v="év"/>
    <n v="1005055.8"/>
    <n v="1000053"/>
    <n v="-5002.8"/>
    <n v="-0.5"/>
    <x v="0"/>
  </r>
  <r>
    <x v="20"/>
    <x v="79"/>
    <s v="év"/>
    <n v="1005067.8"/>
    <n v="1000000"/>
    <n v="-5067.8"/>
    <n v="-0.51"/>
    <x v="0"/>
  </r>
  <r>
    <x v="20"/>
    <x v="80"/>
    <s v="év"/>
    <n v="1005064.8"/>
    <n v="1000038"/>
    <n v="-5026.8"/>
    <n v="-0.5"/>
    <x v="0"/>
  </r>
  <r>
    <x v="20"/>
    <x v="81"/>
    <s v="év"/>
    <n v="1005101"/>
    <n v="1000062"/>
    <n v="-5039"/>
    <n v="-0.5"/>
    <x v="0"/>
  </r>
  <r>
    <x v="20"/>
    <x v="82"/>
    <s v="év"/>
    <n v="1005076.9"/>
    <n v="1000062"/>
    <n v="-5014.8999999999996"/>
    <n v="-0.5"/>
    <x v="0"/>
  </r>
  <r>
    <x v="20"/>
    <x v="83"/>
    <s v="év"/>
    <n v="1005076.9"/>
    <n v="1000062"/>
    <n v="-5014.8999999999996"/>
    <n v="-0.5"/>
    <x v="0"/>
  </r>
  <r>
    <x v="20"/>
    <x v="84"/>
    <s v="év"/>
    <n v="1005098.5"/>
    <n v="1000063"/>
    <n v="-5035.5"/>
    <n v="-0.5"/>
    <x v="0"/>
  </r>
  <r>
    <x v="20"/>
    <x v="85"/>
    <s v="év"/>
    <n v="1005101"/>
    <n v="1000060"/>
    <n v="-5041"/>
    <n v="-0.5"/>
    <x v="0"/>
  </r>
  <r>
    <x v="20"/>
    <x v="86"/>
    <s v="év"/>
    <n v="1005101"/>
    <n v="1000064"/>
    <n v="-5037"/>
    <n v="-0.5"/>
    <x v="0"/>
  </r>
  <r>
    <x v="20"/>
    <x v="87"/>
    <s v="év"/>
    <n v="1005076.9"/>
    <n v="1000061"/>
    <n v="-5015.8999999999996"/>
    <n v="-0.5"/>
    <x v="0"/>
  </r>
  <r>
    <x v="20"/>
    <x v="88"/>
    <s v="év"/>
    <n v="1005055.8"/>
    <n v="1000060"/>
    <n v="-4995.8"/>
    <n v="-0.5"/>
    <x v="0"/>
  </r>
  <r>
    <x v="20"/>
    <x v="89"/>
    <s v="év"/>
    <n v="1005079.9"/>
    <n v="1000024"/>
    <n v="-5055.8999999999996"/>
    <n v="-0.51"/>
    <x v="0"/>
  </r>
  <r>
    <x v="20"/>
    <x v="90"/>
    <s v="év"/>
    <n v="1005067.8"/>
    <n v="1000006"/>
    <n v="-5061.8"/>
    <n v="-0.51"/>
    <x v="0"/>
  </r>
  <r>
    <x v="20"/>
    <x v="91"/>
    <s v="év"/>
    <n v="1005075.4"/>
    <n v="1000061"/>
    <n v="-5014.3999999999996"/>
    <n v="-0.5"/>
    <x v="0"/>
  </r>
  <r>
    <x v="20"/>
    <x v="92"/>
    <s v="év"/>
    <n v="1005087.4"/>
    <n v="1000062"/>
    <n v="-5025.3999999999996"/>
    <n v="-0.5"/>
    <x v="0"/>
  </r>
  <r>
    <x v="20"/>
    <x v="93"/>
    <s v="év"/>
    <n v="1005099.5"/>
    <n v="1000063"/>
    <n v="-5036.5"/>
    <n v="-0.5"/>
    <x v="0"/>
  </r>
  <r>
    <x v="20"/>
    <x v="94"/>
    <s v="év"/>
    <n v="1005079.9"/>
    <n v="1000061"/>
    <n v="-5018.8999999999996"/>
    <n v="-0.5"/>
    <x v="0"/>
  </r>
  <r>
    <x v="20"/>
    <x v="95"/>
    <s v="év"/>
    <n v="1005104"/>
    <n v="1000062"/>
    <n v="-5042"/>
    <n v="-0.5"/>
    <x v="0"/>
  </r>
  <r>
    <x v="20"/>
    <x v="96"/>
    <s v="év"/>
    <n v="1005082.9"/>
    <n v="1000061"/>
    <n v="-5021.8999999999996"/>
    <n v="-0.5"/>
    <x v="0"/>
  </r>
  <r>
    <x v="20"/>
    <x v="97"/>
    <s v="év"/>
    <n v="1005104.5"/>
    <n v="1000063"/>
    <n v="-5041.5"/>
    <n v="-0.5"/>
    <x v="0"/>
  </r>
  <r>
    <x v="20"/>
    <x v="98"/>
    <s v="év"/>
    <n v="1005082.9"/>
    <n v="1000061"/>
    <n v="-5021.8999999999996"/>
    <n v="-0.5"/>
    <x v="0"/>
  </r>
  <r>
    <x v="20"/>
    <x v="99"/>
    <s v="év"/>
    <n v="1005095.5"/>
    <n v="1000055"/>
    <n v="-5040.5"/>
    <n v="-0.5"/>
    <x v="0"/>
  </r>
  <r>
    <x v="21"/>
    <x v="0"/>
    <s v="év"/>
    <n v="0"/>
    <n v="1000001"/>
    <n v="1000001"/>
    <n v="100"/>
    <x v="0"/>
  </r>
  <r>
    <x v="21"/>
    <x v="1"/>
    <s v="év"/>
    <n v="7.9"/>
    <n v="1000001"/>
    <n v="999993.1"/>
    <n v="100"/>
    <x v="0"/>
  </r>
  <r>
    <x v="21"/>
    <x v="2"/>
    <s v="év"/>
    <n v="990205.7"/>
    <n v="1000000"/>
    <n v="9794.2999999999993"/>
    <n v="0.98"/>
    <x v="0"/>
  </r>
  <r>
    <x v="21"/>
    <x v="3"/>
    <s v="év"/>
    <n v="990206.7"/>
    <n v="1000002"/>
    <n v="9795.2999999999993"/>
    <n v="0.98"/>
    <x v="0"/>
  </r>
  <r>
    <x v="21"/>
    <x v="4"/>
    <s v="év"/>
    <n v="0"/>
    <n v="1000001"/>
    <n v="1000001"/>
    <n v="100"/>
    <x v="0"/>
  </r>
  <r>
    <x v="21"/>
    <x v="5"/>
    <s v="év"/>
    <n v="1980393.7"/>
    <n v="1000003"/>
    <n v="-980390.7"/>
    <n v="-98.04"/>
    <x v="0"/>
  </r>
  <r>
    <x v="21"/>
    <x v="6"/>
    <s v="év"/>
    <n v="990206.7"/>
    <n v="1000011"/>
    <n v="9804.2999999999993"/>
    <n v="0.98"/>
    <x v="0"/>
  </r>
  <r>
    <x v="21"/>
    <x v="7"/>
    <s v="év"/>
    <n v="990205.7"/>
    <n v="1000012"/>
    <n v="9806.2999999999993"/>
    <n v="0.98"/>
    <x v="0"/>
  </r>
  <r>
    <x v="21"/>
    <x v="8"/>
    <s v="év"/>
    <n v="990206.7"/>
    <n v="1000012"/>
    <n v="9805.2999999999993"/>
    <n v="0.98"/>
    <x v="0"/>
  </r>
  <r>
    <x v="21"/>
    <x v="9"/>
    <s v="év"/>
    <n v="990206.7"/>
    <n v="1000012"/>
    <n v="9805.2999999999993"/>
    <n v="0.98"/>
    <x v="0"/>
  </r>
  <r>
    <x v="21"/>
    <x v="10"/>
    <s v="év"/>
    <n v="990206.7"/>
    <n v="1000015"/>
    <n v="9808.2999999999993"/>
    <n v="0.98"/>
    <x v="0"/>
  </r>
  <r>
    <x v="21"/>
    <x v="11"/>
    <s v="év"/>
    <n v="990206.7"/>
    <n v="1000013"/>
    <n v="9806.2999999999993"/>
    <n v="0.98"/>
    <x v="0"/>
  </r>
  <r>
    <x v="21"/>
    <x v="12"/>
    <s v="év"/>
    <n v="990206.7"/>
    <n v="1000013"/>
    <n v="9806.2999999999993"/>
    <n v="0.98"/>
    <x v="0"/>
  </r>
  <r>
    <x v="21"/>
    <x v="13"/>
    <s v="év"/>
    <n v="990206.7"/>
    <n v="1000015"/>
    <n v="9808.2999999999993"/>
    <n v="0.98"/>
    <x v="0"/>
  </r>
  <r>
    <x v="21"/>
    <x v="14"/>
    <s v="év"/>
    <n v="990206.7"/>
    <n v="1000012"/>
    <n v="9805.2999999999993"/>
    <n v="0.98"/>
    <x v="0"/>
  </r>
  <r>
    <x v="21"/>
    <x v="15"/>
    <s v="év"/>
    <n v="990205.7"/>
    <n v="1000014"/>
    <n v="9808.2999999999993"/>
    <n v="0.98"/>
    <x v="0"/>
  </r>
  <r>
    <x v="21"/>
    <x v="16"/>
    <s v="év"/>
    <n v="990206.7"/>
    <n v="1000015"/>
    <n v="9808.2999999999993"/>
    <n v="0.98"/>
    <x v="0"/>
  </r>
  <r>
    <x v="21"/>
    <x v="17"/>
    <s v="év"/>
    <n v="990206.7"/>
    <n v="1000012"/>
    <n v="9805.2999999999993"/>
    <n v="0.98"/>
    <x v="0"/>
  </r>
  <r>
    <x v="21"/>
    <x v="18"/>
    <s v="év"/>
    <n v="990206.7"/>
    <n v="1000015"/>
    <n v="9808.2999999999993"/>
    <n v="0.98"/>
    <x v="0"/>
  </r>
  <r>
    <x v="21"/>
    <x v="19"/>
    <s v="év"/>
    <n v="990206.7"/>
    <n v="1000013"/>
    <n v="9806.2999999999993"/>
    <n v="0.98"/>
    <x v="0"/>
  </r>
  <r>
    <x v="21"/>
    <x v="20"/>
    <s v="év"/>
    <n v="990206.7"/>
    <n v="1000009"/>
    <n v="9802.2999999999993"/>
    <n v="0.98"/>
    <x v="0"/>
  </r>
  <r>
    <x v="21"/>
    <x v="21"/>
    <s v="év"/>
    <n v="990205.7"/>
    <n v="1000014"/>
    <n v="9808.2999999999993"/>
    <n v="0.98"/>
    <x v="0"/>
  </r>
  <r>
    <x v="21"/>
    <x v="22"/>
    <s v="év"/>
    <n v="990206.7"/>
    <n v="1000014"/>
    <n v="9807.2999999999993"/>
    <n v="0.98"/>
    <x v="0"/>
  </r>
  <r>
    <x v="21"/>
    <x v="23"/>
    <s v="év"/>
    <n v="990206.7"/>
    <n v="1000013"/>
    <n v="9806.2999999999993"/>
    <n v="0.98"/>
    <x v="0"/>
  </r>
  <r>
    <x v="21"/>
    <x v="24"/>
    <s v="év"/>
    <n v="990206.7"/>
    <n v="1000015"/>
    <n v="9808.2999999999993"/>
    <n v="0.98"/>
    <x v="0"/>
  </r>
  <r>
    <x v="21"/>
    <x v="25"/>
    <s v="év"/>
    <n v="990206.7"/>
    <n v="1000013"/>
    <n v="9806.2999999999993"/>
    <n v="0.98"/>
    <x v="0"/>
  </r>
  <r>
    <x v="21"/>
    <x v="26"/>
    <s v="év"/>
    <n v="990205.7"/>
    <n v="1000014"/>
    <n v="9808.2999999999993"/>
    <n v="0.98"/>
    <x v="0"/>
  </r>
  <r>
    <x v="21"/>
    <x v="27"/>
    <s v="év"/>
    <n v="990206.7"/>
    <n v="1000014"/>
    <n v="9807.2999999999993"/>
    <n v="0.98"/>
    <x v="0"/>
  </r>
  <r>
    <x v="21"/>
    <x v="28"/>
    <s v="év"/>
    <n v="990206.7"/>
    <n v="1000013"/>
    <n v="9806.2999999999993"/>
    <n v="0.98"/>
    <x v="0"/>
  </r>
  <r>
    <x v="21"/>
    <x v="29"/>
    <s v="év"/>
    <n v="990206.7"/>
    <n v="1000014"/>
    <n v="9807.2999999999993"/>
    <n v="0.98"/>
    <x v="0"/>
  </r>
  <r>
    <x v="21"/>
    <x v="30"/>
    <s v="év"/>
    <n v="990206.7"/>
    <n v="1000009"/>
    <n v="9802.2999999999993"/>
    <n v="0.98"/>
    <x v="0"/>
  </r>
  <r>
    <x v="21"/>
    <x v="31"/>
    <s v="év"/>
    <n v="990206.7"/>
    <n v="1000012"/>
    <n v="9805.2999999999993"/>
    <n v="0.98"/>
    <x v="0"/>
  </r>
  <r>
    <x v="21"/>
    <x v="32"/>
    <s v="év"/>
    <n v="990206.7"/>
    <n v="1000012"/>
    <n v="9805.2999999999993"/>
    <n v="0.98"/>
    <x v="0"/>
  </r>
  <r>
    <x v="21"/>
    <x v="33"/>
    <s v="év"/>
    <n v="990205.7"/>
    <n v="1000011"/>
    <n v="9805.2999999999993"/>
    <n v="0.98"/>
    <x v="0"/>
  </r>
  <r>
    <x v="21"/>
    <x v="34"/>
    <s v="év"/>
    <n v="990205.7"/>
    <n v="1000013"/>
    <n v="9807.2999999999993"/>
    <n v="0.98"/>
    <x v="0"/>
  </r>
  <r>
    <x v="21"/>
    <x v="35"/>
    <s v="év"/>
    <n v="990206.7"/>
    <n v="1000013"/>
    <n v="9806.2999999999993"/>
    <n v="0.98"/>
    <x v="0"/>
  </r>
  <r>
    <x v="21"/>
    <x v="36"/>
    <s v="év"/>
    <n v="990205.7"/>
    <n v="1000013"/>
    <n v="9807.2999999999993"/>
    <n v="0.98"/>
    <x v="0"/>
  </r>
  <r>
    <x v="21"/>
    <x v="37"/>
    <s v="év"/>
    <n v="990206.7"/>
    <n v="1000015"/>
    <n v="9808.2999999999993"/>
    <n v="0.98"/>
    <x v="0"/>
  </r>
  <r>
    <x v="21"/>
    <x v="38"/>
    <s v="év"/>
    <n v="990206.7"/>
    <n v="1000013"/>
    <n v="9806.2999999999993"/>
    <n v="0.98"/>
    <x v="0"/>
  </r>
  <r>
    <x v="21"/>
    <x v="39"/>
    <s v="év"/>
    <n v="990206.7"/>
    <n v="1000014"/>
    <n v="9807.2999999999993"/>
    <n v="0.98"/>
    <x v="0"/>
  </r>
  <r>
    <x v="21"/>
    <x v="40"/>
    <s v="év"/>
    <n v="990206.7"/>
    <n v="1000014"/>
    <n v="9807.2999999999993"/>
    <n v="0.98"/>
    <x v="0"/>
  </r>
  <r>
    <x v="21"/>
    <x v="41"/>
    <s v="év"/>
    <n v="990205.7"/>
    <n v="1000013"/>
    <n v="9807.2999999999993"/>
    <n v="0.98"/>
    <x v="0"/>
  </r>
  <r>
    <x v="21"/>
    <x v="42"/>
    <s v="év"/>
    <n v="990206.7"/>
    <n v="1000014"/>
    <n v="9807.2999999999993"/>
    <n v="0.98"/>
    <x v="0"/>
  </r>
  <r>
    <x v="21"/>
    <x v="43"/>
    <s v="év"/>
    <n v="990206.7"/>
    <n v="1000013"/>
    <n v="9806.2999999999993"/>
    <n v="0.98"/>
    <x v="0"/>
  </r>
  <r>
    <x v="21"/>
    <x v="44"/>
    <s v="év"/>
    <n v="990205.7"/>
    <n v="1000014"/>
    <n v="9808.2999999999993"/>
    <n v="0.98"/>
    <x v="0"/>
  </r>
  <r>
    <x v="21"/>
    <x v="45"/>
    <s v="év"/>
    <n v="990205.7"/>
    <n v="1000014"/>
    <n v="9808.2999999999993"/>
    <n v="0.98"/>
    <x v="0"/>
  </r>
  <r>
    <x v="21"/>
    <x v="46"/>
    <s v="év"/>
    <n v="990205.7"/>
    <n v="1000013"/>
    <n v="9807.2999999999993"/>
    <n v="0.98"/>
    <x v="0"/>
  </r>
  <r>
    <x v="21"/>
    <x v="47"/>
    <s v="év"/>
    <n v="990206.7"/>
    <n v="1000015"/>
    <n v="9808.2999999999993"/>
    <n v="0.98"/>
    <x v="0"/>
  </r>
  <r>
    <x v="21"/>
    <x v="48"/>
    <s v="év"/>
    <n v="990206.7"/>
    <n v="1000013"/>
    <n v="9806.2999999999993"/>
    <n v="0.98"/>
    <x v="0"/>
  </r>
  <r>
    <x v="21"/>
    <x v="49"/>
    <s v="év"/>
    <n v="990206.7"/>
    <n v="1000013"/>
    <n v="9806.2999999999993"/>
    <n v="0.98"/>
    <x v="0"/>
  </r>
  <r>
    <x v="21"/>
    <x v="50"/>
    <s v="év"/>
    <n v="990206.7"/>
    <n v="1000015"/>
    <n v="9808.2999999999993"/>
    <n v="0.98"/>
    <x v="0"/>
  </r>
  <r>
    <x v="21"/>
    <x v="51"/>
    <s v="év"/>
    <n v="990206.7"/>
    <n v="1000013"/>
    <n v="9806.2999999999993"/>
    <n v="0.98"/>
    <x v="0"/>
  </r>
  <r>
    <x v="21"/>
    <x v="52"/>
    <s v="év"/>
    <n v="990206.7"/>
    <n v="1000013"/>
    <n v="9806.2999999999993"/>
    <n v="0.98"/>
    <x v="0"/>
  </r>
  <r>
    <x v="21"/>
    <x v="53"/>
    <s v="év"/>
    <n v="990206.7"/>
    <n v="1000015"/>
    <n v="9808.2999999999993"/>
    <n v="0.98"/>
    <x v="0"/>
  </r>
  <r>
    <x v="21"/>
    <x v="54"/>
    <s v="év"/>
    <n v="990205.7"/>
    <n v="1000013"/>
    <n v="9807.2999999999993"/>
    <n v="0.98"/>
    <x v="0"/>
  </r>
  <r>
    <x v="21"/>
    <x v="55"/>
    <s v="év"/>
    <n v="990206.7"/>
    <n v="1000014"/>
    <n v="9807.2999999999993"/>
    <n v="0.98"/>
    <x v="0"/>
  </r>
  <r>
    <x v="21"/>
    <x v="56"/>
    <s v="év"/>
    <n v="990203.8"/>
    <n v="1000012"/>
    <n v="9808.2000000000007"/>
    <n v="0.98"/>
    <x v="0"/>
  </r>
  <r>
    <x v="21"/>
    <x v="57"/>
    <s v="év"/>
    <n v="990207.7"/>
    <n v="1000013"/>
    <n v="9805.2999999999993"/>
    <n v="0.98"/>
    <x v="0"/>
  </r>
  <r>
    <x v="21"/>
    <x v="58"/>
    <s v="év"/>
    <n v="990207.7"/>
    <n v="1000015"/>
    <n v="9807.2999999999993"/>
    <n v="0.98"/>
    <x v="0"/>
  </r>
  <r>
    <x v="21"/>
    <x v="59"/>
    <s v="év"/>
    <n v="990207.7"/>
    <n v="1000013"/>
    <n v="9805.2999999999993"/>
    <n v="0.98"/>
    <x v="0"/>
  </r>
  <r>
    <x v="21"/>
    <x v="60"/>
    <s v="év"/>
    <n v="990206.7"/>
    <n v="1000014"/>
    <n v="9807.2999999999993"/>
    <n v="0.98"/>
    <x v="0"/>
  </r>
  <r>
    <x v="21"/>
    <x v="61"/>
    <s v="év"/>
    <n v="990207.7"/>
    <n v="1000014"/>
    <n v="9806.2999999999993"/>
    <n v="0.98"/>
    <x v="0"/>
  </r>
  <r>
    <x v="21"/>
    <x v="62"/>
    <s v="év"/>
    <n v="990193.9"/>
    <n v="1000002"/>
    <n v="9808.1"/>
    <n v="0.98"/>
    <x v="0"/>
  </r>
  <r>
    <x v="21"/>
    <x v="63"/>
    <s v="év"/>
    <n v="990204.7"/>
    <n v="1000013"/>
    <n v="9808.2999999999993"/>
    <n v="0.98"/>
    <x v="0"/>
  </r>
  <r>
    <x v="21"/>
    <x v="64"/>
    <s v="év"/>
    <n v="990206.7"/>
    <n v="1000013"/>
    <n v="9806.2999999999993"/>
    <n v="0.98"/>
    <x v="0"/>
  </r>
  <r>
    <x v="21"/>
    <x v="65"/>
    <s v="év"/>
    <n v="990205.7"/>
    <n v="1000014"/>
    <n v="9808.2999999999993"/>
    <n v="0.98"/>
    <x v="0"/>
  </r>
  <r>
    <x v="21"/>
    <x v="66"/>
    <s v="év"/>
    <n v="990205.7"/>
    <n v="1000014"/>
    <n v="9808.2999999999993"/>
    <n v="0.98"/>
    <x v="0"/>
  </r>
  <r>
    <x v="21"/>
    <x v="67"/>
    <s v="év"/>
    <n v="990205.7"/>
    <n v="1000013"/>
    <n v="9807.2999999999993"/>
    <n v="0.98"/>
    <x v="0"/>
  </r>
  <r>
    <x v="21"/>
    <x v="68"/>
    <s v="év"/>
    <n v="990206.7"/>
    <n v="1000015"/>
    <n v="9808.2999999999993"/>
    <n v="0.98"/>
    <x v="0"/>
  </r>
  <r>
    <x v="21"/>
    <x v="69"/>
    <s v="év"/>
    <n v="990207.7"/>
    <n v="1000013"/>
    <n v="9805.2999999999993"/>
    <n v="0.98"/>
    <x v="0"/>
  </r>
  <r>
    <x v="21"/>
    <x v="70"/>
    <s v="év"/>
    <n v="990205.7"/>
    <n v="1000013"/>
    <n v="9807.2999999999993"/>
    <n v="0.98"/>
    <x v="0"/>
  </r>
  <r>
    <x v="21"/>
    <x v="71"/>
    <s v="év"/>
    <n v="990206.7"/>
    <n v="1000002"/>
    <n v="9795.2999999999993"/>
    <n v="0.98"/>
    <x v="0"/>
  </r>
  <r>
    <x v="21"/>
    <x v="72"/>
    <s v="év"/>
    <n v="990206.7"/>
    <n v="1000000"/>
    <n v="9793.2999999999993"/>
    <n v="0.98"/>
    <x v="0"/>
  </r>
  <r>
    <x v="21"/>
    <x v="73"/>
    <s v="év"/>
    <n v="990191.9"/>
    <n v="1000000"/>
    <n v="9808.1"/>
    <n v="0.98"/>
    <x v="0"/>
  </r>
  <r>
    <x v="21"/>
    <x v="74"/>
    <s v="év"/>
    <n v="990205.7"/>
    <n v="1000000"/>
    <n v="9794.2999999999993"/>
    <n v="0.98"/>
    <x v="0"/>
  </r>
  <r>
    <x v="21"/>
    <x v="75"/>
    <s v="év"/>
    <n v="990202.8"/>
    <n v="1000000"/>
    <n v="9797.2000000000007"/>
    <n v="0.98"/>
    <x v="0"/>
  </r>
  <r>
    <x v="21"/>
    <x v="76"/>
    <s v="év"/>
    <n v="990205.7"/>
    <n v="1000000"/>
    <n v="9794.2999999999993"/>
    <n v="0.98"/>
    <x v="0"/>
  </r>
  <r>
    <x v="21"/>
    <x v="77"/>
    <s v="év"/>
    <n v="990205.7"/>
    <n v="1000000"/>
    <n v="9794.2999999999993"/>
    <n v="0.98"/>
    <x v="0"/>
  </r>
  <r>
    <x v="21"/>
    <x v="78"/>
    <s v="év"/>
    <n v="990202.8"/>
    <n v="1000000"/>
    <n v="9797.2000000000007"/>
    <n v="0.98"/>
    <x v="0"/>
  </r>
  <r>
    <x v="21"/>
    <x v="79"/>
    <s v="év"/>
    <n v="990203.8"/>
    <n v="1000000"/>
    <n v="9796.2000000000007"/>
    <n v="0.98"/>
    <x v="0"/>
  </r>
  <r>
    <x v="21"/>
    <x v="80"/>
    <s v="év"/>
    <n v="990202.8"/>
    <n v="1000000"/>
    <n v="9797.2000000000007"/>
    <n v="0.98"/>
    <x v="0"/>
  </r>
  <r>
    <x v="21"/>
    <x v="81"/>
    <s v="év"/>
    <n v="990205.7"/>
    <n v="1000000"/>
    <n v="9794.2999999999993"/>
    <n v="0.98"/>
    <x v="0"/>
  </r>
  <r>
    <x v="21"/>
    <x v="82"/>
    <s v="év"/>
    <n v="990202.8"/>
    <n v="1000000"/>
    <n v="9797.2000000000007"/>
    <n v="0.98"/>
    <x v="0"/>
  </r>
  <r>
    <x v="21"/>
    <x v="83"/>
    <s v="év"/>
    <n v="990202.8"/>
    <n v="1000000"/>
    <n v="9797.2000000000007"/>
    <n v="0.98"/>
    <x v="0"/>
  </r>
  <r>
    <x v="21"/>
    <x v="84"/>
    <s v="év"/>
    <n v="990205.7"/>
    <n v="1000000"/>
    <n v="9794.2999999999993"/>
    <n v="0.98"/>
    <x v="0"/>
  </r>
  <r>
    <x v="21"/>
    <x v="85"/>
    <s v="év"/>
    <n v="990205.7"/>
    <n v="1000000"/>
    <n v="9794.2999999999993"/>
    <n v="0.98"/>
    <x v="0"/>
  </r>
  <r>
    <x v="21"/>
    <x v="86"/>
    <s v="év"/>
    <n v="990205.7"/>
    <n v="1000000"/>
    <n v="9794.2999999999993"/>
    <n v="0.98"/>
    <x v="0"/>
  </r>
  <r>
    <x v="21"/>
    <x v="87"/>
    <s v="év"/>
    <n v="990202.8"/>
    <n v="1000000"/>
    <n v="9797.2000000000007"/>
    <n v="0.98"/>
    <x v="0"/>
  </r>
  <r>
    <x v="21"/>
    <x v="88"/>
    <s v="év"/>
    <n v="990202.8"/>
    <n v="1000000"/>
    <n v="9797.2000000000007"/>
    <n v="0.98"/>
    <x v="0"/>
  </r>
  <r>
    <x v="21"/>
    <x v="89"/>
    <s v="év"/>
    <n v="990205.7"/>
    <n v="1000000"/>
    <n v="9794.2999999999993"/>
    <n v="0.98"/>
    <x v="0"/>
  </r>
  <r>
    <x v="21"/>
    <x v="90"/>
    <s v="év"/>
    <n v="990203.8"/>
    <n v="1000000"/>
    <n v="9796.2000000000007"/>
    <n v="0.98"/>
    <x v="0"/>
  </r>
  <r>
    <x v="21"/>
    <x v="91"/>
    <s v="év"/>
    <n v="990201.8"/>
    <n v="1000000"/>
    <n v="9798.2000000000007"/>
    <n v="0.98"/>
    <x v="0"/>
  </r>
  <r>
    <x v="21"/>
    <x v="92"/>
    <s v="év"/>
    <n v="990205.7"/>
    <n v="1000000"/>
    <n v="9794.2999999999993"/>
    <n v="0.98"/>
    <x v="0"/>
  </r>
  <r>
    <x v="21"/>
    <x v="93"/>
    <s v="év"/>
    <n v="990205.7"/>
    <n v="1000000"/>
    <n v="9794.2999999999993"/>
    <n v="0.98"/>
    <x v="0"/>
  </r>
  <r>
    <x v="21"/>
    <x v="94"/>
    <s v="év"/>
    <n v="990205.7"/>
    <n v="1000000"/>
    <n v="9794.2999999999993"/>
    <n v="0.98"/>
    <x v="0"/>
  </r>
  <r>
    <x v="21"/>
    <x v="95"/>
    <s v="év"/>
    <n v="990206.7"/>
    <n v="1000000"/>
    <n v="9793.2999999999993"/>
    <n v="0.98"/>
    <x v="0"/>
  </r>
  <r>
    <x v="21"/>
    <x v="96"/>
    <s v="év"/>
    <n v="990191.9"/>
    <n v="1000000"/>
    <n v="9808.1"/>
    <n v="0.98"/>
    <x v="0"/>
  </r>
  <r>
    <x v="21"/>
    <x v="97"/>
    <s v="év"/>
    <n v="990206.7"/>
    <n v="1000000"/>
    <n v="9793.2999999999993"/>
    <n v="0.98"/>
    <x v="0"/>
  </r>
  <r>
    <x v="21"/>
    <x v="98"/>
    <s v="év"/>
    <n v="990205.7"/>
    <n v="1000000"/>
    <n v="9794.2999999999993"/>
    <n v="0.98"/>
    <x v="0"/>
  </r>
  <r>
    <x v="21"/>
    <x v="99"/>
    <s v="év"/>
    <n v="990206.7"/>
    <n v="1000000"/>
    <n v="9793.2999999999993"/>
    <n v="0.98"/>
    <x v="0"/>
  </r>
  <r>
    <x v="0"/>
    <x v="0"/>
    <s v="év"/>
    <n v="999983.8"/>
    <n v="1000000"/>
    <n v="16.2"/>
    <n v="0"/>
    <x v="1"/>
  </r>
  <r>
    <x v="0"/>
    <x v="1"/>
    <s v="év"/>
    <n v="999986.3"/>
    <n v="1000000"/>
    <n v="13.7"/>
    <n v="0"/>
    <x v="1"/>
  </r>
  <r>
    <x v="0"/>
    <x v="2"/>
    <s v="év"/>
    <n v="999988.8"/>
    <n v="1000000"/>
    <n v="11.2"/>
    <n v="0"/>
    <x v="1"/>
  </r>
  <r>
    <x v="0"/>
    <x v="3"/>
    <s v="év"/>
    <n v="999987.3"/>
    <n v="1000000"/>
    <n v="12.7"/>
    <n v="0"/>
    <x v="1"/>
  </r>
  <r>
    <x v="0"/>
    <x v="4"/>
    <s v="év"/>
    <n v="999987.8"/>
    <n v="1000000"/>
    <n v="12.2"/>
    <n v="0"/>
    <x v="1"/>
  </r>
  <r>
    <x v="0"/>
    <x v="5"/>
    <s v="év"/>
    <n v="999988.3"/>
    <n v="1000000"/>
    <n v="11.7"/>
    <n v="0"/>
    <x v="1"/>
  </r>
  <r>
    <x v="0"/>
    <x v="6"/>
    <s v="év"/>
    <n v="999980.3"/>
    <n v="1000000"/>
    <n v="19.7"/>
    <n v="0"/>
    <x v="1"/>
  </r>
  <r>
    <x v="0"/>
    <x v="7"/>
    <s v="év"/>
    <n v="999992.8"/>
    <n v="1000000"/>
    <n v="7.2"/>
    <n v="0"/>
    <x v="1"/>
  </r>
  <r>
    <x v="0"/>
    <x v="8"/>
    <s v="év"/>
    <n v="999985.8"/>
    <n v="1000000"/>
    <n v="14.2"/>
    <n v="0"/>
    <x v="1"/>
  </r>
  <r>
    <x v="0"/>
    <x v="9"/>
    <s v="év"/>
    <n v="999985.3"/>
    <n v="1000000"/>
    <n v="14.7"/>
    <n v="0"/>
    <x v="1"/>
  </r>
  <r>
    <x v="0"/>
    <x v="10"/>
    <s v="év"/>
    <n v="999989.8"/>
    <n v="1000000"/>
    <n v="10.199999999999999"/>
    <n v="0"/>
    <x v="1"/>
  </r>
  <r>
    <x v="0"/>
    <x v="11"/>
    <s v="év"/>
    <n v="999996.3"/>
    <n v="1000000"/>
    <n v="3.7"/>
    <n v="0"/>
    <x v="1"/>
  </r>
  <r>
    <x v="0"/>
    <x v="12"/>
    <s v="év"/>
    <n v="999985.3"/>
    <n v="1000000"/>
    <n v="14.7"/>
    <n v="0"/>
    <x v="1"/>
  </r>
  <r>
    <x v="0"/>
    <x v="13"/>
    <s v="év"/>
    <n v="999994.3"/>
    <n v="1000000"/>
    <n v="5.7"/>
    <n v="0"/>
    <x v="1"/>
  </r>
  <r>
    <x v="0"/>
    <x v="14"/>
    <s v="év"/>
    <n v="999994.8"/>
    <n v="1000000"/>
    <n v="5.2"/>
    <n v="0"/>
    <x v="1"/>
  </r>
  <r>
    <x v="0"/>
    <x v="15"/>
    <s v="év"/>
    <n v="1000012.3"/>
    <n v="1000000"/>
    <n v="-12.3"/>
    <n v="0"/>
    <x v="1"/>
  </r>
  <r>
    <x v="0"/>
    <x v="16"/>
    <s v="év"/>
    <n v="999993.8"/>
    <n v="1000000"/>
    <n v="6.2"/>
    <n v="0"/>
    <x v="1"/>
  </r>
  <r>
    <x v="0"/>
    <x v="17"/>
    <s v="év"/>
    <n v="999990.8"/>
    <n v="1000000"/>
    <n v="9.1999999999999993"/>
    <n v="0"/>
    <x v="1"/>
  </r>
  <r>
    <x v="0"/>
    <x v="18"/>
    <s v="év"/>
    <n v="1000002.3"/>
    <n v="1000000"/>
    <n v="-2.2999999999999998"/>
    <n v="0"/>
    <x v="1"/>
  </r>
  <r>
    <x v="0"/>
    <x v="19"/>
    <s v="év"/>
    <n v="999991.8"/>
    <n v="1000000"/>
    <n v="8.1999999999999993"/>
    <n v="0"/>
    <x v="1"/>
  </r>
  <r>
    <x v="0"/>
    <x v="20"/>
    <s v="év"/>
    <n v="1000000.3"/>
    <n v="1000000"/>
    <n v="-0.3"/>
    <n v="0"/>
    <x v="1"/>
  </r>
  <r>
    <x v="0"/>
    <x v="21"/>
    <s v="év"/>
    <n v="1000026.8"/>
    <n v="1000000"/>
    <n v="-26.8"/>
    <n v="0"/>
    <x v="1"/>
  </r>
  <r>
    <x v="0"/>
    <x v="22"/>
    <s v="év"/>
    <n v="1000025.3"/>
    <n v="1000000"/>
    <n v="-25.3"/>
    <n v="0"/>
    <x v="1"/>
  </r>
  <r>
    <x v="0"/>
    <x v="23"/>
    <s v="év"/>
    <n v="1000019.3"/>
    <n v="1000000"/>
    <n v="-19.3"/>
    <n v="0"/>
    <x v="1"/>
  </r>
  <r>
    <x v="0"/>
    <x v="24"/>
    <s v="év"/>
    <n v="1000018.8"/>
    <n v="1000000"/>
    <n v="-18.8"/>
    <n v="0"/>
    <x v="1"/>
  </r>
  <r>
    <x v="0"/>
    <x v="25"/>
    <s v="év"/>
    <n v="1000005.8"/>
    <n v="1000000"/>
    <n v="-5.8"/>
    <n v="0"/>
    <x v="1"/>
  </r>
  <r>
    <x v="0"/>
    <x v="26"/>
    <s v="év"/>
    <n v="1000004.3"/>
    <n v="1000000"/>
    <n v="-4.3"/>
    <n v="0"/>
    <x v="1"/>
  </r>
  <r>
    <x v="0"/>
    <x v="27"/>
    <s v="év"/>
    <n v="999988.3"/>
    <n v="1000000"/>
    <n v="11.7"/>
    <n v="0"/>
    <x v="1"/>
  </r>
  <r>
    <x v="0"/>
    <x v="28"/>
    <s v="év"/>
    <n v="999994.8"/>
    <n v="1000000"/>
    <n v="5.2"/>
    <n v="0"/>
    <x v="1"/>
  </r>
  <r>
    <x v="0"/>
    <x v="29"/>
    <s v="év"/>
    <n v="999994.8"/>
    <n v="1000000"/>
    <n v="5.2"/>
    <n v="0"/>
    <x v="1"/>
  </r>
  <r>
    <x v="0"/>
    <x v="30"/>
    <s v="év"/>
    <n v="999993.3"/>
    <n v="1000000"/>
    <n v="6.7"/>
    <n v="0"/>
    <x v="1"/>
  </r>
  <r>
    <x v="0"/>
    <x v="31"/>
    <s v="év"/>
    <n v="1000011.3"/>
    <n v="1000000"/>
    <n v="-11.3"/>
    <n v="0"/>
    <x v="1"/>
  </r>
  <r>
    <x v="0"/>
    <x v="32"/>
    <s v="év"/>
    <n v="1000018.8"/>
    <n v="1000000"/>
    <n v="-18.8"/>
    <n v="0"/>
    <x v="1"/>
  </r>
  <r>
    <x v="0"/>
    <x v="33"/>
    <s v="év"/>
    <n v="1000012.8"/>
    <n v="1000000"/>
    <n v="-12.8"/>
    <n v="0"/>
    <x v="1"/>
  </r>
  <r>
    <x v="0"/>
    <x v="34"/>
    <s v="év"/>
    <n v="1000026.8"/>
    <n v="1000000"/>
    <n v="-26.8"/>
    <n v="0"/>
    <x v="1"/>
  </r>
  <r>
    <x v="0"/>
    <x v="35"/>
    <s v="év"/>
    <n v="1000004.3"/>
    <n v="1000000"/>
    <n v="-4.3"/>
    <n v="0"/>
    <x v="1"/>
  </r>
  <r>
    <x v="0"/>
    <x v="36"/>
    <s v="év"/>
    <n v="1000002.3"/>
    <n v="1000000"/>
    <n v="-2.2999999999999998"/>
    <n v="0"/>
    <x v="1"/>
  </r>
  <r>
    <x v="0"/>
    <x v="37"/>
    <s v="év"/>
    <n v="999996.3"/>
    <n v="1000000"/>
    <n v="3.7"/>
    <n v="0"/>
    <x v="1"/>
  </r>
  <r>
    <x v="0"/>
    <x v="38"/>
    <s v="év"/>
    <n v="999995.8"/>
    <n v="1000000"/>
    <n v="4.2"/>
    <n v="0"/>
    <x v="1"/>
  </r>
  <r>
    <x v="0"/>
    <x v="39"/>
    <s v="év"/>
    <n v="999999.3"/>
    <n v="1000000"/>
    <n v="0.7"/>
    <n v="0"/>
    <x v="1"/>
  </r>
  <r>
    <x v="0"/>
    <x v="40"/>
    <s v="év"/>
    <n v="999996.8"/>
    <n v="1000000"/>
    <n v="3.2"/>
    <n v="0"/>
    <x v="1"/>
  </r>
  <r>
    <x v="0"/>
    <x v="41"/>
    <s v="év"/>
    <n v="1000008.3"/>
    <n v="1000000"/>
    <n v="-8.3000000000000007"/>
    <n v="0"/>
    <x v="1"/>
  </r>
  <r>
    <x v="0"/>
    <x v="42"/>
    <s v="év"/>
    <n v="1000007.3"/>
    <n v="1000000"/>
    <n v="-7.3"/>
    <n v="0"/>
    <x v="1"/>
  </r>
  <r>
    <x v="0"/>
    <x v="43"/>
    <s v="év"/>
    <n v="1000025.3"/>
    <n v="1000000"/>
    <n v="-25.3"/>
    <n v="0"/>
    <x v="1"/>
  </r>
  <r>
    <x v="0"/>
    <x v="44"/>
    <s v="év"/>
    <n v="1000025.3"/>
    <n v="1000000"/>
    <n v="-25.3"/>
    <n v="0"/>
    <x v="1"/>
  </r>
  <r>
    <x v="0"/>
    <x v="45"/>
    <s v="év"/>
    <n v="1000017.8"/>
    <n v="1000000"/>
    <n v="-17.8"/>
    <n v="0"/>
    <x v="1"/>
  </r>
  <r>
    <x v="0"/>
    <x v="46"/>
    <s v="év"/>
    <n v="1000016.8"/>
    <n v="1000000"/>
    <n v="-16.8"/>
    <n v="0"/>
    <x v="1"/>
  </r>
  <r>
    <x v="0"/>
    <x v="47"/>
    <s v="év"/>
    <n v="1000003.8"/>
    <n v="1000000"/>
    <n v="-3.8"/>
    <n v="0"/>
    <x v="1"/>
  </r>
  <r>
    <x v="0"/>
    <x v="48"/>
    <s v="év"/>
    <n v="999997.3"/>
    <n v="1000000"/>
    <n v="2.7"/>
    <n v="0"/>
    <x v="1"/>
  </r>
  <r>
    <x v="0"/>
    <x v="49"/>
    <s v="év"/>
    <n v="1000003.3"/>
    <n v="1000000"/>
    <n v="-3.3"/>
    <n v="0"/>
    <x v="1"/>
  </r>
  <r>
    <x v="0"/>
    <x v="50"/>
    <s v="év"/>
    <n v="999995.8"/>
    <n v="1000000"/>
    <n v="4.2"/>
    <n v="0"/>
    <x v="1"/>
  </r>
  <r>
    <x v="0"/>
    <x v="51"/>
    <s v="év"/>
    <n v="999997.3"/>
    <n v="1000000"/>
    <n v="2.7"/>
    <n v="0"/>
    <x v="1"/>
  </r>
  <r>
    <x v="0"/>
    <x v="52"/>
    <s v="év"/>
    <n v="1000021.3"/>
    <n v="1000000"/>
    <n v="-21.3"/>
    <n v="0"/>
    <x v="1"/>
  </r>
  <r>
    <x v="0"/>
    <x v="53"/>
    <s v="év"/>
    <n v="1000026.3"/>
    <n v="1000000"/>
    <n v="-26.3"/>
    <n v="0"/>
    <x v="1"/>
  </r>
  <r>
    <x v="0"/>
    <x v="54"/>
    <s v="év"/>
    <n v="1000026.8"/>
    <n v="1000000"/>
    <n v="-26.8"/>
    <n v="0"/>
    <x v="1"/>
  </r>
  <r>
    <x v="0"/>
    <x v="55"/>
    <s v="év"/>
    <n v="1000021.3"/>
    <n v="1000000"/>
    <n v="-21.3"/>
    <n v="0"/>
    <x v="1"/>
  </r>
  <r>
    <x v="0"/>
    <x v="56"/>
    <s v="év"/>
    <n v="1000014.3"/>
    <n v="1000000"/>
    <n v="-14.3"/>
    <n v="0"/>
    <x v="1"/>
  </r>
  <r>
    <x v="0"/>
    <x v="57"/>
    <s v="év"/>
    <n v="999996.3"/>
    <n v="1000000"/>
    <n v="3.7"/>
    <n v="0"/>
    <x v="1"/>
  </r>
  <r>
    <x v="0"/>
    <x v="58"/>
    <s v="év"/>
    <n v="999983.3"/>
    <n v="1000000"/>
    <n v="16.7"/>
    <n v="0"/>
    <x v="1"/>
  </r>
  <r>
    <x v="0"/>
    <x v="59"/>
    <s v="év"/>
    <n v="999976.3"/>
    <n v="1000000"/>
    <n v="23.7"/>
    <n v="0"/>
    <x v="1"/>
  </r>
  <r>
    <x v="0"/>
    <x v="60"/>
    <s v="év"/>
    <n v="999977.3"/>
    <n v="1000000"/>
    <n v="22.7"/>
    <n v="0"/>
    <x v="1"/>
  </r>
  <r>
    <x v="0"/>
    <x v="61"/>
    <s v="év"/>
    <n v="999982.3"/>
    <n v="1000000"/>
    <n v="17.7"/>
    <n v="0"/>
    <x v="1"/>
  </r>
  <r>
    <x v="0"/>
    <x v="62"/>
    <s v="év"/>
    <n v="999990.3"/>
    <n v="1000000"/>
    <n v="9.6999999999999993"/>
    <n v="0"/>
    <x v="1"/>
  </r>
  <r>
    <x v="0"/>
    <x v="63"/>
    <s v="év"/>
    <n v="1000020.3"/>
    <n v="1000000"/>
    <n v="-20.3"/>
    <n v="0"/>
    <x v="1"/>
  </r>
  <r>
    <x v="0"/>
    <x v="64"/>
    <s v="év"/>
    <n v="1000011.3"/>
    <n v="1000000"/>
    <n v="-11.3"/>
    <n v="0"/>
    <x v="1"/>
  </r>
  <r>
    <x v="0"/>
    <x v="65"/>
    <s v="év"/>
    <n v="1000024.8"/>
    <n v="1000000"/>
    <n v="-24.8"/>
    <n v="0"/>
    <x v="1"/>
  </r>
  <r>
    <x v="0"/>
    <x v="66"/>
    <s v="év"/>
    <n v="1000015.3"/>
    <n v="1000000"/>
    <n v="-15.3"/>
    <n v="0"/>
    <x v="1"/>
  </r>
  <r>
    <x v="0"/>
    <x v="67"/>
    <s v="év"/>
    <n v="1000001.8"/>
    <n v="1000000"/>
    <n v="-1.8"/>
    <n v="0"/>
    <x v="1"/>
  </r>
  <r>
    <x v="0"/>
    <x v="68"/>
    <s v="év"/>
    <n v="999991.3"/>
    <n v="1000000"/>
    <n v="8.6999999999999993"/>
    <n v="0"/>
    <x v="1"/>
  </r>
  <r>
    <x v="0"/>
    <x v="69"/>
    <s v="év"/>
    <n v="999988.3"/>
    <n v="1000000"/>
    <n v="11.7"/>
    <n v="0"/>
    <x v="1"/>
  </r>
  <r>
    <x v="0"/>
    <x v="70"/>
    <s v="év"/>
    <n v="999991.8"/>
    <n v="1000000"/>
    <n v="8.1999999999999993"/>
    <n v="0"/>
    <x v="1"/>
  </r>
  <r>
    <x v="0"/>
    <x v="71"/>
    <s v="év"/>
    <n v="999985.3"/>
    <n v="1000000"/>
    <n v="14.7"/>
    <n v="0"/>
    <x v="1"/>
  </r>
  <r>
    <x v="0"/>
    <x v="72"/>
    <s v="év"/>
    <n v="999984.8"/>
    <n v="1000000"/>
    <n v="15.2"/>
    <n v="0"/>
    <x v="1"/>
  </r>
  <r>
    <x v="0"/>
    <x v="73"/>
    <s v="év"/>
    <n v="1000008.3"/>
    <n v="1000000"/>
    <n v="-8.3000000000000007"/>
    <n v="0"/>
    <x v="1"/>
  </r>
  <r>
    <x v="0"/>
    <x v="74"/>
    <s v="év"/>
    <n v="999993.8"/>
    <n v="1000000"/>
    <n v="6.2"/>
    <n v="0"/>
    <x v="1"/>
  </r>
  <r>
    <x v="0"/>
    <x v="75"/>
    <s v="év"/>
    <n v="999999.8"/>
    <n v="1000000"/>
    <n v="0.2"/>
    <n v="0"/>
    <x v="1"/>
  </r>
  <r>
    <x v="0"/>
    <x v="76"/>
    <s v="év"/>
    <n v="999988.8"/>
    <n v="1000000"/>
    <n v="11.2"/>
    <n v="0"/>
    <x v="1"/>
  </r>
  <r>
    <x v="0"/>
    <x v="77"/>
    <s v="év"/>
    <n v="999994.8"/>
    <n v="1000000"/>
    <n v="5.2"/>
    <n v="0"/>
    <x v="1"/>
  </r>
  <r>
    <x v="0"/>
    <x v="78"/>
    <s v="év"/>
    <n v="1000002.3"/>
    <n v="1000000"/>
    <n v="-2.2999999999999998"/>
    <n v="0"/>
    <x v="1"/>
  </r>
  <r>
    <x v="0"/>
    <x v="79"/>
    <s v="év"/>
    <n v="999991.3"/>
    <n v="1000000"/>
    <n v="8.6999999999999993"/>
    <n v="0"/>
    <x v="1"/>
  </r>
  <r>
    <x v="0"/>
    <x v="80"/>
    <s v="év"/>
    <n v="999998.3"/>
    <n v="1000000"/>
    <n v="1.7"/>
    <n v="0"/>
    <x v="1"/>
  </r>
  <r>
    <x v="0"/>
    <x v="81"/>
    <s v="év"/>
    <n v="999994.3"/>
    <n v="1000000"/>
    <n v="5.7"/>
    <n v="0"/>
    <x v="1"/>
  </r>
  <r>
    <x v="0"/>
    <x v="82"/>
    <s v="év"/>
    <n v="999996.8"/>
    <n v="1000000"/>
    <n v="3.2"/>
    <n v="0"/>
    <x v="1"/>
  </r>
  <r>
    <x v="0"/>
    <x v="83"/>
    <s v="év"/>
    <n v="999992.8"/>
    <n v="1000000"/>
    <n v="7.2"/>
    <n v="0"/>
    <x v="1"/>
  </r>
  <r>
    <x v="0"/>
    <x v="84"/>
    <s v="év"/>
    <n v="999990.3"/>
    <n v="1000000"/>
    <n v="9.6999999999999993"/>
    <n v="0"/>
    <x v="1"/>
  </r>
  <r>
    <x v="0"/>
    <x v="85"/>
    <s v="év"/>
    <n v="999989.8"/>
    <n v="1000000"/>
    <n v="10.199999999999999"/>
    <n v="0"/>
    <x v="1"/>
  </r>
  <r>
    <x v="0"/>
    <x v="86"/>
    <s v="év"/>
    <n v="999997.3"/>
    <n v="1000000"/>
    <n v="2.7"/>
    <n v="0"/>
    <x v="1"/>
  </r>
  <r>
    <x v="0"/>
    <x v="87"/>
    <s v="év"/>
    <n v="999988.3"/>
    <n v="1000000"/>
    <n v="11.7"/>
    <n v="0"/>
    <x v="1"/>
  </r>
  <r>
    <x v="0"/>
    <x v="88"/>
    <s v="év"/>
    <n v="1000010.3"/>
    <n v="1000000"/>
    <n v="-10.3"/>
    <n v="0"/>
    <x v="1"/>
  </r>
  <r>
    <x v="0"/>
    <x v="89"/>
    <s v="év"/>
    <n v="999996.8"/>
    <n v="1000000"/>
    <n v="3.2"/>
    <n v="0"/>
    <x v="1"/>
  </r>
  <r>
    <x v="0"/>
    <x v="90"/>
    <s v="év"/>
    <n v="999994.3"/>
    <n v="1000000"/>
    <n v="5.7"/>
    <n v="0"/>
    <x v="1"/>
  </r>
  <r>
    <x v="0"/>
    <x v="91"/>
    <s v="év"/>
    <n v="999995.3"/>
    <n v="1000000"/>
    <n v="4.7"/>
    <n v="0"/>
    <x v="1"/>
  </r>
  <r>
    <x v="0"/>
    <x v="92"/>
    <s v="év"/>
    <n v="999995.3"/>
    <n v="1000000"/>
    <n v="4.7"/>
    <n v="0"/>
    <x v="1"/>
  </r>
  <r>
    <x v="0"/>
    <x v="93"/>
    <s v="év"/>
    <n v="999995.3"/>
    <n v="1000000"/>
    <n v="4.7"/>
    <n v="0"/>
    <x v="1"/>
  </r>
  <r>
    <x v="0"/>
    <x v="94"/>
    <s v="év"/>
    <n v="1000016.8"/>
    <n v="1000000"/>
    <n v="-16.8"/>
    <n v="0"/>
    <x v="1"/>
  </r>
  <r>
    <x v="0"/>
    <x v="95"/>
    <s v="év"/>
    <n v="999996.8"/>
    <n v="1000000"/>
    <n v="3.2"/>
    <n v="0"/>
    <x v="1"/>
  </r>
  <r>
    <x v="0"/>
    <x v="96"/>
    <s v="év"/>
    <n v="1000010.3"/>
    <n v="1000000"/>
    <n v="-10.3"/>
    <n v="0"/>
    <x v="1"/>
  </r>
  <r>
    <x v="0"/>
    <x v="97"/>
    <s v="év"/>
    <n v="999998.8"/>
    <n v="1000000"/>
    <n v="1.2"/>
    <n v="0"/>
    <x v="1"/>
  </r>
  <r>
    <x v="0"/>
    <x v="98"/>
    <s v="év"/>
    <n v="1000000.3"/>
    <n v="1000000"/>
    <n v="-0.3"/>
    <n v="0"/>
    <x v="1"/>
  </r>
  <r>
    <x v="0"/>
    <x v="99"/>
    <s v="év"/>
    <n v="999976.3"/>
    <n v="1000000"/>
    <n v="23.7"/>
    <n v="0"/>
    <x v="1"/>
  </r>
  <r>
    <x v="1"/>
    <x v="0"/>
    <s v="év"/>
    <n v="1010094.4"/>
    <n v="1000000"/>
    <n v="-10094.4"/>
    <n v="-1.01"/>
    <x v="1"/>
  </r>
  <r>
    <x v="1"/>
    <x v="1"/>
    <s v="év"/>
    <n v="1010095.9"/>
    <n v="1000000"/>
    <n v="-10095.9"/>
    <n v="-1.01"/>
    <x v="1"/>
  </r>
  <r>
    <x v="1"/>
    <x v="2"/>
    <s v="év"/>
    <n v="1010096.4"/>
    <n v="1000000"/>
    <n v="-10096.4"/>
    <n v="-1.01"/>
    <x v="1"/>
  </r>
  <r>
    <x v="1"/>
    <x v="3"/>
    <s v="év"/>
    <n v="1010095.4"/>
    <n v="1000000"/>
    <n v="-10095.4"/>
    <n v="-1.01"/>
    <x v="1"/>
  </r>
  <r>
    <x v="1"/>
    <x v="4"/>
    <s v="év"/>
    <n v="1010095.9"/>
    <n v="1000000"/>
    <n v="-10095.9"/>
    <n v="-1.01"/>
    <x v="1"/>
  </r>
  <r>
    <x v="1"/>
    <x v="5"/>
    <s v="év"/>
    <n v="1010095.9"/>
    <n v="1000000"/>
    <n v="-10095.9"/>
    <n v="-1.01"/>
    <x v="1"/>
  </r>
  <r>
    <x v="1"/>
    <x v="6"/>
    <s v="év"/>
    <n v="1010092.9"/>
    <n v="1000000"/>
    <n v="-10092.9"/>
    <n v="-1.01"/>
    <x v="1"/>
  </r>
  <r>
    <x v="1"/>
    <x v="7"/>
    <s v="év"/>
    <n v="1010098.4"/>
    <n v="1000000"/>
    <n v="-10098.4"/>
    <n v="-1.01"/>
    <x v="1"/>
  </r>
  <r>
    <x v="1"/>
    <x v="8"/>
    <s v="év"/>
    <n v="1010095.4"/>
    <n v="1000000"/>
    <n v="-10095.4"/>
    <n v="-1.01"/>
    <x v="1"/>
  </r>
  <r>
    <x v="1"/>
    <x v="9"/>
    <s v="év"/>
    <n v="1010094.4"/>
    <n v="1000000"/>
    <n v="-10094.4"/>
    <n v="-1.01"/>
    <x v="1"/>
  </r>
  <r>
    <x v="1"/>
    <x v="10"/>
    <s v="év"/>
    <n v="1010095.9"/>
    <n v="1000000"/>
    <n v="-10095.9"/>
    <n v="-1.01"/>
    <x v="1"/>
  </r>
  <r>
    <x v="1"/>
    <x v="11"/>
    <s v="év"/>
    <n v="1010098.4"/>
    <n v="1000000"/>
    <n v="-10098.4"/>
    <n v="-1.01"/>
    <x v="1"/>
  </r>
  <r>
    <x v="1"/>
    <x v="12"/>
    <s v="év"/>
    <n v="1010093.4"/>
    <n v="1000000"/>
    <n v="-10093.4"/>
    <n v="-1.01"/>
    <x v="1"/>
  </r>
  <r>
    <x v="1"/>
    <x v="13"/>
    <s v="év"/>
    <n v="1010097.4"/>
    <n v="1000000"/>
    <n v="-10097.4"/>
    <n v="-1.01"/>
    <x v="1"/>
  </r>
  <r>
    <x v="1"/>
    <x v="14"/>
    <s v="év"/>
    <n v="1010101.5"/>
    <n v="1000000"/>
    <n v="-10101.5"/>
    <n v="-1.01"/>
    <x v="1"/>
  </r>
  <r>
    <x v="1"/>
    <x v="15"/>
    <s v="év"/>
    <n v="1010105"/>
    <n v="1000000"/>
    <n v="-10105"/>
    <n v="-1.01"/>
    <x v="1"/>
  </r>
  <r>
    <x v="1"/>
    <x v="16"/>
    <s v="év"/>
    <n v="1010097.9"/>
    <n v="1000000"/>
    <n v="-10097.9"/>
    <n v="-1.01"/>
    <x v="1"/>
  </r>
  <r>
    <x v="1"/>
    <x v="17"/>
    <s v="év"/>
    <n v="1010097.9"/>
    <n v="1000000"/>
    <n v="-10097.9"/>
    <n v="-1.01"/>
    <x v="1"/>
  </r>
  <r>
    <x v="1"/>
    <x v="18"/>
    <s v="év"/>
    <n v="1010101.5"/>
    <n v="1000000"/>
    <n v="-10101.5"/>
    <n v="-1.01"/>
    <x v="1"/>
  </r>
  <r>
    <x v="1"/>
    <x v="19"/>
    <s v="év"/>
    <n v="1010096.9"/>
    <n v="1000000"/>
    <n v="-10096.9"/>
    <n v="-1.01"/>
    <x v="1"/>
  </r>
  <r>
    <x v="1"/>
    <x v="20"/>
    <s v="év"/>
    <n v="1010102.5"/>
    <n v="1000000"/>
    <n v="-10102.5"/>
    <n v="-1.01"/>
    <x v="1"/>
  </r>
  <r>
    <x v="1"/>
    <x v="21"/>
    <s v="év"/>
    <n v="1010113.6"/>
    <n v="1000000"/>
    <n v="-10113.6"/>
    <n v="-1.01"/>
    <x v="1"/>
  </r>
  <r>
    <x v="1"/>
    <x v="22"/>
    <s v="év"/>
    <n v="1010110.6"/>
    <n v="1000000"/>
    <n v="-10110.6"/>
    <n v="-1.01"/>
    <x v="1"/>
  </r>
  <r>
    <x v="1"/>
    <x v="23"/>
    <s v="év"/>
    <n v="1010108"/>
    <n v="1000000"/>
    <n v="-10108"/>
    <n v="-1.01"/>
    <x v="1"/>
  </r>
  <r>
    <x v="1"/>
    <x v="24"/>
    <s v="év"/>
    <n v="1010108"/>
    <n v="1000000"/>
    <n v="-10108"/>
    <n v="-1.01"/>
    <x v="1"/>
  </r>
  <r>
    <x v="1"/>
    <x v="25"/>
    <s v="év"/>
    <n v="1010104"/>
    <n v="1000000"/>
    <n v="-10104"/>
    <n v="-1.01"/>
    <x v="1"/>
  </r>
  <r>
    <x v="1"/>
    <x v="26"/>
    <s v="év"/>
    <n v="1010101.5"/>
    <n v="1000000"/>
    <n v="-10101.5"/>
    <n v="-1.01"/>
    <x v="1"/>
  </r>
  <r>
    <x v="1"/>
    <x v="27"/>
    <s v="év"/>
    <n v="1010095.4"/>
    <n v="1000000"/>
    <n v="-10095.4"/>
    <n v="-1.01"/>
    <x v="1"/>
  </r>
  <r>
    <x v="1"/>
    <x v="28"/>
    <s v="év"/>
    <n v="1010098.4"/>
    <n v="1000000"/>
    <n v="-10098.4"/>
    <n v="-1.01"/>
    <x v="1"/>
  </r>
  <r>
    <x v="1"/>
    <x v="29"/>
    <s v="év"/>
    <n v="1010097.9"/>
    <n v="1000000"/>
    <n v="-10097.9"/>
    <n v="-1.01"/>
    <x v="1"/>
  </r>
  <r>
    <x v="1"/>
    <x v="30"/>
    <s v="év"/>
    <n v="1010098.4"/>
    <n v="1000000"/>
    <n v="-10098.4"/>
    <n v="-1.01"/>
    <x v="1"/>
  </r>
  <r>
    <x v="1"/>
    <x v="31"/>
    <s v="év"/>
    <n v="1010106"/>
    <n v="1000000"/>
    <n v="-10106"/>
    <n v="-1.01"/>
    <x v="1"/>
  </r>
  <r>
    <x v="1"/>
    <x v="32"/>
    <s v="év"/>
    <n v="1010109"/>
    <n v="1000000"/>
    <n v="-10109"/>
    <n v="-1.01"/>
    <x v="1"/>
  </r>
  <r>
    <x v="1"/>
    <x v="33"/>
    <s v="év"/>
    <n v="1010108"/>
    <n v="1000000"/>
    <n v="-10108"/>
    <n v="-1.01"/>
    <x v="1"/>
  </r>
  <r>
    <x v="1"/>
    <x v="34"/>
    <s v="év"/>
    <n v="1010113.6"/>
    <n v="1000000"/>
    <n v="-10113.6"/>
    <n v="-1.01"/>
    <x v="1"/>
  </r>
  <r>
    <x v="1"/>
    <x v="35"/>
    <s v="év"/>
    <n v="1010102.5"/>
    <n v="1000000"/>
    <n v="-10102.5"/>
    <n v="-1.01"/>
    <x v="1"/>
  </r>
  <r>
    <x v="1"/>
    <x v="36"/>
    <s v="év"/>
    <n v="1010101.5"/>
    <n v="1000000"/>
    <n v="-10101.5"/>
    <n v="-1.01"/>
    <x v="1"/>
  </r>
  <r>
    <x v="1"/>
    <x v="37"/>
    <s v="év"/>
    <n v="1010098.9"/>
    <n v="1000000"/>
    <n v="-10098.9"/>
    <n v="-1.01"/>
    <x v="1"/>
  </r>
  <r>
    <x v="1"/>
    <x v="38"/>
    <s v="év"/>
    <n v="1010098.4"/>
    <n v="1000000"/>
    <n v="-10098.4"/>
    <n v="-1.01"/>
    <x v="1"/>
  </r>
  <r>
    <x v="1"/>
    <x v="39"/>
    <s v="év"/>
    <n v="1010101"/>
    <n v="1000000"/>
    <n v="-10101"/>
    <n v="-1.01"/>
    <x v="1"/>
  </r>
  <r>
    <x v="1"/>
    <x v="40"/>
    <s v="év"/>
    <n v="1010098.9"/>
    <n v="1000000"/>
    <n v="-10098.9"/>
    <n v="-1.01"/>
    <x v="1"/>
  </r>
  <r>
    <x v="1"/>
    <x v="41"/>
    <s v="év"/>
    <n v="1010104.5"/>
    <n v="1000000"/>
    <n v="-10104.5"/>
    <n v="-1.01"/>
    <x v="1"/>
  </r>
  <r>
    <x v="1"/>
    <x v="42"/>
    <s v="év"/>
    <n v="1010105"/>
    <n v="1000000"/>
    <n v="-10105"/>
    <n v="-1.01"/>
    <x v="1"/>
  </r>
  <r>
    <x v="1"/>
    <x v="43"/>
    <s v="év"/>
    <n v="1010110.6"/>
    <n v="1000000"/>
    <n v="-10110.6"/>
    <n v="-1.01"/>
    <x v="1"/>
  </r>
  <r>
    <x v="1"/>
    <x v="44"/>
    <s v="év"/>
    <n v="1010110.6"/>
    <n v="1000000"/>
    <n v="-10110.6"/>
    <n v="-1.01"/>
    <x v="1"/>
  </r>
  <r>
    <x v="1"/>
    <x v="45"/>
    <s v="év"/>
    <n v="1010108.5"/>
    <n v="1000000"/>
    <n v="-10108.5"/>
    <n v="-1.01"/>
    <x v="1"/>
  </r>
  <r>
    <x v="1"/>
    <x v="46"/>
    <s v="év"/>
    <n v="1010110"/>
    <n v="1000000"/>
    <n v="-10110"/>
    <n v="-1.01"/>
    <x v="1"/>
  </r>
  <r>
    <x v="1"/>
    <x v="47"/>
    <s v="év"/>
    <n v="1010102.5"/>
    <n v="1000000"/>
    <n v="-10102.5"/>
    <n v="-1.01"/>
    <x v="1"/>
  </r>
  <r>
    <x v="1"/>
    <x v="48"/>
    <s v="év"/>
    <n v="1010099.4"/>
    <n v="1000000"/>
    <n v="-10099.4"/>
    <n v="-1.01"/>
    <x v="1"/>
  </r>
  <r>
    <x v="1"/>
    <x v="49"/>
    <s v="év"/>
    <n v="1010103"/>
    <n v="1000000"/>
    <n v="-10103"/>
    <n v="-1.01"/>
    <x v="1"/>
  </r>
  <r>
    <x v="1"/>
    <x v="50"/>
    <s v="év"/>
    <n v="1010098.9"/>
    <n v="1000000"/>
    <n v="-10098.9"/>
    <n v="-1.01"/>
    <x v="1"/>
  </r>
  <r>
    <x v="1"/>
    <x v="51"/>
    <s v="év"/>
    <n v="1010098.9"/>
    <n v="1000000"/>
    <n v="-10098.9"/>
    <n v="-1.01"/>
    <x v="1"/>
  </r>
  <r>
    <x v="1"/>
    <x v="52"/>
    <s v="év"/>
    <n v="1010109.5"/>
    <n v="1000000"/>
    <n v="-10109.5"/>
    <n v="-1.01"/>
    <x v="1"/>
  </r>
  <r>
    <x v="1"/>
    <x v="53"/>
    <s v="év"/>
    <n v="1010111.6"/>
    <n v="1000000"/>
    <n v="-10111.6"/>
    <n v="-1.01"/>
    <x v="1"/>
  </r>
  <r>
    <x v="1"/>
    <x v="54"/>
    <s v="év"/>
    <n v="1010113.6"/>
    <n v="1000000"/>
    <n v="-10113.6"/>
    <n v="-1.01"/>
    <x v="1"/>
  </r>
  <r>
    <x v="1"/>
    <x v="55"/>
    <s v="év"/>
    <n v="1010109.5"/>
    <n v="1000000"/>
    <n v="-10109.5"/>
    <n v="-1.01"/>
    <x v="1"/>
  </r>
  <r>
    <x v="1"/>
    <x v="56"/>
    <s v="év"/>
    <n v="47.5"/>
    <n v="1000001"/>
    <n v="999953.5"/>
    <n v="100"/>
    <x v="1"/>
  </r>
  <r>
    <x v="1"/>
    <x v="57"/>
    <s v="év"/>
    <n v="1010098.4"/>
    <n v="1000000"/>
    <n v="-10098.4"/>
    <n v="-1.01"/>
    <x v="1"/>
  </r>
  <r>
    <x v="1"/>
    <x v="58"/>
    <s v="év"/>
    <n v="1010092.9"/>
    <n v="1000000"/>
    <n v="-10092.9"/>
    <n v="-1.01"/>
    <x v="1"/>
  </r>
  <r>
    <x v="1"/>
    <x v="59"/>
    <s v="év"/>
    <n v="1010089.3"/>
    <n v="1000000"/>
    <n v="-10089.299999999999"/>
    <n v="-1.01"/>
    <x v="1"/>
  </r>
  <r>
    <x v="1"/>
    <x v="60"/>
    <s v="év"/>
    <n v="1010089.3"/>
    <n v="1000000"/>
    <n v="-10089.299999999999"/>
    <n v="-1.01"/>
    <x v="1"/>
  </r>
  <r>
    <x v="1"/>
    <x v="61"/>
    <s v="év"/>
    <n v="1010092.4"/>
    <n v="1000000"/>
    <n v="-10092.4"/>
    <n v="-1.01"/>
    <x v="1"/>
  </r>
  <r>
    <x v="1"/>
    <x v="62"/>
    <s v="év"/>
    <n v="1010097.9"/>
    <n v="1000000"/>
    <n v="-10097.9"/>
    <n v="-1.01"/>
    <x v="1"/>
  </r>
  <r>
    <x v="1"/>
    <x v="63"/>
    <s v="év"/>
    <n v="1010108"/>
    <n v="1000000"/>
    <n v="-10108"/>
    <n v="-1.01"/>
    <x v="1"/>
  </r>
  <r>
    <x v="1"/>
    <x v="64"/>
    <s v="év"/>
    <n v="1010104.5"/>
    <n v="1000000"/>
    <n v="-10104.5"/>
    <n v="-1.01"/>
    <x v="1"/>
  </r>
  <r>
    <x v="1"/>
    <x v="65"/>
    <s v="év"/>
    <n v="1010110"/>
    <n v="1000000"/>
    <n v="-10110"/>
    <n v="-1.01"/>
    <x v="1"/>
  </r>
  <r>
    <x v="1"/>
    <x v="66"/>
    <s v="év"/>
    <n v="1010107"/>
    <n v="1000000"/>
    <n v="-10107"/>
    <n v="-1.01"/>
    <x v="1"/>
  </r>
  <r>
    <x v="1"/>
    <x v="67"/>
    <s v="év"/>
    <n v="1010102"/>
    <n v="1000000"/>
    <n v="-10102"/>
    <n v="-1.01"/>
    <x v="1"/>
  </r>
  <r>
    <x v="1"/>
    <x v="68"/>
    <s v="év"/>
    <n v="1010096.4"/>
    <n v="1000000"/>
    <n v="-10096.4"/>
    <n v="-1.01"/>
    <x v="1"/>
  </r>
  <r>
    <x v="1"/>
    <x v="69"/>
    <s v="év"/>
    <n v="1010095.4"/>
    <n v="1000000"/>
    <n v="-10095.4"/>
    <n v="-1.01"/>
    <x v="1"/>
  </r>
  <r>
    <x v="1"/>
    <x v="70"/>
    <s v="év"/>
    <n v="1010096.9"/>
    <n v="1000000"/>
    <n v="-10096.9"/>
    <n v="-1.01"/>
    <x v="1"/>
  </r>
  <r>
    <x v="1"/>
    <x v="71"/>
    <s v="év"/>
    <n v="1010095.4"/>
    <n v="1000000"/>
    <n v="-10095.4"/>
    <n v="-1.01"/>
    <x v="1"/>
  </r>
  <r>
    <x v="1"/>
    <x v="72"/>
    <s v="év"/>
    <n v="1010095.4"/>
    <n v="1000000"/>
    <n v="-10095.4"/>
    <n v="-1.01"/>
    <x v="1"/>
  </r>
  <r>
    <x v="1"/>
    <x v="73"/>
    <s v="év"/>
    <n v="1010104.5"/>
    <n v="1000000"/>
    <n v="-10104.5"/>
    <n v="-1.01"/>
    <x v="1"/>
  </r>
  <r>
    <x v="1"/>
    <x v="74"/>
    <s v="év"/>
    <n v="1010097.4"/>
    <n v="1000000"/>
    <n v="-10097.4"/>
    <n v="-1.01"/>
    <x v="1"/>
  </r>
  <r>
    <x v="1"/>
    <x v="75"/>
    <s v="év"/>
    <n v="1010099.4"/>
    <n v="1000000"/>
    <n v="-10099.4"/>
    <n v="-1.01"/>
    <x v="1"/>
  </r>
  <r>
    <x v="1"/>
    <x v="76"/>
    <s v="év"/>
    <n v="1010094.4"/>
    <n v="1000000"/>
    <n v="-10094.4"/>
    <n v="-1.01"/>
    <x v="1"/>
  </r>
  <r>
    <x v="1"/>
    <x v="77"/>
    <s v="év"/>
    <n v="1010097.9"/>
    <n v="1000000"/>
    <n v="-10097.9"/>
    <n v="-1.01"/>
    <x v="1"/>
  </r>
  <r>
    <x v="1"/>
    <x v="78"/>
    <s v="év"/>
    <n v="1010101"/>
    <n v="1000000"/>
    <n v="-10101"/>
    <n v="-1.01"/>
    <x v="1"/>
  </r>
  <r>
    <x v="1"/>
    <x v="79"/>
    <s v="év"/>
    <n v="1010095.4"/>
    <n v="1000000"/>
    <n v="-10095.4"/>
    <n v="-1.01"/>
    <x v="1"/>
  </r>
  <r>
    <x v="1"/>
    <x v="80"/>
    <s v="év"/>
    <n v="1010098.9"/>
    <n v="1000000"/>
    <n v="-10098.9"/>
    <n v="-1.01"/>
    <x v="1"/>
  </r>
  <r>
    <x v="1"/>
    <x v="81"/>
    <s v="év"/>
    <n v="1010097.4"/>
    <n v="1000000"/>
    <n v="-10097.4"/>
    <n v="-1.01"/>
    <x v="1"/>
  </r>
  <r>
    <x v="1"/>
    <x v="82"/>
    <s v="év"/>
    <n v="1010097.9"/>
    <n v="1000000"/>
    <n v="-10097.9"/>
    <n v="-1.01"/>
    <x v="1"/>
  </r>
  <r>
    <x v="1"/>
    <x v="83"/>
    <s v="év"/>
    <n v="1010095.9"/>
    <n v="1000000"/>
    <n v="-10095.9"/>
    <n v="-1.01"/>
    <x v="1"/>
  </r>
  <r>
    <x v="1"/>
    <x v="84"/>
    <s v="év"/>
    <n v="1010094.9"/>
    <n v="1000000"/>
    <n v="-10094.9"/>
    <n v="-1.01"/>
    <x v="1"/>
  </r>
  <r>
    <x v="1"/>
    <x v="85"/>
    <s v="év"/>
    <n v="1010095.4"/>
    <n v="1000000"/>
    <n v="-10095.4"/>
    <n v="-1.01"/>
    <x v="1"/>
  </r>
  <r>
    <x v="1"/>
    <x v="86"/>
    <s v="év"/>
    <n v="1010098.9"/>
    <n v="1000000"/>
    <n v="-10098.9"/>
    <n v="-1.01"/>
    <x v="1"/>
  </r>
  <r>
    <x v="1"/>
    <x v="87"/>
    <s v="év"/>
    <n v="1010093.9"/>
    <n v="1000000"/>
    <n v="-10093.9"/>
    <n v="-1.01"/>
    <x v="1"/>
  </r>
  <r>
    <x v="1"/>
    <x v="88"/>
    <s v="év"/>
    <n v="1010106.5"/>
    <n v="1000000"/>
    <n v="-10106.5"/>
    <n v="-1.01"/>
    <x v="1"/>
  </r>
  <r>
    <x v="1"/>
    <x v="89"/>
    <s v="év"/>
    <n v="1010098.9"/>
    <n v="1000000"/>
    <n v="-10098.9"/>
    <n v="-1.01"/>
    <x v="1"/>
  </r>
  <r>
    <x v="1"/>
    <x v="90"/>
    <s v="év"/>
    <n v="1010096.9"/>
    <n v="1000000"/>
    <n v="-10096.9"/>
    <n v="-1.01"/>
    <x v="1"/>
  </r>
  <r>
    <x v="1"/>
    <x v="91"/>
    <s v="év"/>
    <n v="1010097.4"/>
    <n v="1000000"/>
    <n v="-10097.4"/>
    <n v="-1.01"/>
    <x v="1"/>
  </r>
  <r>
    <x v="1"/>
    <x v="92"/>
    <s v="év"/>
    <n v="1010097.4"/>
    <n v="1000000"/>
    <n v="-10097.4"/>
    <n v="-1.01"/>
    <x v="1"/>
  </r>
  <r>
    <x v="1"/>
    <x v="93"/>
    <s v="év"/>
    <n v="1010097.4"/>
    <n v="1000000"/>
    <n v="-10097.4"/>
    <n v="-1.01"/>
    <x v="1"/>
  </r>
  <r>
    <x v="1"/>
    <x v="94"/>
    <s v="év"/>
    <n v="1010108"/>
    <n v="1000000"/>
    <n v="-10108"/>
    <n v="-1.01"/>
    <x v="1"/>
  </r>
  <r>
    <x v="1"/>
    <x v="95"/>
    <s v="év"/>
    <n v="1010101.5"/>
    <n v="1000000"/>
    <n v="-10101.5"/>
    <n v="-1.01"/>
    <x v="1"/>
  </r>
  <r>
    <x v="1"/>
    <x v="96"/>
    <s v="év"/>
    <n v="1010106.5"/>
    <n v="1000000"/>
    <n v="-10106.5"/>
    <n v="-1.01"/>
    <x v="1"/>
  </r>
  <r>
    <x v="1"/>
    <x v="97"/>
    <s v="év"/>
    <n v="1010102.5"/>
    <n v="1000000"/>
    <n v="-10102.5"/>
    <n v="-1.01"/>
    <x v="1"/>
  </r>
  <r>
    <x v="1"/>
    <x v="98"/>
    <s v="év"/>
    <n v="1010103.5"/>
    <n v="1000000"/>
    <n v="-10103.5"/>
    <n v="-1.01"/>
    <x v="1"/>
  </r>
  <r>
    <x v="1"/>
    <x v="99"/>
    <s v="év"/>
    <n v="1010088.8"/>
    <n v="1000000"/>
    <n v="-10088.799999999999"/>
    <n v="-1.01"/>
    <x v="1"/>
  </r>
  <r>
    <x v="2"/>
    <x v="0"/>
    <s v="év"/>
    <n v="1000000"/>
    <n v="1000000"/>
    <n v="0"/>
    <n v="0"/>
    <x v="1"/>
  </r>
  <r>
    <x v="2"/>
    <x v="1"/>
    <s v="év"/>
    <n v="1000000"/>
    <n v="1000000"/>
    <n v="0"/>
    <n v="0"/>
    <x v="1"/>
  </r>
  <r>
    <x v="2"/>
    <x v="2"/>
    <s v="év"/>
    <n v="1000000"/>
    <n v="1000000"/>
    <n v="0"/>
    <n v="0"/>
    <x v="1"/>
  </r>
  <r>
    <x v="2"/>
    <x v="3"/>
    <s v="év"/>
    <n v="1000000"/>
    <n v="1000000"/>
    <n v="0"/>
    <n v="0"/>
    <x v="1"/>
  </r>
  <r>
    <x v="2"/>
    <x v="4"/>
    <s v="év"/>
    <n v="1000000"/>
    <n v="1000000"/>
    <n v="0"/>
    <n v="0"/>
    <x v="1"/>
  </r>
  <r>
    <x v="2"/>
    <x v="5"/>
    <s v="év"/>
    <n v="1000000"/>
    <n v="1000000"/>
    <n v="0"/>
    <n v="0"/>
    <x v="1"/>
  </r>
  <r>
    <x v="2"/>
    <x v="6"/>
    <s v="év"/>
    <n v="1000000"/>
    <n v="1000000"/>
    <n v="0"/>
    <n v="0"/>
    <x v="1"/>
  </r>
  <r>
    <x v="2"/>
    <x v="7"/>
    <s v="év"/>
    <n v="1000000"/>
    <n v="1000000"/>
    <n v="0"/>
    <n v="0"/>
    <x v="1"/>
  </r>
  <r>
    <x v="2"/>
    <x v="8"/>
    <s v="év"/>
    <n v="1000000"/>
    <n v="1000000"/>
    <n v="0"/>
    <n v="0"/>
    <x v="1"/>
  </r>
  <r>
    <x v="2"/>
    <x v="9"/>
    <s v="év"/>
    <n v="1000000"/>
    <n v="1000000"/>
    <n v="0"/>
    <n v="0"/>
    <x v="1"/>
  </r>
  <r>
    <x v="2"/>
    <x v="10"/>
    <s v="év"/>
    <n v="1000000"/>
    <n v="1000000"/>
    <n v="0"/>
    <n v="0"/>
    <x v="1"/>
  </r>
  <r>
    <x v="2"/>
    <x v="11"/>
    <s v="év"/>
    <n v="1000000"/>
    <n v="1000000"/>
    <n v="0"/>
    <n v="0"/>
    <x v="1"/>
  </r>
  <r>
    <x v="2"/>
    <x v="12"/>
    <s v="év"/>
    <n v="1000000"/>
    <n v="1000000"/>
    <n v="0"/>
    <n v="0"/>
    <x v="1"/>
  </r>
  <r>
    <x v="2"/>
    <x v="13"/>
    <s v="év"/>
    <n v="1000000"/>
    <n v="1000000"/>
    <n v="0"/>
    <n v="0"/>
    <x v="1"/>
  </r>
  <r>
    <x v="2"/>
    <x v="14"/>
    <s v="év"/>
    <n v="1000000"/>
    <n v="1000000"/>
    <n v="0"/>
    <n v="0"/>
    <x v="1"/>
  </r>
  <r>
    <x v="2"/>
    <x v="15"/>
    <s v="év"/>
    <n v="1000000"/>
    <n v="1000000"/>
    <n v="0"/>
    <n v="0"/>
    <x v="1"/>
  </r>
  <r>
    <x v="2"/>
    <x v="16"/>
    <s v="év"/>
    <n v="1000000"/>
    <n v="1000000"/>
    <n v="0"/>
    <n v="0"/>
    <x v="1"/>
  </r>
  <r>
    <x v="2"/>
    <x v="17"/>
    <s v="év"/>
    <n v="1000000"/>
    <n v="1000000"/>
    <n v="0"/>
    <n v="0"/>
    <x v="1"/>
  </r>
  <r>
    <x v="2"/>
    <x v="18"/>
    <s v="év"/>
    <n v="1000000"/>
    <n v="1000000"/>
    <n v="0"/>
    <n v="0"/>
    <x v="1"/>
  </r>
  <r>
    <x v="2"/>
    <x v="19"/>
    <s v="év"/>
    <n v="1000000"/>
    <n v="1000000"/>
    <n v="0"/>
    <n v="0"/>
    <x v="1"/>
  </r>
  <r>
    <x v="2"/>
    <x v="20"/>
    <s v="év"/>
    <n v="1000000"/>
    <n v="1000000"/>
    <n v="0"/>
    <n v="0"/>
    <x v="1"/>
  </r>
  <r>
    <x v="2"/>
    <x v="21"/>
    <s v="év"/>
    <n v="1000000"/>
    <n v="1000000"/>
    <n v="0"/>
    <n v="0"/>
    <x v="1"/>
  </r>
  <r>
    <x v="2"/>
    <x v="22"/>
    <s v="év"/>
    <n v="1000000"/>
    <n v="1000000"/>
    <n v="0"/>
    <n v="0"/>
    <x v="1"/>
  </r>
  <r>
    <x v="2"/>
    <x v="23"/>
    <s v="év"/>
    <n v="1000000"/>
    <n v="1000000"/>
    <n v="0"/>
    <n v="0"/>
    <x v="1"/>
  </r>
  <r>
    <x v="2"/>
    <x v="24"/>
    <s v="év"/>
    <n v="1000000"/>
    <n v="1000000"/>
    <n v="0"/>
    <n v="0"/>
    <x v="1"/>
  </r>
  <r>
    <x v="2"/>
    <x v="25"/>
    <s v="év"/>
    <n v="1000000"/>
    <n v="1000000"/>
    <n v="0"/>
    <n v="0"/>
    <x v="1"/>
  </r>
  <r>
    <x v="2"/>
    <x v="26"/>
    <s v="év"/>
    <n v="1000000"/>
    <n v="1000000"/>
    <n v="0"/>
    <n v="0"/>
    <x v="1"/>
  </r>
  <r>
    <x v="2"/>
    <x v="27"/>
    <s v="év"/>
    <n v="1000000"/>
    <n v="1000000"/>
    <n v="0"/>
    <n v="0"/>
    <x v="1"/>
  </r>
  <r>
    <x v="2"/>
    <x v="28"/>
    <s v="év"/>
    <n v="1000000"/>
    <n v="1000000"/>
    <n v="0"/>
    <n v="0"/>
    <x v="1"/>
  </r>
  <r>
    <x v="2"/>
    <x v="29"/>
    <s v="év"/>
    <n v="1000000"/>
    <n v="1000000"/>
    <n v="0"/>
    <n v="0"/>
    <x v="1"/>
  </r>
  <r>
    <x v="2"/>
    <x v="30"/>
    <s v="év"/>
    <n v="1000000"/>
    <n v="1000000"/>
    <n v="0"/>
    <n v="0"/>
    <x v="1"/>
  </r>
  <r>
    <x v="2"/>
    <x v="31"/>
    <s v="év"/>
    <n v="1000000"/>
    <n v="1000000"/>
    <n v="0"/>
    <n v="0"/>
    <x v="1"/>
  </r>
  <r>
    <x v="2"/>
    <x v="32"/>
    <s v="év"/>
    <n v="1000000"/>
    <n v="1000000"/>
    <n v="0"/>
    <n v="0"/>
    <x v="1"/>
  </r>
  <r>
    <x v="2"/>
    <x v="33"/>
    <s v="év"/>
    <n v="1000000"/>
    <n v="1000000"/>
    <n v="0"/>
    <n v="0"/>
    <x v="1"/>
  </r>
  <r>
    <x v="2"/>
    <x v="34"/>
    <s v="év"/>
    <n v="1000000"/>
    <n v="1000000"/>
    <n v="0"/>
    <n v="0"/>
    <x v="1"/>
  </r>
  <r>
    <x v="2"/>
    <x v="35"/>
    <s v="év"/>
    <n v="1000000"/>
    <n v="1000000"/>
    <n v="0"/>
    <n v="0"/>
    <x v="1"/>
  </r>
  <r>
    <x v="2"/>
    <x v="36"/>
    <s v="év"/>
    <n v="1000000"/>
    <n v="1000000"/>
    <n v="0"/>
    <n v="0"/>
    <x v="1"/>
  </r>
  <r>
    <x v="2"/>
    <x v="37"/>
    <s v="év"/>
    <n v="1000000"/>
    <n v="1000000"/>
    <n v="0"/>
    <n v="0"/>
    <x v="1"/>
  </r>
  <r>
    <x v="2"/>
    <x v="38"/>
    <s v="év"/>
    <n v="1000000"/>
    <n v="1000000"/>
    <n v="0"/>
    <n v="0"/>
    <x v="1"/>
  </r>
  <r>
    <x v="2"/>
    <x v="39"/>
    <s v="év"/>
    <n v="1000000"/>
    <n v="1000000"/>
    <n v="0"/>
    <n v="0"/>
    <x v="1"/>
  </r>
  <r>
    <x v="2"/>
    <x v="40"/>
    <s v="év"/>
    <n v="1000000"/>
    <n v="1000000"/>
    <n v="0"/>
    <n v="0"/>
    <x v="1"/>
  </r>
  <r>
    <x v="2"/>
    <x v="41"/>
    <s v="év"/>
    <n v="1000000"/>
    <n v="1000000"/>
    <n v="0"/>
    <n v="0"/>
    <x v="1"/>
  </r>
  <r>
    <x v="2"/>
    <x v="42"/>
    <s v="év"/>
    <n v="1000000"/>
    <n v="1000000"/>
    <n v="0"/>
    <n v="0"/>
    <x v="1"/>
  </r>
  <r>
    <x v="2"/>
    <x v="43"/>
    <s v="év"/>
    <n v="1000000"/>
    <n v="1000000"/>
    <n v="0"/>
    <n v="0"/>
    <x v="1"/>
  </r>
  <r>
    <x v="2"/>
    <x v="44"/>
    <s v="év"/>
    <n v="1000000"/>
    <n v="1000000"/>
    <n v="0"/>
    <n v="0"/>
    <x v="1"/>
  </r>
  <r>
    <x v="2"/>
    <x v="45"/>
    <s v="év"/>
    <n v="1000000"/>
    <n v="1000000"/>
    <n v="0"/>
    <n v="0"/>
    <x v="1"/>
  </r>
  <r>
    <x v="2"/>
    <x v="46"/>
    <s v="év"/>
    <n v="1000000"/>
    <n v="1000000"/>
    <n v="0"/>
    <n v="0"/>
    <x v="1"/>
  </r>
  <r>
    <x v="2"/>
    <x v="47"/>
    <s v="év"/>
    <n v="1000000"/>
    <n v="1000000"/>
    <n v="0"/>
    <n v="0"/>
    <x v="1"/>
  </r>
  <r>
    <x v="2"/>
    <x v="48"/>
    <s v="év"/>
    <n v="1000000"/>
    <n v="1000000"/>
    <n v="0"/>
    <n v="0"/>
    <x v="1"/>
  </r>
  <r>
    <x v="2"/>
    <x v="49"/>
    <s v="év"/>
    <n v="1000000"/>
    <n v="1000000"/>
    <n v="0"/>
    <n v="0"/>
    <x v="1"/>
  </r>
  <r>
    <x v="2"/>
    <x v="50"/>
    <s v="év"/>
    <n v="1000000"/>
    <n v="1000000"/>
    <n v="0"/>
    <n v="0"/>
    <x v="1"/>
  </r>
  <r>
    <x v="2"/>
    <x v="51"/>
    <s v="év"/>
    <n v="1000000"/>
    <n v="1000000"/>
    <n v="0"/>
    <n v="0"/>
    <x v="1"/>
  </r>
  <r>
    <x v="2"/>
    <x v="52"/>
    <s v="év"/>
    <n v="1000000"/>
    <n v="1000000"/>
    <n v="0"/>
    <n v="0"/>
    <x v="1"/>
  </r>
  <r>
    <x v="2"/>
    <x v="53"/>
    <s v="év"/>
    <n v="1000000"/>
    <n v="1000000"/>
    <n v="0"/>
    <n v="0"/>
    <x v="1"/>
  </r>
  <r>
    <x v="2"/>
    <x v="54"/>
    <s v="év"/>
    <n v="1000000"/>
    <n v="1000000"/>
    <n v="0"/>
    <n v="0"/>
    <x v="1"/>
  </r>
  <r>
    <x v="2"/>
    <x v="55"/>
    <s v="év"/>
    <n v="1000000"/>
    <n v="1000000"/>
    <n v="0"/>
    <n v="0"/>
    <x v="1"/>
  </r>
  <r>
    <x v="2"/>
    <x v="56"/>
    <s v="év"/>
    <n v="1000000"/>
    <n v="1000000"/>
    <n v="0"/>
    <n v="0"/>
    <x v="1"/>
  </r>
  <r>
    <x v="2"/>
    <x v="57"/>
    <s v="év"/>
    <n v="1000000"/>
    <n v="1000000"/>
    <n v="0"/>
    <n v="0"/>
    <x v="1"/>
  </r>
  <r>
    <x v="2"/>
    <x v="58"/>
    <s v="év"/>
    <n v="1000000"/>
    <n v="1000000"/>
    <n v="0"/>
    <n v="0"/>
    <x v="1"/>
  </r>
  <r>
    <x v="2"/>
    <x v="59"/>
    <s v="év"/>
    <n v="1000000"/>
    <n v="1000000"/>
    <n v="0"/>
    <n v="0"/>
    <x v="1"/>
  </r>
  <r>
    <x v="2"/>
    <x v="60"/>
    <s v="év"/>
    <n v="1000000"/>
    <n v="1000000"/>
    <n v="0"/>
    <n v="0"/>
    <x v="1"/>
  </r>
  <r>
    <x v="2"/>
    <x v="61"/>
    <s v="év"/>
    <n v="1000000"/>
    <n v="1000000"/>
    <n v="0"/>
    <n v="0"/>
    <x v="1"/>
  </r>
  <r>
    <x v="2"/>
    <x v="62"/>
    <s v="év"/>
    <n v="1000000"/>
    <n v="1000000"/>
    <n v="0"/>
    <n v="0"/>
    <x v="1"/>
  </r>
  <r>
    <x v="2"/>
    <x v="63"/>
    <s v="év"/>
    <n v="1000000"/>
    <n v="1000000"/>
    <n v="0"/>
    <n v="0"/>
    <x v="1"/>
  </r>
  <r>
    <x v="2"/>
    <x v="64"/>
    <s v="év"/>
    <n v="1000000"/>
    <n v="1000000"/>
    <n v="0"/>
    <n v="0"/>
    <x v="1"/>
  </r>
  <r>
    <x v="2"/>
    <x v="65"/>
    <s v="év"/>
    <n v="1000000"/>
    <n v="1000000"/>
    <n v="0"/>
    <n v="0"/>
    <x v="1"/>
  </r>
  <r>
    <x v="2"/>
    <x v="66"/>
    <s v="év"/>
    <n v="1000000"/>
    <n v="1000000"/>
    <n v="0"/>
    <n v="0"/>
    <x v="1"/>
  </r>
  <r>
    <x v="2"/>
    <x v="67"/>
    <s v="év"/>
    <n v="1000000"/>
    <n v="1000000"/>
    <n v="0"/>
    <n v="0"/>
    <x v="1"/>
  </r>
  <r>
    <x v="2"/>
    <x v="68"/>
    <s v="év"/>
    <n v="1000000"/>
    <n v="1000000"/>
    <n v="0"/>
    <n v="0"/>
    <x v="1"/>
  </r>
  <r>
    <x v="2"/>
    <x v="69"/>
    <s v="év"/>
    <n v="1000000"/>
    <n v="1000000"/>
    <n v="0"/>
    <n v="0"/>
    <x v="1"/>
  </r>
  <r>
    <x v="2"/>
    <x v="70"/>
    <s v="év"/>
    <n v="1000000"/>
    <n v="1000000"/>
    <n v="0"/>
    <n v="0"/>
    <x v="1"/>
  </r>
  <r>
    <x v="2"/>
    <x v="71"/>
    <s v="év"/>
    <n v="1000000"/>
    <n v="1000000"/>
    <n v="0"/>
    <n v="0"/>
    <x v="1"/>
  </r>
  <r>
    <x v="2"/>
    <x v="72"/>
    <s v="év"/>
    <n v="1000000"/>
    <n v="1000000"/>
    <n v="0"/>
    <n v="0"/>
    <x v="1"/>
  </r>
  <r>
    <x v="2"/>
    <x v="73"/>
    <s v="év"/>
    <n v="1000000"/>
    <n v="1000000"/>
    <n v="0"/>
    <n v="0"/>
    <x v="1"/>
  </r>
  <r>
    <x v="2"/>
    <x v="74"/>
    <s v="év"/>
    <n v="1000000"/>
    <n v="1000000"/>
    <n v="0"/>
    <n v="0"/>
    <x v="1"/>
  </r>
  <r>
    <x v="2"/>
    <x v="75"/>
    <s v="év"/>
    <n v="1000000"/>
    <n v="1000000"/>
    <n v="0"/>
    <n v="0"/>
    <x v="1"/>
  </r>
  <r>
    <x v="2"/>
    <x v="76"/>
    <s v="év"/>
    <n v="1000000"/>
    <n v="1000000"/>
    <n v="0"/>
    <n v="0"/>
    <x v="1"/>
  </r>
  <r>
    <x v="2"/>
    <x v="77"/>
    <s v="év"/>
    <n v="1000000"/>
    <n v="1000000"/>
    <n v="0"/>
    <n v="0"/>
    <x v="1"/>
  </r>
  <r>
    <x v="2"/>
    <x v="78"/>
    <s v="év"/>
    <n v="1000000"/>
    <n v="1000000"/>
    <n v="0"/>
    <n v="0"/>
    <x v="1"/>
  </r>
  <r>
    <x v="2"/>
    <x v="79"/>
    <s v="év"/>
    <n v="1000000"/>
    <n v="1000000"/>
    <n v="0"/>
    <n v="0"/>
    <x v="1"/>
  </r>
  <r>
    <x v="2"/>
    <x v="80"/>
    <s v="év"/>
    <n v="1000000"/>
    <n v="1000000"/>
    <n v="0"/>
    <n v="0"/>
    <x v="1"/>
  </r>
  <r>
    <x v="2"/>
    <x v="81"/>
    <s v="év"/>
    <n v="1000000"/>
    <n v="1000000"/>
    <n v="0"/>
    <n v="0"/>
    <x v="1"/>
  </r>
  <r>
    <x v="2"/>
    <x v="82"/>
    <s v="év"/>
    <n v="1000000"/>
    <n v="1000000"/>
    <n v="0"/>
    <n v="0"/>
    <x v="1"/>
  </r>
  <r>
    <x v="2"/>
    <x v="83"/>
    <s v="év"/>
    <n v="1000000"/>
    <n v="1000000"/>
    <n v="0"/>
    <n v="0"/>
    <x v="1"/>
  </r>
  <r>
    <x v="2"/>
    <x v="84"/>
    <s v="év"/>
    <n v="1000000"/>
    <n v="1000000"/>
    <n v="0"/>
    <n v="0"/>
    <x v="1"/>
  </r>
  <r>
    <x v="2"/>
    <x v="85"/>
    <s v="év"/>
    <n v="1000000"/>
    <n v="1000000"/>
    <n v="0"/>
    <n v="0"/>
    <x v="1"/>
  </r>
  <r>
    <x v="2"/>
    <x v="86"/>
    <s v="év"/>
    <n v="1000000"/>
    <n v="1000000"/>
    <n v="0"/>
    <n v="0"/>
    <x v="1"/>
  </r>
  <r>
    <x v="2"/>
    <x v="87"/>
    <s v="év"/>
    <n v="1000000"/>
    <n v="1000000"/>
    <n v="0"/>
    <n v="0"/>
    <x v="1"/>
  </r>
  <r>
    <x v="2"/>
    <x v="88"/>
    <s v="év"/>
    <n v="1000000"/>
    <n v="1000000"/>
    <n v="0"/>
    <n v="0"/>
    <x v="1"/>
  </r>
  <r>
    <x v="2"/>
    <x v="89"/>
    <s v="év"/>
    <n v="1000000"/>
    <n v="1000000"/>
    <n v="0"/>
    <n v="0"/>
    <x v="1"/>
  </r>
  <r>
    <x v="2"/>
    <x v="90"/>
    <s v="év"/>
    <n v="1000000"/>
    <n v="1000000"/>
    <n v="0"/>
    <n v="0"/>
    <x v="1"/>
  </r>
  <r>
    <x v="2"/>
    <x v="91"/>
    <s v="év"/>
    <n v="1000000"/>
    <n v="1000000"/>
    <n v="0"/>
    <n v="0"/>
    <x v="1"/>
  </r>
  <r>
    <x v="2"/>
    <x v="92"/>
    <s v="év"/>
    <n v="1000000"/>
    <n v="1000000"/>
    <n v="0"/>
    <n v="0"/>
    <x v="1"/>
  </r>
  <r>
    <x v="2"/>
    <x v="93"/>
    <s v="év"/>
    <n v="1000000"/>
    <n v="1000000"/>
    <n v="0"/>
    <n v="0"/>
    <x v="1"/>
  </r>
  <r>
    <x v="2"/>
    <x v="94"/>
    <s v="év"/>
    <n v="1000000"/>
    <n v="1000000"/>
    <n v="0"/>
    <n v="0"/>
    <x v="1"/>
  </r>
  <r>
    <x v="2"/>
    <x v="95"/>
    <s v="év"/>
    <n v="1000000"/>
    <n v="1000000"/>
    <n v="0"/>
    <n v="0"/>
    <x v="1"/>
  </r>
  <r>
    <x v="2"/>
    <x v="96"/>
    <s v="év"/>
    <n v="1000000"/>
    <n v="1000000"/>
    <n v="0"/>
    <n v="0"/>
    <x v="1"/>
  </r>
  <r>
    <x v="2"/>
    <x v="97"/>
    <s v="év"/>
    <n v="1000000"/>
    <n v="1000000"/>
    <n v="0"/>
    <n v="0"/>
    <x v="1"/>
  </r>
  <r>
    <x v="2"/>
    <x v="98"/>
    <s v="év"/>
    <n v="1000000"/>
    <n v="1000000"/>
    <n v="0"/>
    <n v="0"/>
    <x v="1"/>
  </r>
  <r>
    <x v="2"/>
    <x v="99"/>
    <s v="év"/>
    <n v="1000000"/>
    <n v="1000000"/>
    <n v="0"/>
    <n v="0"/>
    <x v="1"/>
  </r>
  <r>
    <x v="3"/>
    <x v="0"/>
    <s v="év"/>
    <n v="1000000"/>
    <n v="1000000"/>
    <n v="0"/>
    <n v="0"/>
    <x v="1"/>
  </r>
  <r>
    <x v="3"/>
    <x v="1"/>
    <s v="év"/>
    <n v="1000000"/>
    <n v="1000000"/>
    <n v="0"/>
    <n v="0"/>
    <x v="1"/>
  </r>
  <r>
    <x v="3"/>
    <x v="2"/>
    <s v="év"/>
    <n v="1000000"/>
    <n v="1000000"/>
    <n v="0"/>
    <n v="0"/>
    <x v="1"/>
  </r>
  <r>
    <x v="3"/>
    <x v="3"/>
    <s v="év"/>
    <n v="1000000"/>
    <n v="1000000"/>
    <n v="0"/>
    <n v="0"/>
    <x v="1"/>
  </r>
  <r>
    <x v="3"/>
    <x v="4"/>
    <s v="év"/>
    <n v="1000000"/>
    <n v="1000000"/>
    <n v="0"/>
    <n v="0"/>
    <x v="1"/>
  </r>
  <r>
    <x v="3"/>
    <x v="5"/>
    <s v="év"/>
    <n v="1000000"/>
    <n v="1000000"/>
    <n v="0"/>
    <n v="0"/>
    <x v="1"/>
  </r>
  <r>
    <x v="3"/>
    <x v="6"/>
    <s v="év"/>
    <n v="1000000"/>
    <n v="1000000"/>
    <n v="0"/>
    <n v="0"/>
    <x v="1"/>
  </r>
  <r>
    <x v="3"/>
    <x v="7"/>
    <s v="év"/>
    <n v="1000000"/>
    <n v="1000000"/>
    <n v="0"/>
    <n v="0"/>
    <x v="1"/>
  </r>
  <r>
    <x v="3"/>
    <x v="8"/>
    <s v="év"/>
    <n v="1000000"/>
    <n v="1000000"/>
    <n v="0"/>
    <n v="0"/>
    <x v="1"/>
  </r>
  <r>
    <x v="3"/>
    <x v="9"/>
    <s v="év"/>
    <n v="1000000"/>
    <n v="1000000"/>
    <n v="0"/>
    <n v="0"/>
    <x v="1"/>
  </r>
  <r>
    <x v="3"/>
    <x v="10"/>
    <s v="év"/>
    <n v="1000000"/>
    <n v="1000000"/>
    <n v="0"/>
    <n v="0"/>
    <x v="1"/>
  </r>
  <r>
    <x v="3"/>
    <x v="11"/>
    <s v="év"/>
    <n v="1000000"/>
    <n v="1000000"/>
    <n v="0"/>
    <n v="0"/>
    <x v="1"/>
  </r>
  <r>
    <x v="3"/>
    <x v="12"/>
    <s v="év"/>
    <n v="1000000"/>
    <n v="1000000"/>
    <n v="0"/>
    <n v="0"/>
    <x v="1"/>
  </r>
  <r>
    <x v="3"/>
    <x v="13"/>
    <s v="év"/>
    <n v="1000000"/>
    <n v="1000000"/>
    <n v="0"/>
    <n v="0"/>
    <x v="1"/>
  </r>
  <r>
    <x v="3"/>
    <x v="14"/>
    <s v="év"/>
    <n v="1000000"/>
    <n v="1000000"/>
    <n v="0"/>
    <n v="0"/>
    <x v="1"/>
  </r>
  <r>
    <x v="3"/>
    <x v="15"/>
    <s v="év"/>
    <n v="1000000"/>
    <n v="1000000"/>
    <n v="0"/>
    <n v="0"/>
    <x v="1"/>
  </r>
  <r>
    <x v="3"/>
    <x v="16"/>
    <s v="év"/>
    <n v="1000000"/>
    <n v="1000000"/>
    <n v="0"/>
    <n v="0"/>
    <x v="1"/>
  </r>
  <r>
    <x v="3"/>
    <x v="17"/>
    <s v="év"/>
    <n v="1000000"/>
    <n v="1000000"/>
    <n v="0"/>
    <n v="0"/>
    <x v="1"/>
  </r>
  <r>
    <x v="3"/>
    <x v="18"/>
    <s v="év"/>
    <n v="1000000"/>
    <n v="1000000"/>
    <n v="0"/>
    <n v="0"/>
    <x v="1"/>
  </r>
  <r>
    <x v="3"/>
    <x v="19"/>
    <s v="év"/>
    <n v="1000000"/>
    <n v="1000000"/>
    <n v="0"/>
    <n v="0"/>
    <x v="1"/>
  </r>
  <r>
    <x v="3"/>
    <x v="20"/>
    <s v="év"/>
    <n v="1000000"/>
    <n v="1000000"/>
    <n v="0"/>
    <n v="0"/>
    <x v="1"/>
  </r>
  <r>
    <x v="3"/>
    <x v="21"/>
    <s v="év"/>
    <n v="1000000"/>
    <n v="1000000"/>
    <n v="0"/>
    <n v="0"/>
    <x v="1"/>
  </r>
  <r>
    <x v="3"/>
    <x v="22"/>
    <s v="év"/>
    <n v="1000000"/>
    <n v="1000000"/>
    <n v="0"/>
    <n v="0"/>
    <x v="1"/>
  </r>
  <r>
    <x v="3"/>
    <x v="23"/>
    <s v="év"/>
    <n v="1000000"/>
    <n v="1000000"/>
    <n v="0"/>
    <n v="0"/>
    <x v="1"/>
  </r>
  <r>
    <x v="3"/>
    <x v="24"/>
    <s v="év"/>
    <n v="1000000"/>
    <n v="1000000"/>
    <n v="0"/>
    <n v="0"/>
    <x v="1"/>
  </r>
  <r>
    <x v="3"/>
    <x v="25"/>
    <s v="év"/>
    <n v="1000000"/>
    <n v="1000000"/>
    <n v="0"/>
    <n v="0"/>
    <x v="1"/>
  </r>
  <r>
    <x v="3"/>
    <x v="26"/>
    <s v="év"/>
    <n v="1000000"/>
    <n v="1000000"/>
    <n v="0"/>
    <n v="0"/>
    <x v="1"/>
  </r>
  <r>
    <x v="3"/>
    <x v="27"/>
    <s v="év"/>
    <n v="1000000"/>
    <n v="1000000"/>
    <n v="0"/>
    <n v="0"/>
    <x v="1"/>
  </r>
  <r>
    <x v="3"/>
    <x v="28"/>
    <s v="év"/>
    <n v="1000000"/>
    <n v="1000000"/>
    <n v="0"/>
    <n v="0"/>
    <x v="1"/>
  </r>
  <r>
    <x v="3"/>
    <x v="29"/>
    <s v="év"/>
    <n v="1000000"/>
    <n v="1000000"/>
    <n v="0"/>
    <n v="0"/>
    <x v="1"/>
  </r>
  <r>
    <x v="3"/>
    <x v="30"/>
    <s v="év"/>
    <n v="1000000"/>
    <n v="1000000"/>
    <n v="0"/>
    <n v="0"/>
    <x v="1"/>
  </r>
  <r>
    <x v="3"/>
    <x v="31"/>
    <s v="év"/>
    <n v="1000000"/>
    <n v="1000000"/>
    <n v="0"/>
    <n v="0"/>
    <x v="1"/>
  </r>
  <r>
    <x v="3"/>
    <x v="32"/>
    <s v="év"/>
    <n v="1000000"/>
    <n v="1000000"/>
    <n v="0"/>
    <n v="0"/>
    <x v="1"/>
  </r>
  <r>
    <x v="3"/>
    <x v="33"/>
    <s v="év"/>
    <n v="1000000"/>
    <n v="1000000"/>
    <n v="0"/>
    <n v="0"/>
    <x v="1"/>
  </r>
  <r>
    <x v="3"/>
    <x v="34"/>
    <s v="év"/>
    <n v="1000000"/>
    <n v="1000000"/>
    <n v="0"/>
    <n v="0"/>
    <x v="1"/>
  </r>
  <r>
    <x v="3"/>
    <x v="35"/>
    <s v="év"/>
    <n v="1000000"/>
    <n v="1000000"/>
    <n v="0"/>
    <n v="0"/>
    <x v="1"/>
  </r>
  <r>
    <x v="3"/>
    <x v="36"/>
    <s v="év"/>
    <n v="1000000"/>
    <n v="1000000"/>
    <n v="0"/>
    <n v="0"/>
    <x v="1"/>
  </r>
  <r>
    <x v="3"/>
    <x v="37"/>
    <s v="év"/>
    <n v="1000000"/>
    <n v="1000000"/>
    <n v="0"/>
    <n v="0"/>
    <x v="1"/>
  </r>
  <r>
    <x v="3"/>
    <x v="38"/>
    <s v="év"/>
    <n v="1000000"/>
    <n v="1000000"/>
    <n v="0"/>
    <n v="0"/>
    <x v="1"/>
  </r>
  <r>
    <x v="3"/>
    <x v="39"/>
    <s v="év"/>
    <n v="1000000"/>
    <n v="1000000"/>
    <n v="0"/>
    <n v="0"/>
    <x v="1"/>
  </r>
  <r>
    <x v="3"/>
    <x v="40"/>
    <s v="év"/>
    <n v="1000000"/>
    <n v="1000000"/>
    <n v="0"/>
    <n v="0"/>
    <x v="1"/>
  </r>
  <r>
    <x v="3"/>
    <x v="41"/>
    <s v="év"/>
    <n v="1000000"/>
    <n v="1000000"/>
    <n v="0"/>
    <n v="0"/>
    <x v="1"/>
  </r>
  <r>
    <x v="3"/>
    <x v="42"/>
    <s v="év"/>
    <n v="1000000"/>
    <n v="1000000"/>
    <n v="0"/>
    <n v="0"/>
    <x v="1"/>
  </r>
  <r>
    <x v="3"/>
    <x v="43"/>
    <s v="év"/>
    <n v="1000000"/>
    <n v="1000000"/>
    <n v="0"/>
    <n v="0"/>
    <x v="1"/>
  </r>
  <r>
    <x v="3"/>
    <x v="44"/>
    <s v="év"/>
    <n v="1000000"/>
    <n v="1000000"/>
    <n v="0"/>
    <n v="0"/>
    <x v="1"/>
  </r>
  <r>
    <x v="3"/>
    <x v="45"/>
    <s v="év"/>
    <n v="1000000"/>
    <n v="1000000"/>
    <n v="0"/>
    <n v="0"/>
    <x v="1"/>
  </r>
  <r>
    <x v="3"/>
    <x v="46"/>
    <s v="év"/>
    <n v="1000000"/>
    <n v="1000000"/>
    <n v="0"/>
    <n v="0"/>
    <x v="1"/>
  </r>
  <r>
    <x v="3"/>
    <x v="47"/>
    <s v="év"/>
    <n v="1000000"/>
    <n v="1000000"/>
    <n v="0"/>
    <n v="0"/>
    <x v="1"/>
  </r>
  <r>
    <x v="3"/>
    <x v="48"/>
    <s v="év"/>
    <n v="1000000"/>
    <n v="1000000"/>
    <n v="0"/>
    <n v="0"/>
    <x v="1"/>
  </r>
  <r>
    <x v="3"/>
    <x v="49"/>
    <s v="év"/>
    <n v="1000000"/>
    <n v="1000000"/>
    <n v="0"/>
    <n v="0"/>
    <x v="1"/>
  </r>
  <r>
    <x v="3"/>
    <x v="50"/>
    <s v="év"/>
    <n v="1000000"/>
    <n v="1000000"/>
    <n v="0"/>
    <n v="0"/>
    <x v="1"/>
  </r>
  <r>
    <x v="3"/>
    <x v="51"/>
    <s v="év"/>
    <n v="1000000"/>
    <n v="1000000"/>
    <n v="0"/>
    <n v="0"/>
    <x v="1"/>
  </r>
  <r>
    <x v="3"/>
    <x v="52"/>
    <s v="év"/>
    <n v="1000000"/>
    <n v="1000000"/>
    <n v="0"/>
    <n v="0"/>
    <x v="1"/>
  </r>
  <r>
    <x v="3"/>
    <x v="53"/>
    <s v="év"/>
    <n v="1000000"/>
    <n v="1000000"/>
    <n v="0"/>
    <n v="0"/>
    <x v="1"/>
  </r>
  <r>
    <x v="3"/>
    <x v="54"/>
    <s v="év"/>
    <n v="1000000"/>
    <n v="1000000"/>
    <n v="0"/>
    <n v="0"/>
    <x v="1"/>
  </r>
  <r>
    <x v="3"/>
    <x v="55"/>
    <s v="év"/>
    <n v="1000000"/>
    <n v="1000000"/>
    <n v="0"/>
    <n v="0"/>
    <x v="1"/>
  </r>
  <r>
    <x v="3"/>
    <x v="56"/>
    <s v="év"/>
    <n v="1000000"/>
    <n v="1000000"/>
    <n v="0"/>
    <n v="0"/>
    <x v="1"/>
  </r>
  <r>
    <x v="3"/>
    <x v="57"/>
    <s v="év"/>
    <n v="1000000"/>
    <n v="1000000"/>
    <n v="0"/>
    <n v="0"/>
    <x v="1"/>
  </r>
  <r>
    <x v="3"/>
    <x v="58"/>
    <s v="év"/>
    <n v="1000000"/>
    <n v="1000000"/>
    <n v="0"/>
    <n v="0"/>
    <x v="1"/>
  </r>
  <r>
    <x v="3"/>
    <x v="59"/>
    <s v="év"/>
    <n v="1000000"/>
    <n v="1000000"/>
    <n v="0"/>
    <n v="0"/>
    <x v="1"/>
  </r>
  <r>
    <x v="3"/>
    <x v="60"/>
    <s v="év"/>
    <n v="1000000"/>
    <n v="1000000"/>
    <n v="0"/>
    <n v="0"/>
    <x v="1"/>
  </r>
  <r>
    <x v="3"/>
    <x v="61"/>
    <s v="év"/>
    <n v="1000000"/>
    <n v="1000000"/>
    <n v="0"/>
    <n v="0"/>
    <x v="1"/>
  </r>
  <r>
    <x v="3"/>
    <x v="62"/>
    <s v="év"/>
    <n v="1000000"/>
    <n v="1000000"/>
    <n v="0"/>
    <n v="0"/>
    <x v="1"/>
  </r>
  <r>
    <x v="3"/>
    <x v="63"/>
    <s v="év"/>
    <n v="1000000"/>
    <n v="1000000"/>
    <n v="0"/>
    <n v="0"/>
    <x v="1"/>
  </r>
  <r>
    <x v="3"/>
    <x v="64"/>
    <s v="év"/>
    <n v="1000000"/>
    <n v="1000000"/>
    <n v="0"/>
    <n v="0"/>
    <x v="1"/>
  </r>
  <r>
    <x v="3"/>
    <x v="65"/>
    <s v="év"/>
    <n v="1000000"/>
    <n v="1000000"/>
    <n v="0"/>
    <n v="0"/>
    <x v="1"/>
  </r>
  <r>
    <x v="3"/>
    <x v="66"/>
    <s v="év"/>
    <n v="1000000"/>
    <n v="1000000"/>
    <n v="0"/>
    <n v="0"/>
    <x v="1"/>
  </r>
  <r>
    <x v="3"/>
    <x v="67"/>
    <s v="év"/>
    <n v="1000000"/>
    <n v="1000000"/>
    <n v="0"/>
    <n v="0"/>
    <x v="1"/>
  </r>
  <r>
    <x v="3"/>
    <x v="68"/>
    <s v="év"/>
    <n v="1000000"/>
    <n v="1000000"/>
    <n v="0"/>
    <n v="0"/>
    <x v="1"/>
  </r>
  <r>
    <x v="3"/>
    <x v="69"/>
    <s v="év"/>
    <n v="1000000"/>
    <n v="1000000"/>
    <n v="0"/>
    <n v="0"/>
    <x v="1"/>
  </r>
  <r>
    <x v="3"/>
    <x v="70"/>
    <s v="év"/>
    <n v="1000000"/>
    <n v="1000000"/>
    <n v="0"/>
    <n v="0"/>
    <x v="1"/>
  </r>
  <r>
    <x v="3"/>
    <x v="71"/>
    <s v="év"/>
    <n v="1000000"/>
    <n v="1000000"/>
    <n v="0"/>
    <n v="0"/>
    <x v="1"/>
  </r>
  <r>
    <x v="3"/>
    <x v="72"/>
    <s v="év"/>
    <n v="1000000"/>
    <n v="1000000"/>
    <n v="0"/>
    <n v="0"/>
    <x v="1"/>
  </r>
  <r>
    <x v="3"/>
    <x v="73"/>
    <s v="év"/>
    <n v="1000000"/>
    <n v="1000000"/>
    <n v="0"/>
    <n v="0"/>
    <x v="1"/>
  </r>
  <r>
    <x v="3"/>
    <x v="74"/>
    <s v="év"/>
    <n v="1000000"/>
    <n v="1000000"/>
    <n v="0"/>
    <n v="0"/>
    <x v="1"/>
  </r>
  <r>
    <x v="3"/>
    <x v="75"/>
    <s v="év"/>
    <n v="1000000"/>
    <n v="1000000"/>
    <n v="0"/>
    <n v="0"/>
    <x v="1"/>
  </r>
  <r>
    <x v="3"/>
    <x v="76"/>
    <s v="év"/>
    <n v="1000000"/>
    <n v="1000000"/>
    <n v="0"/>
    <n v="0"/>
    <x v="1"/>
  </r>
  <r>
    <x v="3"/>
    <x v="77"/>
    <s v="év"/>
    <n v="1000000"/>
    <n v="1000000"/>
    <n v="0"/>
    <n v="0"/>
    <x v="1"/>
  </r>
  <r>
    <x v="3"/>
    <x v="78"/>
    <s v="év"/>
    <n v="1000000"/>
    <n v="1000000"/>
    <n v="0"/>
    <n v="0"/>
    <x v="1"/>
  </r>
  <r>
    <x v="3"/>
    <x v="79"/>
    <s v="év"/>
    <n v="1000000"/>
    <n v="1000000"/>
    <n v="0"/>
    <n v="0"/>
    <x v="1"/>
  </r>
  <r>
    <x v="3"/>
    <x v="80"/>
    <s v="év"/>
    <n v="1000000"/>
    <n v="1000000"/>
    <n v="0"/>
    <n v="0"/>
    <x v="1"/>
  </r>
  <r>
    <x v="3"/>
    <x v="81"/>
    <s v="év"/>
    <n v="1000000"/>
    <n v="1000000"/>
    <n v="0"/>
    <n v="0"/>
    <x v="1"/>
  </r>
  <r>
    <x v="3"/>
    <x v="82"/>
    <s v="év"/>
    <n v="1000000"/>
    <n v="1000000"/>
    <n v="0"/>
    <n v="0"/>
    <x v="1"/>
  </r>
  <r>
    <x v="3"/>
    <x v="83"/>
    <s v="év"/>
    <n v="1000000"/>
    <n v="1000000"/>
    <n v="0"/>
    <n v="0"/>
    <x v="1"/>
  </r>
  <r>
    <x v="3"/>
    <x v="84"/>
    <s v="év"/>
    <n v="1000000"/>
    <n v="1000000"/>
    <n v="0"/>
    <n v="0"/>
    <x v="1"/>
  </r>
  <r>
    <x v="3"/>
    <x v="85"/>
    <s v="év"/>
    <n v="1000000"/>
    <n v="1000000"/>
    <n v="0"/>
    <n v="0"/>
    <x v="1"/>
  </r>
  <r>
    <x v="3"/>
    <x v="86"/>
    <s v="év"/>
    <n v="1000000"/>
    <n v="1000000"/>
    <n v="0"/>
    <n v="0"/>
    <x v="1"/>
  </r>
  <r>
    <x v="3"/>
    <x v="87"/>
    <s v="év"/>
    <n v="1000000"/>
    <n v="1000000"/>
    <n v="0"/>
    <n v="0"/>
    <x v="1"/>
  </r>
  <r>
    <x v="3"/>
    <x v="88"/>
    <s v="év"/>
    <n v="1000000"/>
    <n v="1000000"/>
    <n v="0"/>
    <n v="0"/>
    <x v="1"/>
  </r>
  <r>
    <x v="3"/>
    <x v="89"/>
    <s v="év"/>
    <n v="1000000"/>
    <n v="1000000"/>
    <n v="0"/>
    <n v="0"/>
    <x v="1"/>
  </r>
  <r>
    <x v="3"/>
    <x v="90"/>
    <s v="év"/>
    <n v="1000000"/>
    <n v="1000000"/>
    <n v="0"/>
    <n v="0"/>
    <x v="1"/>
  </r>
  <r>
    <x v="3"/>
    <x v="91"/>
    <s v="év"/>
    <n v="1000000"/>
    <n v="1000000"/>
    <n v="0"/>
    <n v="0"/>
    <x v="1"/>
  </r>
  <r>
    <x v="3"/>
    <x v="92"/>
    <s v="év"/>
    <n v="1000000"/>
    <n v="1000000"/>
    <n v="0"/>
    <n v="0"/>
    <x v="1"/>
  </r>
  <r>
    <x v="3"/>
    <x v="93"/>
    <s v="év"/>
    <n v="1000000"/>
    <n v="1000000"/>
    <n v="0"/>
    <n v="0"/>
    <x v="1"/>
  </r>
  <r>
    <x v="3"/>
    <x v="94"/>
    <s v="év"/>
    <n v="1000000"/>
    <n v="1000000"/>
    <n v="0"/>
    <n v="0"/>
    <x v="1"/>
  </r>
  <r>
    <x v="3"/>
    <x v="95"/>
    <s v="év"/>
    <n v="1000000"/>
    <n v="1000000"/>
    <n v="0"/>
    <n v="0"/>
    <x v="1"/>
  </r>
  <r>
    <x v="3"/>
    <x v="96"/>
    <s v="év"/>
    <n v="1000000"/>
    <n v="1000000"/>
    <n v="0"/>
    <n v="0"/>
    <x v="1"/>
  </r>
  <r>
    <x v="3"/>
    <x v="97"/>
    <s v="év"/>
    <n v="1000000"/>
    <n v="1000000"/>
    <n v="0"/>
    <n v="0"/>
    <x v="1"/>
  </r>
  <r>
    <x v="3"/>
    <x v="98"/>
    <s v="év"/>
    <n v="1000000"/>
    <n v="1000000"/>
    <n v="0"/>
    <n v="0"/>
    <x v="1"/>
  </r>
  <r>
    <x v="3"/>
    <x v="99"/>
    <s v="év"/>
    <n v="1000000"/>
    <n v="1000000"/>
    <n v="0"/>
    <n v="0"/>
    <x v="1"/>
  </r>
  <r>
    <x v="4"/>
    <x v="0"/>
    <s v="év"/>
    <n v="1000764.8"/>
    <n v="1000839"/>
    <n v="74.2"/>
    <n v="0.01"/>
    <x v="1"/>
  </r>
  <r>
    <x v="4"/>
    <x v="1"/>
    <s v="év"/>
    <n v="1000980.2"/>
    <n v="1000885"/>
    <n v="-95.2"/>
    <n v="-0.01"/>
    <x v="1"/>
  </r>
  <r>
    <x v="4"/>
    <x v="2"/>
    <s v="év"/>
    <n v="1000724.3"/>
    <n v="1000826"/>
    <n v="101.7"/>
    <n v="0.01"/>
    <x v="1"/>
  </r>
  <r>
    <x v="4"/>
    <x v="3"/>
    <s v="év"/>
    <n v="1000755.3"/>
    <n v="1000813"/>
    <n v="57.7"/>
    <n v="0.01"/>
    <x v="1"/>
  </r>
  <r>
    <x v="4"/>
    <x v="4"/>
    <s v="év"/>
    <n v="1000811.7"/>
    <n v="1000820"/>
    <n v="8.3000000000000007"/>
    <n v="0"/>
    <x v="1"/>
  </r>
  <r>
    <x v="4"/>
    <x v="5"/>
    <s v="év"/>
    <n v="1000753.8"/>
    <n v="1000821"/>
    <n v="67.2"/>
    <n v="0.01"/>
    <x v="1"/>
  </r>
  <r>
    <x v="4"/>
    <x v="6"/>
    <s v="év"/>
    <n v="1000744.8"/>
    <n v="1000828"/>
    <n v="83.2"/>
    <n v="0.01"/>
    <x v="1"/>
  </r>
  <r>
    <x v="4"/>
    <x v="7"/>
    <s v="év"/>
    <n v="1000898.7"/>
    <n v="1000845"/>
    <n v="-53.7"/>
    <n v="-0.01"/>
    <x v="1"/>
  </r>
  <r>
    <x v="4"/>
    <x v="8"/>
    <s v="év"/>
    <n v="1000836.7"/>
    <n v="1000822"/>
    <n v="-14.7"/>
    <n v="0"/>
    <x v="1"/>
  </r>
  <r>
    <x v="4"/>
    <x v="9"/>
    <s v="év"/>
    <n v="1000816.7"/>
    <n v="1000786"/>
    <n v="-30.7"/>
    <n v="0"/>
    <x v="1"/>
  </r>
  <r>
    <x v="4"/>
    <x v="10"/>
    <s v="év"/>
    <n v="1000720.8"/>
    <n v="1000824"/>
    <n v="103.2"/>
    <n v="0.01"/>
    <x v="1"/>
  </r>
  <r>
    <x v="4"/>
    <x v="11"/>
    <s v="év"/>
    <n v="1000866.2"/>
    <n v="1000844"/>
    <n v="-22.2"/>
    <n v="0"/>
    <x v="1"/>
  </r>
  <r>
    <x v="4"/>
    <x v="12"/>
    <s v="év"/>
    <n v="1000863.2"/>
    <n v="1000812"/>
    <n v="-51.2"/>
    <n v="-0.01"/>
    <x v="1"/>
  </r>
  <r>
    <x v="4"/>
    <x v="13"/>
    <s v="év"/>
    <n v="1000851.2"/>
    <n v="1000805"/>
    <n v="-46.2"/>
    <n v="0"/>
    <x v="1"/>
  </r>
  <r>
    <x v="4"/>
    <x v="14"/>
    <s v="év"/>
    <n v="1000933.2"/>
    <n v="1000923"/>
    <n v="-10.199999999999999"/>
    <n v="0"/>
    <x v="1"/>
  </r>
  <r>
    <x v="4"/>
    <x v="15"/>
    <s v="év"/>
    <n v="1001115.2"/>
    <n v="1000866"/>
    <n v="-249.2"/>
    <n v="-0.02"/>
    <x v="1"/>
  </r>
  <r>
    <x v="4"/>
    <x v="16"/>
    <s v="év"/>
    <n v="1000851.2"/>
    <n v="1000818"/>
    <n v="-33.200000000000003"/>
    <n v="0"/>
    <x v="1"/>
  </r>
  <r>
    <x v="4"/>
    <x v="17"/>
    <s v="év"/>
    <n v="1000830.2"/>
    <n v="1000844"/>
    <n v="13.8"/>
    <n v="0"/>
    <x v="1"/>
  </r>
  <r>
    <x v="4"/>
    <x v="18"/>
    <s v="év"/>
    <n v="1000921.2"/>
    <n v="1000844"/>
    <n v="-77.2"/>
    <n v="-0.01"/>
    <x v="1"/>
  </r>
  <r>
    <x v="4"/>
    <x v="19"/>
    <s v="év"/>
    <n v="1000855.2"/>
    <n v="1000856"/>
    <n v="0.8"/>
    <n v="0"/>
    <x v="1"/>
  </r>
  <r>
    <x v="4"/>
    <x v="20"/>
    <s v="év"/>
    <n v="1001377.7"/>
    <n v="1001297"/>
    <n v="-80.7"/>
    <n v="-0.01"/>
    <x v="1"/>
  </r>
  <r>
    <x v="4"/>
    <x v="21"/>
    <s v="év"/>
    <n v="1001866.1"/>
    <n v="1001719"/>
    <n v="-147.1"/>
    <n v="-0.01"/>
    <x v="1"/>
  </r>
  <r>
    <x v="4"/>
    <x v="22"/>
    <s v="év"/>
    <n v="1001705.7"/>
    <n v="1001581"/>
    <n v="-124.7"/>
    <n v="-0.01"/>
    <x v="1"/>
  </r>
  <r>
    <x v="4"/>
    <x v="23"/>
    <s v="év"/>
    <n v="1001735.2"/>
    <n v="1001835"/>
    <n v="99.8"/>
    <n v="0.01"/>
    <x v="1"/>
  </r>
  <r>
    <x v="4"/>
    <x v="24"/>
    <s v="év"/>
    <n v="1001626.2"/>
    <n v="1001240"/>
    <n v="-386.2"/>
    <n v="-0.04"/>
    <x v="1"/>
  </r>
  <r>
    <x v="4"/>
    <x v="25"/>
    <s v="év"/>
    <n v="1001266.7"/>
    <n v="1000963"/>
    <n v="-303.7"/>
    <n v="-0.03"/>
    <x v="1"/>
  </r>
  <r>
    <x v="4"/>
    <x v="26"/>
    <s v="év"/>
    <n v="1000869.7"/>
    <n v="1000894"/>
    <n v="24.3"/>
    <n v="0"/>
    <x v="1"/>
  </r>
  <r>
    <x v="4"/>
    <x v="27"/>
    <s v="év"/>
    <n v="1000848.7"/>
    <n v="1000877"/>
    <n v="28.3"/>
    <n v="0"/>
    <x v="1"/>
  </r>
  <r>
    <x v="4"/>
    <x v="28"/>
    <s v="év"/>
    <n v="1000862.2"/>
    <n v="1000877"/>
    <n v="14.8"/>
    <n v="0"/>
    <x v="1"/>
  </r>
  <r>
    <x v="4"/>
    <x v="29"/>
    <s v="év"/>
    <n v="1000909.2"/>
    <n v="1000890"/>
    <n v="-19.2"/>
    <n v="0"/>
    <x v="1"/>
  </r>
  <r>
    <x v="4"/>
    <x v="30"/>
    <s v="év"/>
    <n v="1000779.8"/>
    <n v="1000944"/>
    <n v="164.2"/>
    <n v="0.02"/>
    <x v="1"/>
  </r>
  <r>
    <x v="4"/>
    <x v="31"/>
    <s v="év"/>
    <n v="1001810.1"/>
    <n v="1002299"/>
    <n v="488.9"/>
    <n v="0.05"/>
    <x v="1"/>
  </r>
  <r>
    <x v="4"/>
    <x v="32"/>
    <s v="év"/>
    <n v="1001647.2"/>
    <n v="1001600"/>
    <n v="-47.2"/>
    <n v="0"/>
    <x v="1"/>
  </r>
  <r>
    <x v="4"/>
    <x v="33"/>
    <s v="év"/>
    <n v="1001592.7"/>
    <n v="1001524"/>
    <n v="-68.7"/>
    <n v="-0.01"/>
    <x v="1"/>
  </r>
  <r>
    <x v="4"/>
    <x v="34"/>
    <s v="év"/>
    <n v="1002913"/>
    <n v="1001933"/>
    <n v="-980"/>
    <n v="-0.1"/>
    <x v="1"/>
  </r>
  <r>
    <x v="4"/>
    <x v="35"/>
    <s v="év"/>
    <n v="1001176.2"/>
    <n v="1001086"/>
    <n v="-90.2"/>
    <n v="-0.01"/>
    <x v="1"/>
  </r>
  <r>
    <x v="4"/>
    <x v="36"/>
    <s v="év"/>
    <n v="1001062.7"/>
    <n v="1001035"/>
    <n v="-27.7"/>
    <n v="0"/>
    <x v="1"/>
  </r>
  <r>
    <x v="4"/>
    <x v="37"/>
    <s v="év"/>
    <n v="1000945.2"/>
    <n v="1001000"/>
    <n v="54.8"/>
    <n v="0.01"/>
    <x v="1"/>
  </r>
  <r>
    <x v="4"/>
    <x v="38"/>
    <s v="év"/>
    <n v="1000852.2"/>
    <n v="1000980"/>
    <n v="127.8"/>
    <n v="0.01"/>
    <x v="1"/>
  </r>
  <r>
    <x v="4"/>
    <x v="39"/>
    <s v="év"/>
    <n v="1001180.2"/>
    <n v="1000984"/>
    <n v="-196.2"/>
    <n v="-0.02"/>
    <x v="1"/>
  </r>
  <r>
    <x v="4"/>
    <x v="40"/>
    <s v="év"/>
    <n v="1000962.2"/>
    <n v="1000999"/>
    <n v="36.799999999999997"/>
    <n v="0"/>
    <x v="1"/>
  </r>
  <r>
    <x v="4"/>
    <x v="41"/>
    <s v="év"/>
    <n v="1001684.7"/>
    <n v="1001554"/>
    <n v="-130.69999999999999"/>
    <n v="-0.01"/>
    <x v="1"/>
  </r>
  <r>
    <x v="4"/>
    <x v="42"/>
    <s v="év"/>
    <n v="1001843.1"/>
    <n v="1001639"/>
    <n v="-204.1"/>
    <n v="-0.02"/>
    <x v="1"/>
  </r>
  <r>
    <x v="4"/>
    <x v="43"/>
    <s v="év"/>
    <n v="1002125.6"/>
    <n v="1001638"/>
    <n v="-487.6"/>
    <n v="-0.05"/>
    <x v="1"/>
  </r>
  <r>
    <x v="4"/>
    <x v="44"/>
    <s v="év"/>
    <n v="1002281.6"/>
    <n v="1002218"/>
    <n v="-63.6"/>
    <n v="-0.01"/>
    <x v="1"/>
  </r>
  <r>
    <x v="4"/>
    <x v="45"/>
    <s v="év"/>
    <n v="1001808.1"/>
    <n v="1002005"/>
    <n v="196.9"/>
    <n v="0.02"/>
    <x v="1"/>
  </r>
  <r>
    <x v="4"/>
    <x v="46"/>
    <s v="év"/>
    <n v="1001554.2"/>
    <n v="1002017"/>
    <n v="462.8"/>
    <n v="0.05"/>
    <x v="1"/>
  </r>
  <r>
    <x v="4"/>
    <x v="47"/>
    <s v="év"/>
    <n v="1001260.7"/>
    <n v="1001645"/>
    <n v="384.3"/>
    <n v="0.04"/>
    <x v="1"/>
  </r>
  <r>
    <x v="4"/>
    <x v="48"/>
    <s v="év"/>
    <n v="1001143.2"/>
    <n v="1001602"/>
    <n v="458.8"/>
    <n v="0.05"/>
    <x v="1"/>
  </r>
  <r>
    <x v="4"/>
    <x v="49"/>
    <s v="év"/>
    <n v="1001374.2"/>
    <n v="1001951"/>
    <n v="576.79999999999995"/>
    <n v="0.06"/>
    <x v="1"/>
  </r>
  <r>
    <x v="4"/>
    <x v="50"/>
    <s v="év"/>
    <n v="1000984.7"/>
    <n v="1001074"/>
    <n v="89.3"/>
    <n v="0.01"/>
    <x v="1"/>
  </r>
  <r>
    <x v="4"/>
    <x v="51"/>
    <s v="év"/>
    <n v="1001056.2"/>
    <n v="1001002"/>
    <n v="-54.2"/>
    <n v="-0.01"/>
    <x v="1"/>
  </r>
  <r>
    <x v="4"/>
    <x v="52"/>
    <s v="év"/>
    <n v="1002913"/>
    <n v="1002214"/>
    <n v="-699"/>
    <n v="-7.0000000000000007E-2"/>
    <x v="1"/>
  </r>
  <r>
    <x v="4"/>
    <x v="53"/>
    <s v="év"/>
    <n v="1002995"/>
    <n v="1004316"/>
    <n v="1321"/>
    <n v="0.13"/>
    <x v="1"/>
  </r>
  <r>
    <x v="4"/>
    <x v="54"/>
    <s v="év"/>
    <n v="1002761"/>
    <n v="1001999"/>
    <n v="-762"/>
    <n v="-0.08"/>
    <x v="1"/>
  </r>
  <r>
    <x v="4"/>
    <x v="55"/>
    <s v="év"/>
    <n v="1002891.5"/>
    <n v="1001785"/>
    <n v="-1106.5"/>
    <n v="-0.11"/>
    <x v="1"/>
  </r>
  <r>
    <x v="4"/>
    <x v="56"/>
    <s v="év"/>
    <n v="1002526.1"/>
    <n v="1001810"/>
    <n v="-716.1"/>
    <n v="-7.0000000000000007E-2"/>
    <x v="1"/>
  </r>
  <r>
    <x v="4"/>
    <x v="57"/>
    <s v="év"/>
    <n v="1001042.2"/>
    <n v="1000933"/>
    <n v="-109.2"/>
    <n v="-0.01"/>
    <x v="1"/>
  </r>
  <r>
    <x v="4"/>
    <x v="58"/>
    <s v="év"/>
    <n v="1000711.3"/>
    <n v="1000839"/>
    <n v="127.7"/>
    <n v="0.01"/>
    <x v="1"/>
  </r>
  <r>
    <x v="4"/>
    <x v="59"/>
    <s v="év"/>
    <n v="1000654.8"/>
    <n v="1000769"/>
    <n v="114.2"/>
    <n v="0.01"/>
    <x v="1"/>
  </r>
  <r>
    <x v="4"/>
    <x v="60"/>
    <s v="év"/>
    <n v="1000701.8"/>
    <n v="1000807"/>
    <n v="105.2"/>
    <n v="0.01"/>
    <x v="1"/>
  </r>
  <r>
    <x v="4"/>
    <x v="61"/>
    <s v="év"/>
    <n v="1000711.3"/>
    <n v="1000836"/>
    <n v="124.7"/>
    <n v="0.01"/>
    <x v="1"/>
  </r>
  <r>
    <x v="4"/>
    <x v="62"/>
    <s v="év"/>
    <n v="1001012.7"/>
    <n v="1001159"/>
    <n v="146.30000000000001"/>
    <n v="0.01"/>
    <x v="1"/>
  </r>
  <r>
    <x v="4"/>
    <x v="63"/>
    <s v="év"/>
    <n v="1001969.1"/>
    <n v="1001987"/>
    <n v="17.899999999999999"/>
    <n v="0"/>
    <x v="1"/>
  </r>
  <r>
    <x v="4"/>
    <x v="64"/>
    <s v="év"/>
    <n v="1001770.1"/>
    <n v="1001574"/>
    <n v="-196.1"/>
    <n v="-0.02"/>
    <x v="1"/>
  </r>
  <r>
    <x v="4"/>
    <x v="65"/>
    <s v="év"/>
    <n v="1001974.6"/>
    <n v="1001613"/>
    <n v="-361.6"/>
    <n v="-0.04"/>
    <x v="1"/>
  </r>
  <r>
    <x v="4"/>
    <x v="66"/>
    <s v="év"/>
    <n v="1001084.2"/>
    <n v="1001217"/>
    <n v="132.80000000000001"/>
    <n v="0.01"/>
    <x v="1"/>
  </r>
  <r>
    <x v="4"/>
    <x v="67"/>
    <s v="év"/>
    <n v="1001072.2"/>
    <n v="1001019"/>
    <n v="-53.2"/>
    <n v="-0.01"/>
    <x v="1"/>
  </r>
  <r>
    <x v="4"/>
    <x v="68"/>
    <s v="év"/>
    <n v="1001089.7"/>
    <n v="1000939"/>
    <n v="-150.69999999999999"/>
    <n v="-0.02"/>
    <x v="1"/>
  </r>
  <r>
    <x v="4"/>
    <x v="69"/>
    <s v="év"/>
    <n v="1000990.2"/>
    <n v="1000996"/>
    <n v="5.8"/>
    <n v="0"/>
    <x v="1"/>
  </r>
  <r>
    <x v="4"/>
    <x v="70"/>
    <s v="év"/>
    <n v="1001017.2"/>
    <n v="1000986"/>
    <n v="-31.2"/>
    <n v="0"/>
    <x v="1"/>
  </r>
  <r>
    <x v="4"/>
    <x v="71"/>
    <s v="év"/>
    <n v="1000989.7"/>
    <n v="1001004"/>
    <n v="14.3"/>
    <n v="0"/>
    <x v="1"/>
  </r>
  <r>
    <x v="4"/>
    <x v="72"/>
    <s v="év"/>
    <n v="1000940.2"/>
    <n v="1001087"/>
    <n v="146.80000000000001"/>
    <n v="0.01"/>
    <x v="1"/>
  </r>
  <r>
    <x v="4"/>
    <x v="73"/>
    <s v="év"/>
    <n v="1001949.6"/>
    <n v="1002617"/>
    <n v="667.4"/>
    <n v="7.0000000000000007E-2"/>
    <x v="1"/>
  </r>
  <r>
    <x v="4"/>
    <x v="74"/>
    <s v="év"/>
    <n v="1001205.2"/>
    <n v="1001104"/>
    <n v="-101.2"/>
    <n v="-0.01"/>
    <x v="1"/>
  </r>
  <r>
    <x v="4"/>
    <x v="75"/>
    <s v="év"/>
    <n v="1001048.2"/>
    <n v="1001039"/>
    <n v="-9.1999999999999993"/>
    <n v="0"/>
    <x v="1"/>
  </r>
  <r>
    <x v="4"/>
    <x v="76"/>
    <s v="év"/>
    <n v="1000836.2"/>
    <n v="1001024"/>
    <n v="187.8"/>
    <n v="0.02"/>
    <x v="1"/>
  </r>
  <r>
    <x v="4"/>
    <x v="77"/>
    <s v="év"/>
    <n v="1000925.2"/>
    <n v="1001029"/>
    <n v="103.8"/>
    <n v="0.01"/>
    <x v="1"/>
  </r>
  <r>
    <x v="4"/>
    <x v="78"/>
    <s v="év"/>
    <n v="1000973.7"/>
    <n v="1001039"/>
    <n v="65.3"/>
    <n v="0.01"/>
    <x v="1"/>
  </r>
  <r>
    <x v="4"/>
    <x v="79"/>
    <s v="év"/>
    <n v="1000888.2"/>
    <n v="1000999"/>
    <n v="110.8"/>
    <n v="0.01"/>
    <x v="1"/>
  </r>
  <r>
    <x v="4"/>
    <x v="80"/>
    <s v="év"/>
    <n v="1001886.1"/>
    <n v="1001455"/>
    <n v="-431.1"/>
    <n v="-0.04"/>
    <x v="1"/>
  </r>
  <r>
    <x v="4"/>
    <x v="81"/>
    <s v="év"/>
    <n v="1000907.7"/>
    <n v="1000996"/>
    <n v="88.3"/>
    <n v="0.01"/>
    <x v="1"/>
  </r>
  <r>
    <x v="4"/>
    <x v="82"/>
    <s v="év"/>
    <n v="1000904.7"/>
    <n v="1001001"/>
    <n v="96.3"/>
    <n v="0.01"/>
    <x v="1"/>
  </r>
  <r>
    <x v="4"/>
    <x v="83"/>
    <s v="év"/>
    <n v="1000837.7"/>
    <n v="1000968"/>
    <n v="130.30000000000001"/>
    <n v="0.01"/>
    <x v="1"/>
  </r>
  <r>
    <x v="4"/>
    <x v="84"/>
    <s v="év"/>
    <n v="1000886.7"/>
    <n v="1000950"/>
    <n v="63.3"/>
    <n v="0.01"/>
    <x v="1"/>
  </r>
  <r>
    <x v="4"/>
    <x v="85"/>
    <s v="év"/>
    <n v="1000845.2"/>
    <n v="1001007"/>
    <n v="161.80000000000001"/>
    <n v="0.02"/>
    <x v="1"/>
  </r>
  <r>
    <x v="4"/>
    <x v="86"/>
    <s v="év"/>
    <n v="1000907.7"/>
    <n v="1000997"/>
    <n v="89.3"/>
    <n v="0.01"/>
    <x v="1"/>
  </r>
  <r>
    <x v="4"/>
    <x v="87"/>
    <s v="év"/>
    <n v="1000837.7"/>
    <n v="1000971"/>
    <n v="133.30000000000001"/>
    <n v="0.01"/>
    <x v="1"/>
  </r>
  <r>
    <x v="4"/>
    <x v="88"/>
    <s v="év"/>
    <n v="1002163.1"/>
    <n v="1002066"/>
    <n v="-97.1"/>
    <n v="-0.01"/>
    <x v="1"/>
  </r>
  <r>
    <x v="4"/>
    <x v="89"/>
    <s v="év"/>
    <n v="1001101.7"/>
    <n v="1001011"/>
    <n v="-90.7"/>
    <n v="-0.01"/>
    <x v="1"/>
  </r>
  <r>
    <x v="4"/>
    <x v="90"/>
    <s v="év"/>
    <n v="1000899.2"/>
    <n v="1000990"/>
    <n v="90.8"/>
    <n v="0.01"/>
    <x v="1"/>
  </r>
  <r>
    <x v="4"/>
    <x v="91"/>
    <s v="év"/>
    <n v="1000904.7"/>
    <n v="1001018"/>
    <n v="113.3"/>
    <n v="0.01"/>
    <x v="1"/>
  </r>
  <r>
    <x v="4"/>
    <x v="92"/>
    <s v="év"/>
    <n v="1000897.7"/>
    <n v="1000996"/>
    <n v="98.3"/>
    <n v="0.01"/>
    <x v="1"/>
  </r>
  <r>
    <x v="4"/>
    <x v="93"/>
    <s v="év"/>
    <n v="1000886.7"/>
    <n v="1001010"/>
    <n v="123.3"/>
    <n v="0.01"/>
    <x v="1"/>
  </r>
  <r>
    <x v="4"/>
    <x v="94"/>
    <s v="év"/>
    <n v="1001415.7"/>
    <n v="1001483"/>
    <n v="67.3"/>
    <n v="0.01"/>
    <x v="1"/>
  </r>
  <r>
    <x v="4"/>
    <x v="95"/>
    <s v="év"/>
    <n v="1001399.7"/>
    <n v="1001504"/>
    <n v="104.3"/>
    <n v="0.01"/>
    <x v="1"/>
  </r>
  <r>
    <x v="4"/>
    <x v="96"/>
    <s v="év"/>
    <n v="1001400.7"/>
    <n v="1001615"/>
    <n v="214.3"/>
    <n v="0.02"/>
    <x v="1"/>
  </r>
  <r>
    <x v="4"/>
    <x v="97"/>
    <s v="év"/>
    <n v="1002170.1"/>
    <n v="1002914"/>
    <n v="743.9"/>
    <n v="7.0000000000000007E-2"/>
    <x v="1"/>
  </r>
  <r>
    <x v="4"/>
    <x v="98"/>
    <s v="év"/>
    <n v="1002026.6"/>
    <n v="1001503"/>
    <n v="-523.6"/>
    <n v="-0.05"/>
    <x v="1"/>
  </r>
  <r>
    <x v="4"/>
    <x v="99"/>
    <s v="év"/>
    <n v="1000628.3"/>
    <n v="1000734"/>
    <n v="105.7"/>
    <n v="0.01"/>
    <x v="1"/>
  </r>
  <r>
    <x v="5"/>
    <x v="0"/>
    <s v="év"/>
    <n v="1010101"/>
    <n v="1000000"/>
    <n v="-10101"/>
    <n v="-1.01"/>
    <x v="1"/>
  </r>
  <r>
    <x v="5"/>
    <x v="1"/>
    <s v="év"/>
    <n v="1010101"/>
    <n v="1000000"/>
    <n v="-10101"/>
    <n v="-1.01"/>
    <x v="1"/>
  </r>
  <r>
    <x v="5"/>
    <x v="2"/>
    <s v="év"/>
    <n v="1010101"/>
    <n v="1000000"/>
    <n v="-10101"/>
    <n v="-1.01"/>
    <x v="1"/>
  </r>
  <r>
    <x v="5"/>
    <x v="3"/>
    <s v="év"/>
    <n v="1010101"/>
    <n v="1000000"/>
    <n v="-10101"/>
    <n v="-1.01"/>
    <x v="1"/>
  </r>
  <r>
    <x v="5"/>
    <x v="4"/>
    <s v="év"/>
    <n v="1010101"/>
    <n v="1000000"/>
    <n v="-10101"/>
    <n v="-1.01"/>
    <x v="1"/>
  </r>
  <r>
    <x v="5"/>
    <x v="5"/>
    <s v="év"/>
    <n v="1010101"/>
    <n v="1000000"/>
    <n v="-10101"/>
    <n v="-1.01"/>
    <x v="1"/>
  </r>
  <r>
    <x v="5"/>
    <x v="6"/>
    <s v="év"/>
    <n v="1010101"/>
    <n v="1000000"/>
    <n v="-10101"/>
    <n v="-1.01"/>
    <x v="1"/>
  </r>
  <r>
    <x v="5"/>
    <x v="7"/>
    <s v="év"/>
    <n v="1010101"/>
    <n v="1000000"/>
    <n v="-10101"/>
    <n v="-1.01"/>
    <x v="1"/>
  </r>
  <r>
    <x v="5"/>
    <x v="8"/>
    <s v="év"/>
    <n v="1010101"/>
    <n v="1000000"/>
    <n v="-10101"/>
    <n v="-1.01"/>
    <x v="1"/>
  </r>
  <r>
    <x v="5"/>
    <x v="9"/>
    <s v="év"/>
    <n v="1010101"/>
    <n v="1000000"/>
    <n v="-10101"/>
    <n v="-1.01"/>
    <x v="1"/>
  </r>
  <r>
    <x v="5"/>
    <x v="10"/>
    <s v="év"/>
    <n v="1010101"/>
    <n v="1000000"/>
    <n v="-10101"/>
    <n v="-1.01"/>
    <x v="1"/>
  </r>
  <r>
    <x v="5"/>
    <x v="11"/>
    <s v="év"/>
    <n v="1010101"/>
    <n v="1000000"/>
    <n v="-10101"/>
    <n v="-1.01"/>
    <x v="1"/>
  </r>
  <r>
    <x v="5"/>
    <x v="12"/>
    <s v="év"/>
    <n v="1010101"/>
    <n v="1000000"/>
    <n v="-10101"/>
    <n v="-1.01"/>
    <x v="1"/>
  </r>
  <r>
    <x v="5"/>
    <x v="13"/>
    <s v="év"/>
    <n v="1010101"/>
    <n v="1000000"/>
    <n v="-10101"/>
    <n v="-1.01"/>
    <x v="1"/>
  </r>
  <r>
    <x v="5"/>
    <x v="14"/>
    <s v="év"/>
    <n v="1010101"/>
    <n v="1000000"/>
    <n v="-10101"/>
    <n v="-1.01"/>
    <x v="1"/>
  </r>
  <r>
    <x v="5"/>
    <x v="15"/>
    <s v="év"/>
    <n v="1010101"/>
    <n v="1000000"/>
    <n v="-10101"/>
    <n v="-1.01"/>
    <x v="1"/>
  </r>
  <r>
    <x v="5"/>
    <x v="16"/>
    <s v="év"/>
    <n v="1010101"/>
    <n v="1000000"/>
    <n v="-10101"/>
    <n v="-1.01"/>
    <x v="1"/>
  </r>
  <r>
    <x v="5"/>
    <x v="17"/>
    <s v="év"/>
    <n v="1010101"/>
    <n v="1000000"/>
    <n v="-10101"/>
    <n v="-1.01"/>
    <x v="1"/>
  </r>
  <r>
    <x v="5"/>
    <x v="18"/>
    <s v="év"/>
    <n v="1010101"/>
    <n v="1000000"/>
    <n v="-10101"/>
    <n v="-1.01"/>
    <x v="1"/>
  </r>
  <r>
    <x v="5"/>
    <x v="19"/>
    <s v="év"/>
    <n v="1010101"/>
    <n v="1000000"/>
    <n v="-10101"/>
    <n v="-1.01"/>
    <x v="1"/>
  </r>
  <r>
    <x v="5"/>
    <x v="20"/>
    <s v="év"/>
    <n v="1010101"/>
    <n v="1000000"/>
    <n v="-10101"/>
    <n v="-1.01"/>
    <x v="1"/>
  </r>
  <r>
    <x v="5"/>
    <x v="21"/>
    <s v="év"/>
    <n v="1010101"/>
    <n v="1000000"/>
    <n v="-10101"/>
    <n v="-1.01"/>
    <x v="1"/>
  </r>
  <r>
    <x v="5"/>
    <x v="22"/>
    <s v="év"/>
    <n v="1010101"/>
    <n v="1000000"/>
    <n v="-10101"/>
    <n v="-1.01"/>
    <x v="1"/>
  </r>
  <r>
    <x v="5"/>
    <x v="23"/>
    <s v="év"/>
    <n v="1010101"/>
    <n v="1000000"/>
    <n v="-10101"/>
    <n v="-1.01"/>
    <x v="1"/>
  </r>
  <r>
    <x v="5"/>
    <x v="24"/>
    <s v="év"/>
    <n v="1010101"/>
    <n v="1000000"/>
    <n v="-10101"/>
    <n v="-1.01"/>
    <x v="1"/>
  </r>
  <r>
    <x v="5"/>
    <x v="25"/>
    <s v="év"/>
    <n v="1010101"/>
    <n v="1000000"/>
    <n v="-10101"/>
    <n v="-1.01"/>
    <x v="1"/>
  </r>
  <r>
    <x v="5"/>
    <x v="26"/>
    <s v="év"/>
    <n v="1010101"/>
    <n v="1000000"/>
    <n v="-10101"/>
    <n v="-1.01"/>
    <x v="1"/>
  </r>
  <r>
    <x v="5"/>
    <x v="27"/>
    <s v="év"/>
    <n v="1010101"/>
    <n v="1000000"/>
    <n v="-10101"/>
    <n v="-1.01"/>
    <x v="1"/>
  </r>
  <r>
    <x v="5"/>
    <x v="28"/>
    <s v="év"/>
    <n v="1010101"/>
    <n v="1000000"/>
    <n v="-10101"/>
    <n v="-1.01"/>
    <x v="1"/>
  </r>
  <r>
    <x v="5"/>
    <x v="29"/>
    <s v="év"/>
    <n v="1010101"/>
    <n v="1000000"/>
    <n v="-10101"/>
    <n v="-1.01"/>
    <x v="1"/>
  </r>
  <r>
    <x v="5"/>
    <x v="30"/>
    <s v="év"/>
    <n v="1010101"/>
    <n v="1000000"/>
    <n v="-10101"/>
    <n v="-1.01"/>
    <x v="1"/>
  </r>
  <r>
    <x v="5"/>
    <x v="31"/>
    <s v="év"/>
    <n v="1010101"/>
    <n v="1000000"/>
    <n v="-10101"/>
    <n v="-1.01"/>
    <x v="1"/>
  </r>
  <r>
    <x v="5"/>
    <x v="32"/>
    <s v="év"/>
    <n v="1010101"/>
    <n v="1000000"/>
    <n v="-10101"/>
    <n v="-1.01"/>
    <x v="1"/>
  </r>
  <r>
    <x v="5"/>
    <x v="33"/>
    <s v="év"/>
    <n v="1010101"/>
    <n v="1000000"/>
    <n v="-10101"/>
    <n v="-1.01"/>
    <x v="1"/>
  </r>
  <r>
    <x v="5"/>
    <x v="34"/>
    <s v="év"/>
    <n v="1010101"/>
    <n v="1000000"/>
    <n v="-10101"/>
    <n v="-1.01"/>
    <x v="1"/>
  </r>
  <r>
    <x v="5"/>
    <x v="35"/>
    <s v="év"/>
    <n v="1010101"/>
    <n v="1000000"/>
    <n v="-10101"/>
    <n v="-1.01"/>
    <x v="1"/>
  </r>
  <r>
    <x v="5"/>
    <x v="36"/>
    <s v="év"/>
    <n v="1010101"/>
    <n v="1000000"/>
    <n v="-10101"/>
    <n v="-1.01"/>
    <x v="1"/>
  </r>
  <r>
    <x v="5"/>
    <x v="37"/>
    <s v="év"/>
    <n v="1010101"/>
    <n v="1000000"/>
    <n v="-10101"/>
    <n v="-1.01"/>
    <x v="1"/>
  </r>
  <r>
    <x v="5"/>
    <x v="38"/>
    <s v="év"/>
    <n v="1010101"/>
    <n v="1000000"/>
    <n v="-10101"/>
    <n v="-1.01"/>
    <x v="1"/>
  </r>
  <r>
    <x v="5"/>
    <x v="39"/>
    <s v="év"/>
    <n v="1010101"/>
    <n v="1000000"/>
    <n v="-10101"/>
    <n v="-1.01"/>
    <x v="1"/>
  </r>
  <r>
    <x v="5"/>
    <x v="40"/>
    <s v="év"/>
    <n v="1010101"/>
    <n v="1000000"/>
    <n v="-10101"/>
    <n v="-1.01"/>
    <x v="1"/>
  </r>
  <r>
    <x v="5"/>
    <x v="41"/>
    <s v="év"/>
    <n v="1010101"/>
    <n v="1000000"/>
    <n v="-10101"/>
    <n v="-1.01"/>
    <x v="1"/>
  </r>
  <r>
    <x v="5"/>
    <x v="42"/>
    <s v="év"/>
    <n v="1010101"/>
    <n v="1000000"/>
    <n v="-10101"/>
    <n v="-1.01"/>
    <x v="1"/>
  </r>
  <r>
    <x v="5"/>
    <x v="43"/>
    <s v="év"/>
    <n v="1010101"/>
    <n v="1000000"/>
    <n v="-10101"/>
    <n v="-1.01"/>
    <x v="1"/>
  </r>
  <r>
    <x v="5"/>
    <x v="44"/>
    <s v="év"/>
    <n v="1010101"/>
    <n v="1000000"/>
    <n v="-10101"/>
    <n v="-1.01"/>
    <x v="1"/>
  </r>
  <r>
    <x v="5"/>
    <x v="45"/>
    <s v="év"/>
    <n v="1010101"/>
    <n v="1000000"/>
    <n v="-10101"/>
    <n v="-1.01"/>
    <x v="1"/>
  </r>
  <r>
    <x v="5"/>
    <x v="46"/>
    <s v="év"/>
    <n v="1010101"/>
    <n v="1000000"/>
    <n v="-10101"/>
    <n v="-1.01"/>
    <x v="1"/>
  </r>
  <r>
    <x v="5"/>
    <x v="47"/>
    <s v="év"/>
    <n v="1010101"/>
    <n v="1000000"/>
    <n v="-10101"/>
    <n v="-1.01"/>
    <x v="1"/>
  </r>
  <r>
    <x v="5"/>
    <x v="48"/>
    <s v="év"/>
    <n v="1010101"/>
    <n v="1000000"/>
    <n v="-10101"/>
    <n v="-1.01"/>
    <x v="1"/>
  </r>
  <r>
    <x v="5"/>
    <x v="49"/>
    <s v="év"/>
    <n v="1010101"/>
    <n v="1000000"/>
    <n v="-10101"/>
    <n v="-1.01"/>
    <x v="1"/>
  </r>
  <r>
    <x v="5"/>
    <x v="50"/>
    <s v="év"/>
    <n v="1010101"/>
    <n v="1000000"/>
    <n v="-10101"/>
    <n v="-1.01"/>
    <x v="1"/>
  </r>
  <r>
    <x v="5"/>
    <x v="51"/>
    <s v="év"/>
    <n v="1010101"/>
    <n v="1000000"/>
    <n v="-10101"/>
    <n v="-1.01"/>
    <x v="1"/>
  </r>
  <r>
    <x v="5"/>
    <x v="52"/>
    <s v="év"/>
    <n v="1010101"/>
    <n v="1000000"/>
    <n v="-10101"/>
    <n v="-1.01"/>
    <x v="1"/>
  </r>
  <r>
    <x v="5"/>
    <x v="53"/>
    <s v="év"/>
    <n v="1010101"/>
    <n v="1000000"/>
    <n v="-10101"/>
    <n v="-1.01"/>
    <x v="1"/>
  </r>
  <r>
    <x v="5"/>
    <x v="54"/>
    <s v="év"/>
    <n v="1010101"/>
    <n v="1000000"/>
    <n v="-10101"/>
    <n v="-1.01"/>
    <x v="1"/>
  </r>
  <r>
    <x v="5"/>
    <x v="55"/>
    <s v="év"/>
    <n v="1010101"/>
    <n v="1000000"/>
    <n v="-10101"/>
    <n v="-1.01"/>
    <x v="1"/>
  </r>
  <r>
    <x v="5"/>
    <x v="56"/>
    <s v="év"/>
    <n v="1010101"/>
    <n v="1000000"/>
    <n v="-10101"/>
    <n v="-1.01"/>
    <x v="1"/>
  </r>
  <r>
    <x v="5"/>
    <x v="57"/>
    <s v="év"/>
    <n v="1010101"/>
    <n v="1000000"/>
    <n v="-10101"/>
    <n v="-1.01"/>
    <x v="1"/>
  </r>
  <r>
    <x v="5"/>
    <x v="58"/>
    <s v="év"/>
    <n v="1010101"/>
    <n v="1000000"/>
    <n v="-10101"/>
    <n v="-1.01"/>
    <x v="1"/>
  </r>
  <r>
    <x v="5"/>
    <x v="59"/>
    <s v="év"/>
    <n v="1010101"/>
    <n v="1000000"/>
    <n v="-10101"/>
    <n v="-1.01"/>
    <x v="1"/>
  </r>
  <r>
    <x v="5"/>
    <x v="60"/>
    <s v="év"/>
    <n v="1010101"/>
    <n v="1000000"/>
    <n v="-10101"/>
    <n v="-1.01"/>
    <x v="1"/>
  </r>
  <r>
    <x v="5"/>
    <x v="61"/>
    <s v="év"/>
    <n v="1010101"/>
    <n v="1000000"/>
    <n v="-10101"/>
    <n v="-1.01"/>
    <x v="1"/>
  </r>
  <r>
    <x v="5"/>
    <x v="62"/>
    <s v="év"/>
    <n v="0"/>
    <n v="1000001"/>
    <n v="1000001"/>
    <n v="100"/>
    <x v="1"/>
  </r>
  <r>
    <x v="5"/>
    <x v="63"/>
    <s v="év"/>
    <n v="1010101"/>
    <n v="1000000"/>
    <n v="-10101"/>
    <n v="-1.01"/>
    <x v="1"/>
  </r>
  <r>
    <x v="5"/>
    <x v="64"/>
    <s v="év"/>
    <n v="1010101"/>
    <n v="1000000"/>
    <n v="-10101"/>
    <n v="-1.01"/>
    <x v="1"/>
  </r>
  <r>
    <x v="5"/>
    <x v="65"/>
    <s v="év"/>
    <n v="1010101"/>
    <n v="1000000"/>
    <n v="-10101"/>
    <n v="-1.01"/>
    <x v="1"/>
  </r>
  <r>
    <x v="5"/>
    <x v="66"/>
    <s v="év"/>
    <n v="1010101"/>
    <n v="1000000"/>
    <n v="-10101"/>
    <n v="-1.01"/>
    <x v="1"/>
  </r>
  <r>
    <x v="5"/>
    <x v="67"/>
    <s v="év"/>
    <n v="1010101"/>
    <n v="1000000"/>
    <n v="-10101"/>
    <n v="-1.01"/>
    <x v="1"/>
  </r>
  <r>
    <x v="5"/>
    <x v="68"/>
    <s v="év"/>
    <n v="1010101"/>
    <n v="1000000"/>
    <n v="-10101"/>
    <n v="-1.01"/>
    <x v="1"/>
  </r>
  <r>
    <x v="5"/>
    <x v="69"/>
    <s v="év"/>
    <n v="1010101"/>
    <n v="1000000"/>
    <n v="-10101"/>
    <n v="-1.01"/>
    <x v="1"/>
  </r>
  <r>
    <x v="5"/>
    <x v="70"/>
    <s v="év"/>
    <n v="1010101"/>
    <n v="1000000"/>
    <n v="-10101"/>
    <n v="-1.01"/>
    <x v="1"/>
  </r>
  <r>
    <x v="5"/>
    <x v="71"/>
    <s v="év"/>
    <n v="1010101"/>
    <n v="1000000"/>
    <n v="-10101"/>
    <n v="-1.01"/>
    <x v="1"/>
  </r>
  <r>
    <x v="5"/>
    <x v="72"/>
    <s v="év"/>
    <n v="1010101"/>
    <n v="1000000"/>
    <n v="-10101"/>
    <n v="-1.01"/>
    <x v="1"/>
  </r>
  <r>
    <x v="5"/>
    <x v="73"/>
    <s v="év"/>
    <n v="1010101"/>
    <n v="1000000"/>
    <n v="-10101"/>
    <n v="-1.01"/>
    <x v="1"/>
  </r>
  <r>
    <x v="5"/>
    <x v="74"/>
    <s v="év"/>
    <n v="1010101"/>
    <n v="1000000"/>
    <n v="-10101"/>
    <n v="-1.01"/>
    <x v="1"/>
  </r>
  <r>
    <x v="5"/>
    <x v="75"/>
    <s v="év"/>
    <n v="1010101"/>
    <n v="1000000"/>
    <n v="-10101"/>
    <n v="-1.01"/>
    <x v="1"/>
  </r>
  <r>
    <x v="5"/>
    <x v="76"/>
    <s v="év"/>
    <n v="1010101"/>
    <n v="1000000"/>
    <n v="-10101"/>
    <n v="-1.01"/>
    <x v="1"/>
  </r>
  <r>
    <x v="5"/>
    <x v="77"/>
    <s v="év"/>
    <n v="1010101"/>
    <n v="1000000"/>
    <n v="-10101"/>
    <n v="-1.01"/>
    <x v="1"/>
  </r>
  <r>
    <x v="5"/>
    <x v="78"/>
    <s v="év"/>
    <n v="1010101"/>
    <n v="1000000"/>
    <n v="-10101"/>
    <n v="-1.01"/>
    <x v="1"/>
  </r>
  <r>
    <x v="5"/>
    <x v="79"/>
    <s v="év"/>
    <n v="1010101"/>
    <n v="1000000"/>
    <n v="-10101"/>
    <n v="-1.01"/>
    <x v="1"/>
  </r>
  <r>
    <x v="5"/>
    <x v="80"/>
    <s v="év"/>
    <n v="1010101"/>
    <n v="1000000"/>
    <n v="-10101"/>
    <n v="-1.01"/>
    <x v="1"/>
  </r>
  <r>
    <x v="5"/>
    <x v="81"/>
    <s v="év"/>
    <n v="1010101"/>
    <n v="1000000"/>
    <n v="-10101"/>
    <n v="-1.01"/>
    <x v="1"/>
  </r>
  <r>
    <x v="5"/>
    <x v="82"/>
    <s v="év"/>
    <n v="1010101"/>
    <n v="1000000"/>
    <n v="-10101"/>
    <n v="-1.01"/>
    <x v="1"/>
  </r>
  <r>
    <x v="5"/>
    <x v="83"/>
    <s v="év"/>
    <n v="1010101"/>
    <n v="1000000"/>
    <n v="-10101"/>
    <n v="-1.01"/>
    <x v="1"/>
  </r>
  <r>
    <x v="5"/>
    <x v="84"/>
    <s v="év"/>
    <n v="1010101"/>
    <n v="1000000"/>
    <n v="-10101"/>
    <n v="-1.01"/>
    <x v="1"/>
  </r>
  <r>
    <x v="5"/>
    <x v="85"/>
    <s v="év"/>
    <n v="1010101"/>
    <n v="1000000"/>
    <n v="-10101"/>
    <n v="-1.01"/>
    <x v="1"/>
  </r>
  <r>
    <x v="5"/>
    <x v="86"/>
    <s v="év"/>
    <n v="1010101"/>
    <n v="1000000"/>
    <n v="-10101"/>
    <n v="-1.01"/>
    <x v="1"/>
  </r>
  <r>
    <x v="5"/>
    <x v="87"/>
    <s v="év"/>
    <n v="1010101"/>
    <n v="1000000"/>
    <n v="-10101"/>
    <n v="-1.01"/>
    <x v="1"/>
  </r>
  <r>
    <x v="5"/>
    <x v="88"/>
    <s v="év"/>
    <n v="1010101"/>
    <n v="1000000"/>
    <n v="-10101"/>
    <n v="-1.01"/>
    <x v="1"/>
  </r>
  <r>
    <x v="5"/>
    <x v="89"/>
    <s v="év"/>
    <n v="1010101"/>
    <n v="1000000"/>
    <n v="-10101"/>
    <n v="-1.01"/>
    <x v="1"/>
  </r>
  <r>
    <x v="5"/>
    <x v="90"/>
    <s v="év"/>
    <n v="1010101"/>
    <n v="1000000"/>
    <n v="-10101"/>
    <n v="-1.01"/>
    <x v="1"/>
  </r>
  <r>
    <x v="5"/>
    <x v="91"/>
    <s v="év"/>
    <n v="1010101"/>
    <n v="1000000"/>
    <n v="-10101"/>
    <n v="-1.01"/>
    <x v="1"/>
  </r>
  <r>
    <x v="5"/>
    <x v="92"/>
    <s v="év"/>
    <n v="1010101"/>
    <n v="1000000"/>
    <n v="-10101"/>
    <n v="-1.01"/>
    <x v="1"/>
  </r>
  <r>
    <x v="5"/>
    <x v="93"/>
    <s v="év"/>
    <n v="1010101"/>
    <n v="1000000"/>
    <n v="-10101"/>
    <n v="-1.01"/>
    <x v="1"/>
  </r>
  <r>
    <x v="5"/>
    <x v="94"/>
    <s v="év"/>
    <n v="1010101"/>
    <n v="1000000"/>
    <n v="-10101"/>
    <n v="-1.01"/>
    <x v="1"/>
  </r>
  <r>
    <x v="5"/>
    <x v="95"/>
    <s v="év"/>
    <n v="1010101"/>
    <n v="1000000"/>
    <n v="-10101"/>
    <n v="-1.01"/>
    <x v="1"/>
  </r>
  <r>
    <x v="5"/>
    <x v="96"/>
    <s v="év"/>
    <n v="1010101"/>
    <n v="1000000"/>
    <n v="-10101"/>
    <n v="-1.01"/>
    <x v="1"/>
  </r>
  <r>
    <x v="5"/>
    <x v="97"/>
    <s v="év"/>
    <n v="1010101"/>
    <n v="1000000"/>
    <n v="-10101"/>
    <n v="-1.01"/>
    <x v="1"/>
  </r>
  <r>
    <x v="5"/>
    <x v="98"/>
    <s v="év"/>
    <n v="1010101"/>
    <n v="1000000"/>
    <n v="-10101"/>
    <n v="-1.01"/>
    <x v="1"/>
  </r>
  <r>
    <x v="5"/>
    <x v="99"/>
    <s v="év"/>
    <n v="1010101"/>
    <n v="1000000"/>
    <n v="-10101"/>
    <n v="-1.01"/>
    <x v="1"/>
  </r>
  <r>
    <x v="6"/>
    <x v="0"/>
    <s v="év"/>
    <n v="1000000.1"/>
    <n v="1000000"/>
    <n v="-0.1"/>
    <n v="0"/>
    <x v="1"/>
  </r>
  <r>
    <x v="6"/>
    <x v="1"/>
    <s v="év"/>
    <n v="1000000.1"/>
    <n v="1000000"/>
    <n v="-0.1"/>
    <n v="0"/>
    <x v="1"/>
  </r>
  <r>
    <x v="6"/>
    <x v="2"/>
    <s v="év"/>
    <n v="1000000.1"/>
    <n v="1000000"/>
    <n v="-0.1"/>
    <n v="0"/>
    <x v="1"/>
  </r>
  <r>
    <x v="6"/>
    <x v="3"/>
    <s v="év"/>
    <n v="1000000.1"/>
    <n v="1000000"/>
    <n v="-0.1"/>
    <n v="0"/>
    <x v="1"/>
  </r>
  <r>
    <x v="6"/>
    <x v="4"/>
    <s v="év"/>
    <n v="1000000.1"/>
    <n v="1000000"/>
    <n v="-0.1"/>
    <n v="0"/>
    <x v="1"/>
  </r>
  <r>
    <x v="6"/>
    <x v="5"/>
    <s v="év"/>
    <n v="1000000.1"/>
    <n v="1000000"/>
    <n v="-0.1"/>
    <n v="0"/>
    <x v="1"/>
  </r>
  <r>
    <x v="6"/>
    <x v="6"/>
    <s v="év"/>
    <n v="1000000.1"/>
    <n v="1000000"/>
    <n v="-0.1"/>
    <n v="0"/>
    <x v="1"/>
  </r>
  <r>
    <x v="6"/>
    <x v="7"/>
    <s v="év"/>
    <n v="1000000.1"/>
    <n v="1000000"/>
    <n v="-0.1"/>
    <n v="0"/>
    <x v="1"/>
  </r>
  <r>
    <x v="6"/>
    <x v="8"/>
    <s v="év"/>
    <n v="1000000.1"/>
    <n v="1000000"/>
    <n v="-0.1"/>
    <n v="0"/>
    <x v="1"/>
  </r>
  <r>
    <x v="6"/>
    <x v="9"/>
    <s v="év"/>
    <n v="1000000.1"/>
    <n v="1000000"/>
    <n v="-0.1"/>
    <n v="0"/>
    <x v="1"/>
  </r>
  <r>
    <x v="6"/>
    <x v="10"/>
    <s v="év"/>
    <n v="1000000.1"/>
    <n v="1000000"/>
    <n v="-0.1"/>
    <n v="0"/>
    <x v="1"/>
  </r>
  <r>
    <x v="6"/>
    <x v="11"/>
    <s v="év"/>
    <n v="1000000.1"/>
    <n v="1000000"/>
    <n v="-0.1"/>
    <n v="0"/>
    <x v="1"/>
  </r>
  <r>
    <x v="6"/>
    <x v="12"/>
    <s v="év"/>
    <n v="1000000.1"/>
    <n v="1000000"/>
    <n v="-0.1"/>
    <n v="0"/>
    <x v="1"/>
  </r>
  <r>
    <x v="6"/>
    <x v="13"/>
    <s v="év"/>
    <n v="1000000.1"/>
    <n v="1000000"/>
    <n v="-0.1"/>
    <n v="0"/>
    <x v="1"/>
  </r>
  <r>
    <x v="6"/>
    <x v="14"/>
    <s v="év"/>
    <n v="1000000.1"/>
    <n v="1000000"/>
    <n v="-0.1"/>
    <n v="0"/>
    <x v="1"/>
  </r>
  <r>
    <x v="6"/>
    <x v="15"/>
    <s v="év"/>
    <n v="1000000.1"/>
    <n v="1000000"/>
    <n v="-0.1"/>
    <n v="0"/>
    <x v="1"/>
  </r>
  <r>
    <x v="6"/>
    <x v="16"/>
    <s v="év"/>
    <n v="1000000.1"/>
    <n v="1000000"/>
    <n v="-0.1"/>
    <n v="0"/>
    <x v="1"/>
  </r>
  <r>
    <x v="6"/>
    <x v="17"/>
    <s v="év"/>
    <n v="1000000.1"/>
    <n v="1000000"/>
    <n v="-0.1"/>
    <n v="0"/>
    <x v="1"/>
  </r>
  <r>
    <x v="6"/>
    <x v="18"/>
    <s v="év"/>
    <n v="1000000.1"/>
    <n v="1000000"/>
    <n v="-0.1"/>
    <n v="0"/>
    <x v="1"/>
  </r>
  <r>
    <x v="6"/>
    <x v="19"/>
    <s v="év"/>
    <n v="1000000.1"/>
    <n v="1000000"/>
    <n v="-0.1"/>
    <n v="0"/>
    <x v="1"/>
  </r>
  <r>
    <x v="6"/>
    <x v="20"/>
    <s v="év"/>
    <n v="1000000.1"/>
    <n v="1000000"/>
    <n v="-0.1"/>
    <n v="0"/>
    <x v="1"/>
  </r>
  <r>
    <x v="6"/>
    <x v="21"/>
    <s v="év"/>
    <n v="1000000.1"/>
    <n v="1000000"/>
    <n v="-0.1"/>
    <n v="0"/>
    <x v="1"/>
  </r>
  <r>
    <x v="6"/>
    <x v="22"/>
    <s v="év"/>
    <n v="1000000.1"/>
    <n v="1000000"/>
    <n v="-0.1"/>
    <n v="0"/>
    <x v="1"/>
  </r>
  <r>
    <x v="6"/>
    <x v="23"/>
    <s v="év"/>
    <n v="1000000.1"/>
    <n v="1000000"/>
    <n v="-0.1"/>
    <n v="0"/>
    <x v="1"/>
  </r>
  <r>
    <x v="6"/>
    <x v="24"/>
    <s v="év"/>
    <n v="1000000.1"/>
    <n v="1000000"/>
    <n v="-0.1"/>
    <n v="0"/>
    <x v="1"/>
  </r>
  <r>
    <x v="6"/>
    <x v="25"/>
    <s v="év"/>
    <n v="1000000.1"/>
    <n v="1000000"/>
    <n v="-0.1"/>
    <n v="0"/>
    <x v="1"/>
  </r>
  <r>
    <x v="6"/>
    <x v="26"/>
    <s v="év"/>
    <n v="1000000.1"/>
    <n v="1000000"/>
    <n v="-0.1"/>
    <n v="0"/>
    <x v="1"/>
  </r>
  <r>
    <x v="6"/>
    <x v="27"/>
    <s v="év"/>
    <n v="1000000.1"/>
    <n v="1000000"/>
    <n v="-0.1"/>
    <n v="0"/>
    <x v="1"/>
  </r>
  <r>
    <x v="6"/>
    <x v="28"/>
    <s v="év"/>
    <n v="1000000.1"/>
    <n v="1000000"/>
    <n v="-0.1"/>
    <n v="0"/>
    <x v="1"/>
  </r>
  <r>
    <x v="6"/>
    <x v="29"/>
    <s v="év"/>
    <n v="1000000.1"/>
    <n v="1000000"/>
    <n v="-0.1"/>
    <n v="0"/>
    <x v="1"/>
  </r>
  <r>
    <x v="6"/>
    <x v="30"/>
    <s v="év"/>
    <n v="1000000.1"/>
    <n v="1000000"/>
    <n v="-0.1"/>
    <n v="0"/>
    <x v="1"/>
  </r>
  <r>
    <x v="6"/>
    <x v="31"/>
    <s v="év"/>
    <n v="1000000.1"/>
    <n v="1000000"/>
    <n v="-0.1"/>
    <n v="0"/>
    <x v="1"/>
  </r>
  <r>
    <x v="6"/>
    <x v="32"/>
    <s v="év"/>
    <n v="1000000.1"/>
    <n v="1000000"/>
    <n v="-0.1"/>
    <n v="0"/>
    <x v="1"/>
  </r>
  <r>
    <x v="6"/>
    <x v="33"/>
    <s v="év"/>
    <n v="1000000.1"/>
    <n v="1000000"/>
    <n v="-0.1"/>
    <n v="0"/>
    <x v="1"/>
  </r>
  <r>
    <x v="6"/>
    <x v="34"/>
    <s v="év"/>
    <n v="1000000.1"/>
    <n v="1000000"/>
    <n v="-0.1"/>
    <n v="0"/>
    <x v="1"/>
  </r>
  <r>
    <x v="6"/>
    <x v="35"/>
    <s v="év"/>
    <n v="1000000.1"/>
    <n v="1000000"/>
    <n v="-0.1"/>
    <n v="0"/>
    <x v="1"/>
  </r>
  <r>
    <x v="6"/>
    <x v="36"/>
    <s v="év"/>
    <n v="1000000.1"/>
    <n v="1000000"/>
    <n v="-0.1"/>
    <n v="0"/>
    <x v="1"/>
  </r>
  <r>
    <x v="6"/>
    <x v="37"/>
    <s v="év"/>
    <n v="1000000.1"/>
    <n v="1000000"/>
    <n v="-0.1"/>
    <n v="0"/>
    <x v="1"/>
  </r>
  <r>
    <x v="6"/>
    <x v="38"/>
    <s v="év"/>
    <n v="1000000.1"/>
    <n v="1000000"/>
    <n v="-0.1"/>
    <n v="0"/>
    <x v="1"/>
  </r>
  <r>
    <x v="6"/>
    <x v="39"/>
    <s v="év"/>
    <n v="1000000.1"/>
    <n v="1000000"/>
    <n v="-0.1"/>
    <n v="0"/>
    <x v="1"/>
  </r>
  <r>
    <x v="6"/>
    <x v="40"/>
    <s v="év"/>
    <n v="1000000.1"/>
    <n v="1000000"/>
    <n v="-0.1"/>
    <n v="0"/>
    <x v="1"/>
  </r>
  <r>
    <x v="6"/>
    <x v="41"/>
    <s v="év"/>
    <n v="1000000.1"/>
    <n v="1000000"/>
    <n v="-0.1"/>
    <n v="0"/>
    <x v="1"/>
  </r>
  <r>
    <x v="6"/>
    <x v="42"/>
    <s v="év"/>
    <n v="1000000.1"/>
    <n v="1000000"/>
    <n v="-0.1"/>
    <n v="0"/>
    <x v="1"/>
  </r>
  <r>
    <x v="6"/>
    <x v="43"/>
    <s v="év"/>
    <n v="1000000.1"/>
    <n v="1000000"/>
    <n v="-0.1"/>
    <n v="0"/>
    <x v="1"/>
  </r>
  <r>
    <x v="6"/>
    <x v="44"/>
    <s v="év"/>
    <n v="1000000.1"/>
    <n v="1000000"/>
    <n v="-0.1"/>
    <n v="0"/>
    <x v="1"/>
  </r>
  <r>
    <x v="6"/>
    <x v="45"/>
    <s v="év"/>
    <n v="1000000.1"/>
    <n v="1000000"/>
    <n v="-0.1"/>
    <n v="0"/>
    <x v="1"/>
  </r>
  <r>
    <x v="6"/>
    <x v="46"/>
    <s v="év"/>
    <n v="1000000.1"/>
    <n v="1000000"/>
    <n v="-0.1"/>
    <n v="0"/>
    <x v="1"/>
  </r>
  <r>
    <x v="6"/>
    <x v="47"/>
    <s v="év"/>
    <n v="1000000.1"/>
    <n v="1000000"/>
    <n v="-0.1"/>
    <n v="0"/>
    <x v="1"/>
  </r>
  <r>
    <x v="6"/>
    <x v="48"/>
    <s v="év"/>
    <n v="1000000.1"/>
    <n v="1000000"/>
    <n v="-0.1"/>
    <n v="0"/>
    <x v="1"/>
  </r>
  <r>
    <x v="6"/>
    <x v="49"/>
    <s v="év"/>
    <n v="1000000.1"/>
    <n v="1000000"/>
    <n v="-0.1"/>
    <n v="0"/>
    <x v="1"/>
  </r>
  <r>
    <x v="6"/>
    <x v="50"/>
    <s v="év"/>
    <n v="1000000.1"/>
    <n v="1000000"/>
    <n v="-0.1"/>
    <n v="0"/>
    <x v="1"/>
  </r>
  <r>
    <x v="6"/>
    <x v="51"/>
    <s v="év"/>
    <n v="1000000.1"/>
    <n v="1000000"/>
    <n v="-0.1"/>
    <n v="0"/>
    <x v="1"/>
  </r>
  <r>
    <x v="6"/>
    <x v="52"/>
    <s v="év"/>
    <n v="1000000.1"/>
    <n v="1000000"/>
    <n v="-0.1"/>
    <n v="0"/>
    <x v="1"/>
  </r>
  <r>
    <x v="6"/>
    <x v="53"/>
    <s v="év"/>
    <n v="1000000.1"/>
    <n v="1000000"/>
    <n v="-0.1"/>
    <n v="0"/>
    <x v="1"/>
  </r>
  <r>
    <x v="6"/>
    <x v="54"/>
    <s v="év"/>
    <n v="1000000.1"/>
    <n v="1000000"/>
    <n v="-0.1"/>
    <n v="0"/>
    <x v="1"/>
  </r>
  <r>
    <x v="6"/>
    <x v="55"/>
    <s v="év"/>
    <n v="1000000.1"/>
    <n v="1000000"/>
    <n v="-0.1"/>
    <n v="0"/>
    <x v="1"/>
  </r>
  <r>
    <x v="6"/>
    <x v="56"/>
    <s v="év"/>
    <n v="1000000.1"/>
    <n v="1000000"/>
    <n v="-0.1"/>
    <n v="0"/>
    <x v="1"/>
  </r>
  <r>
    <x v="6"/>
    <x v="57"/>
    <s v="év"/>
    <n v="1000000.1"/>
    <n v="1000000"/>
    <n v="-0.1"/>
    <n v="0"/>
    <x v="1"/>
  </r>
  <r>
    <x v="6"/>
    <x v="58"/>
    <s v="év"/>
    <n v="1000000.1"/>
    <n v="1000000"/>
    <n v="-0.1"/>
    <n v="0"/>
    <x v="1"/>
  </r>
  <r>
    <x v="6"/>
    <x v="59"/>
    <s v="év"/>
    <n v="1000000.1"/>
    <n v="1000000"/>
    <n v="-0.1"/>
    <n v="0"/>
    <x v="1"/>
  </r>
  <r>
    <x v="6"/>
    <x v="60"/>
    <s v="év"/>
    <n v="1000000.1"/>
    <n v="1000000"/>
    <n v="-0.1"/>
    <n v="0"/>
    <x v="1"/>
  </r>
  <r>
    <x v="6"/>
    <x v="61"/>
    <s v="év"/>
    <n v="1000000.1"/>
    <n v="1000000"/>
    <n v="-0.1"/>
    <n v="0"/>
    <x v="1"/>
  </r>
  <r>
    <x v="6"/>
    <x v="62"/>
    <s v="év"/>
    <n v="1000000.1"/>
    <n v="1000003"/>
    <n v="2.9"/>
    <n v="0"/>
    <x v="1"/>
  </r>
  <r>
    <x v="6"/>
    <x v="63"/>
    <s v="év"/>
    <n v="1000000.1"/>
    <n v="1000000"/>
    <n v="-0.1"/>
    <n v="0"/>
    <x v="1"/>
  </r>
  <r>
    <x v="6"/>
    <x v="64"/>
    <s v="év"/>
    <n v="1000000.1"/>
    <n v="1000000"/>
    <n v="-0.1"/>
    <n v="0"/>
    <x v="1"/>
  </r>
  <r>
    <x v="6"/>
    <x v="65"/>
    <s v="év"/>
    <n v="1000000.1"/>
    <n v="1000000"/>
    <n v="-0.1"/>
    <n v="0"/>
    <x v="1"/>
  </r>
  <r>
    <x v="6"/>
    <x v="66"/>
    <s v="év"/>
    <n v="1000000.1"/>
    <n v="1000000"/>
    <n v="-0.1"/>
    <n v="0"/>
    <x v="1"/>
  </r>
  <r>
    <x v="6"/>
    <x v="67"/>
    <s v="év"/>
    <n v="1000000.1"/>
    <n v="1000000"/>
    <n v="-0.1"/>
    <n v="0"/>
    <x v="1"/>
  </r>
  <r>
    <x v="6"/>
    <x v="68"/>
    <s v="év"/>
    <n v="1000000.1"/>
    <n v="1000000"/>
    <n v="-0.1"/>
    <n v="0"/>
    <x v="1"/>
  </r>
  <r>
    <x v="6"/>
    <x v="69"/>
    <s v="év"/>
    <n v="1000000.1"/>
    <n v="1000000"/>
    <n v="-0.1"/>
    <n v="0"/>
    <x v="1"/>
  </r>
  <r>
    <x v="6"/>
    <x v="70"/>
    <s v="év"/>
    <n v="1000000.1"/>
    <n v="1000000"/>
    <n v="-0.1"/>
    <n v="0"/>
    <x v="1"/>
  </r>
  <r>
    <x v="6"/>
    <x v="71"/>
    <s v="év"/>
    <n v="1000000.1"/>
    <n v="1000000"/>
    <n v="-0.1"/>
    <n v="0"/>
    <x v="1"/>
  </r>
  <r>
    <x v="6"/>
    <x v="72"/>
    <s v="év"/>
    <n v="1000000.1"/>
    <n v="1000000"/>
    <n v="-0.1"/>
    <n v="0"/>
    <x v="1"/>
  </r>
  <r>
    <x v="6"/>
    <x v="73"/>
    <s v="év"/>
    <n v="0"/>
    <n v="1000002"/>
    <n v="1000002"/>
    <n v="100"/>
    <x v="1"/>
  </r>
  <r>
    <x v="6"/>
    <x v="74"/>
    <s v="év"/>
    <n v="1000000.1"/>
    <n v="1000000"/>
    <n v="-0.1"/>
    <n v="0"/>
    <x v="1"/>
  </r>
  <r>
    <x v="6"/>
    <x v="75"/>
    <s v="év"/>
    <n v="1000000.1"/>
    <n v="1000000"/>
    <n v="-0.1"/>
    <n v="0"/>
    <x v="1"/>
  </r>
  <r>
    <x v="6"/>
    <x v="76"/>
    <s v="év"/>
    <n v="1000000.1"/>
    <n v="1000000"/>
    <n v="-0.1"/>
    <n v="0"/>
    <x v="1"/>
  </r>
  <r>
    <x v="6"/>
    <x v="77"/>
    <s v="év"/>
    <n v="1000000.1"/>
    <n v="1000000"/>
    <n v="-0.1"/>
    <n v="0"/>
    <x v="1"/>
  </r>
  <r>
    <x v="6"/>
    <x v="78"/>
    <s v="év"/>
    <n v="1000000.1"/>
    <n v="1000000"/>
    <n v="-0.1"/>
    <n v="0"/>
    <x v="1"/>
  </r>
  <r>
    <x v="6"/>
    <x v="79"/>
    <s v="év"/>
    <n v="1000000.1"/>
    <n v="1000000"/>
    <n v="-0.1"/>
    <n v="0"/>
    <x v="1"/>
  </r>
  <r>
    <x v="6"/>
    <x v="80"/>
    <s v="év"/>
    <n v="1000000.1"/>
    <n v="1000000"/>
    <n v="-0.1"/>
    <n v="0"/>
    <x v="1"/>
  </r>
  <r>
    <x v="6"/>
    <x v="81"/>
    <s v="év"/>
    <n v="1000000.1"/>
    <n v="1000000"/>
    <n v="-0.1"/>
    <n v="0"/>
    <x v="1"/>
  </r>
  <r>
    <x v="6"/>
    <x v="82"/>
    <s v="év"/>
    <n v="1000000.1"/>
    <n v="1000000"/>
    <n v="-0.1"/>
    <n v="0"/>
    <x v="1"/>
  </r>
  <r>
    <x v="6"/>
    <x v="83"/>
    <s v="év"/>
    <n v="1000000.1"/>
    <n v="1000000"/>
    <n v="-0.1"/>
    <n v="0"/>
    <x v="1"/>
  </r>
  <r>
    <x v="6"/>
    <x v="84"/>
    <s v="év"/>
    <n v="1000000.1"/>
    <n v="1000000"/>
    <n v="-0.1"/>
    <n v="0"/>
    <x v="1"/>
  </r>
  <r>
    <x v="6"/>
    <x v="85"/>
    <s v="év"/>
    <n v="1000000.1"/>
    <n v="1000000"/>
    <n v="-0.1"/>
    <n v="0"/>
    <x v="1"/>
  </r>
  <r>
    <x v="6"/>
    <x v="86"/>
    <s v="év"/>
    <n v="1000000.1"/>
    <n v="1000000"/>
    <n v="-0.1"/>
    <n v="0"/>
    <x v="1"/>
  </r>
  <r>
    <x v="6"/>
    <x v="87"/>
    <s v="év"/>
    <n v="1000000.1"/>
    <n v="1000000"/>
    <n v="-0.1"/>
    <n v="0"/>
    <x v="1"/>
  </r>
  <r>
    <x v="6"/>
    <x v="88"/>
    <s v="év"/>
    <n v="1000000.1"/>
    <n v="1000000"/>
    <n v="-0.1"/>
    <n v="0"/>
    <x v="1"/>
  </r>
  <r>
    <x v="6"/>
    <x v="89"/>
    <s v="év"/>
    <n v="1000000.1"/>
    <n v="1000000"/>
    <n v="-0.1"/>
    <n v="0"/>
    <x v="1"/>
  </r>
  <r>
    <x v="6"/>
    <x v="90"/>
    <s v="év"/>
    <n v="1000000.1"/>
    <n v="1000000"/>
    <n v="-0.1"/>
    <n v="0"/>
    <x v="1"/>
  </r>
  <r>
    <x v="6"/>
    <x v="91"/>
    <s v="év"/>
    <n v="1000000.1"/>
    <n v="1000000"/>
    <n v="-0.1"/>
    <n v="0"/>
    <x v="1"/>
  </r>
  <r>
    <x v="6"/>
    <x v="92"/>
    <s v="év"/>
    <n v="1000000.1"/>
    <n v="1000000"/>
    <n v="-0.1"/>
    <n v="0"/>
    <x v="1"/>
  </r>
  <r>
    <x v="6"/>
    <x v="93"/>
    <s v="év"/>
    <n v="1000000.1"/>
    <n v="1000000"/>
    <n v="-0.1"/>
    <n v="0"/>
    <x v="1"/>
  </r>
  <r>
    <x v="6"/>
    <x v="94"/>
    <s v="év"/>
    <n v="1000000.1"/>
    <n v="1000000"/>
    <n v="-0.1"/>
    <n v="0"/>
    <x v="1"/>
  </r>
  <r>
    <x v="6"/>
    <x v="95"/>
    <s v="év"/>
    <n v="1000000.1"/>
    <n v="1000000"/>
    <n v="-0.1"/>
    <n v="0"/>
    <x v="1"/>
  </r>
  <r>
    <x v="6"/>
    <x v="96"/>
    <s v="év"/>
    <n v="2000000.1"/>
    <n v="1000001"/>
    <n v="-999999.1"/>
    <n v="-100"/>
    <x v="1"/>
  </r>
  <r>
    <x v="6"/>
    <x v="97"/>
    <s v="év"/>
    <n v="1000000.1"/>
    <n v="1000000"/>
    <n v="-0.1"/>
    <n v="0"/>
    <x v="1"/>
  </r>
  <r>
    <x v="6"/>
    <x v="98"/>
    <s v="év"/>
    <n v="1000000.1"/>
    <n v="1000000"/>
    <n v="-0.1"/>
    <n v="0"/>
    <x v="1"/>
  </r>
  <r>
    <x v="6"/>
    <x v="99"/>
    <s v="év"/>
    <n v="1000000.1"/>
    <n v="1000000"/>
    <n v="-0.1"/>
    <n v="0"/>
    <x v="1"/>
  </r>
  <r>
    <x v="7"/>
    <x v="0"/>
    <s v="év"/>
    <n v="1005025.1"/>
    <n v="1000000"/>
    <n v="-5025.1000000000004"/>
    <n v="-0.5"/>
    <x v="1"/>
  </r>
  <r>
    <x v="7"/>
    <x v="1"/>
    <s v="év"/>
    <n v="1005025.1"/>
    <n v="1000000"/>
    <n v="-5025.1000000000004"/>
    <n v="-0.5"/>
    <x v="1"/>
  </r>
  <r>
    <x v="7"/>
    <x v="2"/>
    <s v="év"/>
    <n v="1005025.1"/>
    <n v="1000000"/>
    <n v="-5025.1000000000004"/>
    <n v="-0.5"/>
    <x v="1"/>
  </r>
  <r>
    <x v="7"/>
    <x v="3"/>
    <s v="év"/>
    <n v="1005025.1"/>
    <n v="1000000"/>
    <n v="-5025.1000000000004"/>
    <n v="-0.5"/>
    <x v="1"/>
  </r>
  <r>
    <x v="7"/>
    <x v="4"/>
    <s v="év"/>
    <n v="1005025.1"/>
    <n v="1000000"/>
    <n v="-5025.1000000000004"/>
    <n v="-0.5"/>
    <x v="1"/>
  </r>
  <r>
    <x v="7"/>
    <x v="5"/>
    <s v="év"/>
    <n v="1005025.1"/>
    <n v="1000000"/>
    <n v="-5025.1000000000004"/>
    <n v="-0.5"/>
    <x v="1"/>
  </r>
  <r>
    <x v="7"/>
    <x v="6"/>
    <s v="év"/>
    <n v="1005025.1"/>
    <n v="1000000"/>
    <n v="-5025.1000000000004"/>
    <n v="-0.5"/>
    <x v="1"/>
  </r>
  <r>
    <x v="7"/>
    <x v="7"/>
    <s v="év"/>
    <n v="1005025.1"/>
    <n v="1000000"/>
    <n v="-5025.1000000000004"/>
    <n v="-0.5"/>
    <x v="1"/>
  </r>
  <r>
    <x v="7"/>
    <x v="8"/>
    <s v="év"/>
    <n v="1005025.1"/>
    <n v="1000000"/>
    <n v="-5025.1000000000004"/>
    <n v="-0.5"/>
    <x v="1"/>
  </r>
  <r>
    <x v="7"/>
    <x v="9"/>
    <s v="év"/>
    <n v="1005025.1"/>
    <n v="1000000"/>
    <n v="-5025.1000000000004"/>
    <n v="-0.5"/>
    <x v="1"/>
  </r>
  <r>
    <x v="7"/>
    <x v="10"/>
    <s v="év"/>
    <n v="1005025.1"/>
    <n v="1000000"/>
    <n v="-5025.1000000000004"/>
    <n v="-0.5"/>
    <x v="1"/>
  </r>
  <r>
    <x v="7"/>
    <x v="11"/>
    <s v="év"/>
    <n v="1005025.1"/>
    <n v="1000000"/>
    <n v="-5025.1000000000004"/>
    <n v="-0.5"/>
    <x v="1"/>
  </r>
  <r>
    <x v="7"/>
    <x v="12"/>
    <s v="év"/>
    <n v="1005025.1"/>
    <n v="1000000"/>
    <n v="-5025.1000000000004"/>
    <n v="-0.5"/>
    <x v="1"/>
  </r>
  <r>
    <x v="7"/>
    <x v="13"/>
    <s v="év"/>
    <n v="1005025.1"/>
    <n v="1000000"/>
    <n v="-5025.1000000000004"/>
    <n v="-0.5"/>
    <x v="1"/>
  </r>
  <r>
    <x v="7"/>
    <x v="14"/>
    <s v="év"/>
    <n v="1005025.1"/>
    <n v="1000000"/>
    <n v="-5025.1000000000004"/>
    <n v="-0.5"/>
    <x v="1"/>
  </r>
  <r>
    <x v="7"/>
    <x v="15"/>
    <s v="év"/>
    <n v="1005025.1"/>
    <n v="1000000"/>
    <n v="-5025.1000000000004"/>
    <n v="-0.5"/>
    <x v="1"/>
  </r>
  <r>
    <x v="7"/>
    <x v="16"/>
    <s v="év"/>
    <n v="1005025.1"/>
    <n v="1000000"/>
    <n v="-5025.1000000000004"/>
    <n v="-0.5"/>
    <x v="1"/>
  </r>
  <r>
    <x v="7"/>
    <x v="17"/>
    <s v="év"/>
    <n v="1005025.1"/>
    <n v="1000000"/>
    <n v="-5025.1000000000004"/>
    <n v="-0.5"/>
    <x v="1"/>
  </r>
  <r>
    <x v="7"/>
    <x v="18"/>
    <s v="év"/>
    <n v="1005025.1"/>
    <n v="1000000"/>
    <n v="-5025.1000000000004"/>
    <n v="-0.5"/>
    <x v="1"/>
  </r>
  <r>
    <x v="7"/>
    <x v="19"/>
    <s v="év"/>
    <n v="1005025.1"/>
    <n v="1000000"/>
    <n v="-5025.1000000000004"/>
    <n v="-0.5"/>
    <x v="1"/>
  </r>
  <r>
    <x v="7"/>
    <x v="20"/>
    <s v="év"/>
    <n v="1005025.1"/>
    <n v="1000000"/>
    <n v="-5025.1000000000004"/>
    <n v="-0.5"/>
    <x v="1"/>
  </r>
  <r>
    <x v="7"/>
    <x v="21"/>
    <s v="év"/>
    <n v="1005025.1"/>
    <n v="1000000"/>
    <n v="-5025.1000000000004"/>
    <n v="-0.5"/>
    <x v="1"/>
  </r>
  <r>
    <x v="7"/>
    <x v="22"/>
    <s v="év"/>
    <n v="1005025.1"/>
    <n v="1000000"/>
    <n v="-5025.1000000000004"/>
    <n v="-0.5"/>
    <x v="1"/>
  </r>
  <r>
    <x v="7"/>
    <x v="23"/>
    <s v="év"/>
    <n v="1005025.1"/>
    <n v="1000000"/>
    <n v="-5025.1000000000004"/>
    <n v="-0.5"/>
    <x v="1"/>
  </r>
  <r>
    <x v="7"/>
    <x v="24"/>
    <s v="év"/>
    <n v="1005025.1"/>
    <n v="1000000"/>
    <n v="-5025.1000000000004"/>
    <n v="-0.5"/>
    <x v="1"/>
  </r>
  <r>
    <x v="7"/>
    <x v="25"/>
    <s v="év"/>
    <n v="1005025.1"/>
    <n v="1000000"/>
    <n v="-5025.1000000000004"/>
    <n v="-0.5"/>
    <x v="1"/>
  </r>
  <r>
    <x v="7"/>
    <x v="26"/>
    <s v="év"/>
    <n v="1005025.1"/>
    <n v="1000000"/>
    <n v="-5025.1000000000004"/>
    <n v="-0.5"/>
    <x v="1"/>
  </r>
  <r>
    <x v="7"/>
    <x v="27"/>
    <s v="év"/>
    <n v="1005025.1"/>
    <n v="1000000"/>
    <n v="-5025.1000000000004"/>
    <n v="-0.5"/>
    <x v="1"/>
  </r>
  <r>
    <x v="7"/>
    <x v="28"/>
    <s v="év"/>
    <n v="1005025.1"/>
    <n v="1000000"/>
    <n v="-5025.1000000000004"/>
    <n v="-0.5"/>
    <x v="1"/>
  </r>
  <r>
    <x v="7"/>
    <x v="29"/>
    <s v="év"/>
    <n v="1005025.1"/>
    <n v="1000000"/>
    <n v="-5025.1000000000004"/>
    <n v="-0.5"/>
    <x v="1"/>
  </r>
  <r>
    <x v="7"/>
    <x v="30"/>
    <s v="év"/>
    <n v="1005025.1"/>
    <n v="1000000"/>
    <n v="-5025.1000000000004"/>
    <n v="-0.5"/>
    <x v="1"/>
  </r>
  <r>
    <x v="7"/>
    <x v="31"/>
    <s v="év"/>
    <n v="1005025.1"/>
    <n v="1000000"/>
    <n v="-5025.1000000000004"/>
    <n v="-0.5"/>
    <x v="1"/>
  </r>
  <r>
    <x v="7"/>
    <x v="32"/>
    <s v="év"/>
    <n v="1005025.1"/>
    <n v="1000000"/>
    <n v="-5025.1000000000004"/>
    <n v="-0.5"/>
    <x v="1"/>
  </r>
  <r>
    <x v="7"/>
    <x v="33"/>
    <s v="év"/>
    <n v="1005025.1"/>
    <n v="1000000"/>
    <n v="-5025.1000000000004"/>
    <n v="-0.5"/>
    <x v="1"/>
  </r>
  <r>
    <x v="7"/>
    <x v="34"/>
    <s v="év"/>
    <n v="1005025.1"/>
    <n v="1000000"/>
    <n v="-5025.1000000000004"/>
    <n v="-0.5"/>
    <x v="1"/>
  </r>
  <r>
    <x v="7"/>
    <x v="35"/>
    <s v="év"/>
    <n v="1005025.1"/>
    <n v="1000000"/>
    <n v="-5025.1000000000004"/>
    <n v="-0.5"/>
    <x v="1"/>
  </r>
  <r>
    <x v="7"/>
    <x v="36"/>
    <s v="év"/>
    <n v="1005025.1"/>
    <n v="1000000"/>
    <n v="-5025.1000000000004"/>
    <n v="-0.5"/>
    <x v="1"/>
  </r>
  <r>
    <x v="7"/>
    <x v="37"/>
    <s v="év"/>
    <n v="1005025.1"/>
    <n v="1000000"/>
    <n v="-5025.1000000000004"/>
    <n v="-0.5"/>
    <x v="1"/>
  </r>
  <r>
    <x v="7"/>
    <x v="38"/>
    <s v="év"/>
    <n v="1005025.1"/>
    <n v="1000000"/>
    <n v="-5025.1000000000004"/>
    <n v="-0.5"/>
    <x v="1"/>
  </r>
  <r>
    <x v="7"/>
    <x v="39"/>
    <s v="év"/>
    <n v="1005025.1"/>
    <n v="1000000"/>
    <n v="-5025.1000000000004"/>
    <n v="-0.5"/>
    <x v="1"/>
  </r>
  <r>
    <x v="7"/>
    <x v="40"/>
    <s v="év"/>
    <n v="1005025.1"/>
    <n v="1000000"/>
    <n v="-5025.1000000000004"/>
    <n v="-0.5"/>
    <x v="1"/>
  </r>
  <r>
    <x v="7"/>
    <x v="41"/>
    <s v="év"/>
    <n v="1005025.1"/>
    <n v="1000000"/>
    <n v="-5025.1000000000004"/>
    <n v="-0.5"/>
    <x v="1"/>
  </r>
  <r>
    <x v="7"/>
    <x v="42"/>
    <s v="év"/>
    <n v="1005025.1"/>
    <n v="1000000"/>
    <n v="-5025.1000000000004"/>
    <n v="-0.5"/>
    <x v="1"/>
  </r>
  <r>
    <x v="7"/>
    <x v="43"/>
    <s v="év"/>
    <n v="1005025.1"/>
    <n v="1000000"/>
    <n v="-5025.1000000000004"/>
    <n v="-0.5"/>
    <x v="1"/>
  </r>
  <r>
    <x v="7"/>
    <x v="44"/>
    <s v="év"/>
    <n v="1005025.1"/>
    <n v="1000000"/>
    <n v="-5025.1000000000004"/>
    <n v="-0.5"/>
    <x v="1"/>
  </r>
  <r>
    <x v="7"/>
    <x v="45"/>
    <s v="év"/>
    <n v="1005025.1"/>
    <n v="1000000"/>
    <n v="-5025.1000000000004"/>
    <n v="-0.5"/>
    <x v="1"/>
  </r>
  <r>
    <x v="7"/>
    <x v="46"/>
    <s v="év"/>
    <n v="1005025.1"/>
    <n v="1000000"/>
    <n v="-5025.1000000000004"/>
    <n v="-0.5"/>
    <x v="1"/>
  </r>
  <r>
    <x v="7"/>
    <x v="47"/>
    <s v="év"/>
    <n v="1005025.1"/>
    <n v="1000000"/>
    <n v="-5025.1000000000004"/>
    <n v="-0.5"/>
    <x v="1"/>
  </r>
  <r>
    <x v="7"/>
    <x v="48"/>
    <s v="év"/>
    <n v="1005025.1"/>
    <n v="1000000"/>
    <n v="-5025.1000000000004"/>
    <n v="-0.5"/>
    <x v="1"/>
  </r>
  <r>
    <x v="7"/>
    <x v="49"/>
    <s v="év"/>
    <n v="1005025.1"/>
    <n v="1000000"/>
    <n v="-5025.1000000000004"/>
    <n v="-0.5"/>
    <x v="1"/>
  </r>
  <r>
    <x v="7"/>
    <x v="50"/>
    <s v="év"/>
    <n v="1005025.1"/>
    <n v="1000000"/>
    <n v="-5025.1000000000004"/>
    <n v="-0.5"/>
    <x v="1"/>
  </r>
  <r>
    <x v="7"/>
    <x v="51"/>
    <s v="év"/>
    <n v="1005025.1"/>
    <n v="1000000"/>
    <n v="-5025.1000000000004"/>
    <n v="-0.5"/>
    <x v="1"/>
  </r>
  <r>
    <x v="7"/>
    <x v="52"/>
    <s v="év"/>
    <n v="1005025.1"/>
    <n v="1000000"/>
    <n v="-5025.1000000000004"/>
    <n v="-0.5"/>
    <x v="1"/>
  </r>
  <r>
    <x v="7"/>
    <x v="53"/>
    <s v="év"/>
    <n v="1005025.1"/>
    <n v="1000000"/>
    <n v="-5025.1000000000004"/>
    <n v="-0.5"/>
    <x v="1"/>
  </r>
  <r>
    <x v="7"/>
    <x v="54"/>
    <s v="év"/>
    <n v="1005025.1"/>
    <n v="1000000"/>
    <n v="-5025.1000000000004"/>
    <n v="-0.5"/>
    <x v="1"/>
  </r>
  <r>
    <x v="7"/>
    <x v="55"/>
    <s v="év"/>
    <n v="1005025.1"/>
    <n v="1000000"/>
    <n v="-5025.1000000000004"/>
    <n v="-0.5"/>
    <x v="1"/>
  </r>
  <r>
    <x v="7"/>
    <x v="56"/>
    <s v="év"/>
    <n v="1005025.1"/>
    <n v="1000000"/>
    <n v="-5025.1000000000004"/>
    <n v="-0.5"/>
    <x v="1"/>
  </r>
  <r>
    <x v="7"/>
    <x v="57"/>
    <s v="év"/>
    <n v="1005025.1"/>
    <n v="1000000"/>
    <n v="-5025.1000000000004"/>
    <n v="-0.5"/>
    <x v="1"/>
  </r>
  <r>
    <x v="7"/>
    <x v="58"/>
    <s v="év"/>
    <n v="1005025.1"/>
    <n v="1000000"/>
    <n v="-5025.1000000000004"/>
    <n v="-0.5"/>
    <x v="1"/>
  </r>
  <r>
    <x v="7"/>
    <x v="59"/>
    <s v="év"/>
    <n v="1005025.1"/>
    <n v="1000000"/>
    <n v="-5025.1000000000004"/>
    <n v="-0.5"/>
    <x v="1"/>
  </r>
  <r>
    <x v="7"/>
    <x v="60"/>
    <s v="év"/>
    <n v="1005025.1"/>
    <n v="1000000"/>
    <n v="-5025.1000000000004"/>
    <n v="-0.5"/>
    <x v="1"/>
  </r>
  <r>
    <x v="7"/>
    <x v="61"/>
    <s v="év"/>
    <n v="1005025.1"/>
    <n v="1000000"/>
    <n v="-5025.1000000000004"/>
    <n v="-0.5"/>
    <x v="1"/>
  </r>
  <r>
    <x v="7"/>
    <x v="62"/>
    <s v="év"/>
    <n v="1005025.1"/>
    <n v="1000000"/>
    <n v="-5025.1000000000004"/>
    <n v="-0.5"/>
    <x v="1"/>
  </r>
  <r>
    <x v="7"/>
    <x v="63"/>
    <s v="év"/>
    <n v="1005025.1"/>
    <n v="1000000"/>
    <n v="-5025.1000000000004"/>
    <n v="-0.5"/>
    <x v="1"/>
  </r>
  <r>
    <x v="7"/>
    <x v="64"/>
    <s v="év"/>
    <n v="1005025.1"/>
    <n v="1000000"/>
    <n v="-5025.1000000000004"/>
    <n v="-0.5"/>
    <x v="1"/>
  </r>
  <r>
    <x v="7"/>
    <x v="65"/>
    <s v="év"/>
    <n v="1005025.1"/>
    <n v="1000000"/>
    <n v="-5025.1000000000004"/>
    <n v="-0.5"/>
    <x v="1"/>
  </r>
  <r>
    <x v="7"/>
    <x v="66"/>
    <s v="év"/>
    <n v="1005025.1"/>
    <n v="1000000"/>
    <n v="-5025.1000000000004"/>
    <n v="-0.5"/>
    <x v="1"/>
  </r>
  <r>
    <x v="7"/>
    <x v="67"/>
    <s v="év"/>
    <n v="1005025.1"/>
    <n v="1000000"/>
    <n v="-5025.1000000000004"/>
    <n v="-0.5"/>
    <x v="1"/>
  </r>
  <r>
    <x v="7"/>
    <x v="68"/>
    <s v="év"/>
    <n v="1005025.1"/>
    <n v="1000000"/>
    <n v="-5025.1000000000004"/>
    <n v="-0.5"/>
    <x v="1"/>
  </r>
  <r>
    <x v="7"/>
    <x v="69"/>
    <s v="év"/>
    <n v="1005025.1"/>
    <n v="1000000"/>
    <n v="-5025.1000000000004"/>
    <n v="-0.5"/>
    <x v="1"/>
  </r>
  <r>
    <x v="7"/>
    <x v="70"/>
    <s v="év"/>
    <n v="1005025.1"/>
    <n v="1000000"/>
    <n v="-5025.1000000000004"/>
    <n v="-0.5"/>
    <x v="1"/>
  </r>
  <r>
    <x v="7"/>
    <x v="71"/>
    <s v="év"/>
    <n v="1005025.1"/>
    <n v="1000000"/>
    <n v="-5025.1000000000004"/>
    <n v="-0.5"/>
    <x v="1"/>
  </r>
  <r>
    <x v="7"/>
    <x v="72"/>
    <s v="év"/>
    <n v="1005025.1"/>
    <n v="1000000"/>
    <n v="-5025.1000000000004"/>
    <n v="-0.5"/>
    <x v="1"/>
  </r>
  <r>
    <x v="7"/>
    <x v="73"/>
    <s v="év"/>
    <n v="502512.6"/>
    <n v="1000002"/>
    <n v="497489.4"/>
    <n v="49.75"/>
    <x v="1"/>
  </r>
  <r>
    <x v="7"/>
    <x v="74"/>
    <s v="év"/>
    <n v="1005025.1"/>
    <n v="1000000"/>
    <n v="-5025.1000000000004"/>
    <n v="-0.5"/>
    <x v="1"/>
  </r>
  <r>
    <x v="7"/>
    <x v="75"/>
    <s v="év"/>
    <n v="1005025.1"/>
    <n v="1000000"/>
    <n v="-5025.1000000000004"/>
    <n v="-0.5"/>
    <x v="1"/>
  </r>
  <r>
    <x v="7"/>
    <x v="76"/>
    <s v="év"/>
    <n v="1005025.1"/>
    <n v="1000000"/>
    <n v="-5025.1000000000004"/>
    <n v="-0.5"/>
    <x v="1"/>
  </r>
  <r>
    <x v="7"/>
    <x v="77"/>
    <s v="év"/>
    <n v="1005025.1"/>
    <n v="1000000"/>
    <n v="-5025.1000000000004"/>
    <n v="-0.5"/>
    <x v="1"/>
  </r>
  <r>
    <x v="7"/>
    <x v="78"/>
    <s v="év"/>
    <n v="1005025.1"/>
    <n v="1000000"/>
    <n v="-5025.1000000000004"/>
    <n v="-0.5"/>
    <x v="1"/>
  </r>
  <r>
    <x v="7"/>
    <x v="79"/>
    <s v="év"/>
    <n v="1005025.1"/>
    <n v="1000000"/>
    <n v="-5025.1000000000004"/>
    <n v="-0.5"/>
    <x v="1"/>
  </r>
  <r>
    <x v="7"/>
    <x v="80"/>
    <s v="év"/>
    <n v="1005025.1"/>
    <n v="1000000"/>
    <n v="-5025.1000000000004"/>
    <n v="-0.5"/>
    <x v="1"/>
  </r>
  <r>
    <x v="7"/>
    <x v="81"/>
    <s v="év"/>
    <n v="1005025.1"/>
    <n v="1000000"/>
    <n v="-5025.1000000000004"/>
    <n v="-0.5"/>
    <x v="1"/>
  </r>
  <r>
    <x v="7"/>
    <x v="82"/>
    <s v="év"/>
    <n v="1005025.1"/>
    <n v="1000000"/>
    <n v="-5025.1000000000004"/>
    <n v="-0.5"/>
    <x v="1"/>
  </r>
  <r>
    <x v="7"/>
    <x v="83"/>
    <s v="év"/>
    <n v="1005025.1"/>
    <n v="1000000"/>
    <n v="-5025.1000000000004"/>
    <n v="-0.5"/>
    <x v="1"/>
  </r>
  <r>
    <x v="7"/>
    <x v="84"/>
    <s v="év"/>
    <n v="1005025.1"/>
    <n v="1000000"/>
    <n v="-5025.1000000000004"/>
    <n v="-0.5"/>
    <x v="1"/>
  </r>
  <r>
    <x v="7"/>
    <x v="85"/>
    <s v="év"/>
    <n v="1005025.1"/>
    <n v="1000000"/>
    <n v="-5025.1000000000004"/>
    <n v="-0.5"/>
    <x v="1"/>
  </r>
  <r>
    <x v="7"/>
    <x v="86"/>
    <s v="év"/>
    <n v="1005025.1"/>
    <n v="1000000"/>
    <n v="-5025.1000000000004"/>
    <n v="-0.5"/>
    <x v="1"/>
  </r>
  <r>
    <x v="7"/>
    <x v="87"/>
    <s v="év"/>
    <n v="1005025.1"/>
    <n v="1000000"/>
    <n v="-5025.1000000000004"/>
    <n v="-0.5"/>
    <x v="1"/>
  </r>
  <r>
    <x v="7"/>
    <x v="88"/>
    <s v="év"/>
    <n v="1005025.1"/>
    <n v="1000000"/>
    <n v="-5025.1000000000004"/>
    <n v="-0.5"/>
    <x v="1"/>
  </r>
  <r>
    <x v="7"/>
    <x v="89"/>
    <s v="év"/>
    <n v="1005025.1"/>
    <n v="1000000"/>
    <n v="-5025.1000000000004"/>
    <n v="-0.5"/>
    <x v="1"/>
  </r>
  <r>
    <x v="7"/>
    <x v="90"/>
    <s v="év"/>
    <n v="1005025.1"/>
    <n v="1000000"/>
    <n v="-5025.1000000000004"/>
    <n v="-0.5"/>
    <x v="1"/>
  </r>
  <r>
    <x v="7"/>
    <x v="91"/>
    <s v="év"/>
    <n v="1005025.1"/>
    <n v="1000000"/>
    <n v="-5025.1000000000004"/>
    <n v="-0.5"/>
    <x v="1"/>
  </r>
  <r>
    <x v="7"/>
    <x v="92"/>
    <s v="év"/>
    <n v="1005025.1"/>
    <n v="1000000"/>
    <n v="-5025.1000000000004"/>
    <n v="-0.5"/>
    <x v="1"/>
  </r>
  <r>
    <x v="7"/>
    <x v="93"/>
    <s v="év"/>
    <n v="1005025.1"/>
    <n v="1000000"/>
    <n v="-5025.1000000000004"/>
    <n v="-0.5"/>
    <x v="1"/>
  </r>
  <r>
    <x v="7"/>
    <x v="94"/>
    <s v="év"/>
    <n v="1005025.1"/>
    <n v="1000000"/>
    <n v="-5025.1000000000004"/>
    <n v="-0.5"/>
    <x v="1"/>
  </r>
  <r>
    <x v="7"/>
    <x v="95"/>
    <s v="év"/>
    <n v="1005025.1"/>
    <n v="1000000"/>
    <n v="-5025.1000000000004"/>
    <n v="-0.5"/>
    <x v="1"/>
  </r>
  <r>
    <x v="7"/>
    <x v="96"/>
    <s v="év"/>
    <n v="1005025.1"/>
    <n v="1000000"/>
    <n v="-5025.1000000000004"/>
    <n v="-0.5"/>
    <x v="1"/>
  </r>
  <r>
    <x v="7"/>
    <x v="97"/>
    <s v="év"/>
    <n v="1005025.1"/>
    <n v="1000000"/>
    <n v="-5025.1000000000004"/>
    <n v="-0.5"/>
    <x v="1"/>
  </r>
  <r>
    <x v="7"/>
    <x v="98"/>
    <s v="év"/>
    <n v="1005025.1"/>
    <n v="1000000"/>
    <n v="-5025.1000000000004"/>
    <n v="-0.5"/>
    <x v="1"/>
  </r>
  <r>
    <x v="7"/>
    <x v="99"/>
    <s v="év"/>
    <n v="1005025.1"/>
    <n v="1000000"/>
    <n v="-5025.1000000000004"/>
    <n v="-0.5"/>
    <x v="1"/>
  </r>
  <r>
    <x v="8"/>
    <x v="0"/>
    <s v="év"/>
    <n v="1010101"/>
    <n v="1000000"/>
    <n v="-10101"/>
    <n v="-1.01"/>
    <x v="1"/>
  </r>
  <r>
    <x v="8"/>
    <x v="1"/>
    <s v="év"/>
    <n v="1010101"/>
    <n v="1000000"/>
    <n v="-10101"/>
    <n v="-1.01"/>
    <x v="1"/>
  </r>
  <r>
    <x v="8"/>
    <x v="2"/>
    <s v="év"/>
    <n v="1010101"/>
    <n v="1000000"/>
    <n v="-10101"/>
    <n v="-1.01"/>
    <x v="1"/>
  </r>
  <r>
    <x v="8"/>
    <x v="3"/>
    <s v="év"/>
    <n v="1010101"/>
    <n v="1000000"/>
    <n v="-10101"/>
    <n v="-1.01"/>
    <x v="1"/>
  </r>
  <r>
    <x v="8"/>
    <x v="4"/>
    <s v="év"/>
    <n v="1010101"/>
    <n v="1000000"/>
    <n v="-10101"/>
    <n v="-1.01"/>
    <x v="1"/>
  </r>
  <r>
    <x v="8"/>
    <x v="5"/>
    <s v="év"/>
    <n v="1010101"/>
    <n v="1000000"/>
    <n v="-10101"/>
    <n v="-1.01"/>
    <x v="1"/>
  </r>
  <r>
    <x v="8"/>
    <x v="6"/>
    <s v="év"/>
    <n v="1010101"/>
    <n v="1000000"/>
    <n v="-10101"/>
    <n v="-1.01"/>
    <x v="1"/>
  </r>
  <r>
    <x v="8"/>
    <x v="7"/>
    <s v="év"/>
    <n v="1010101"/>
    <n v="1000000"/>
    <n v="-10101"/>
    <n v="-1.01"/>
    <x v="1"/>
  </r>
  <r>
    <x v="8"/>
    <x v="8"/>
    <s v="év"/>
    <n v="1010101"/>
    <n v="1000000"/>
    <n v="-10101"/>
    <n v="-1.01"/>
    <x v="1"/>
  </r>
  <r>
    <x v="8"/>
    <x v="9"/>
    <s v="év"/>
    <n v="1010101"/>
    <n v="1000000"/>
    <n v="-10101"/>
    <n v="-1.01"/>
    <x v="1"/>
  </r>
  <r>
    <x v="8"/>
    <x v="10"/>
    <s v="év"/>
    <n v="1010101"/>
    <n v="1000000"/>
    <n v="-10101"/>
    <n v="-1.01"/>
    <x v="1"/>
  </r>
  <r>
    <x v="8"/>
    <x v="11"/>
    <s v="év"/>
    <n v="1010101"/>
    <n v="1000000"/>
    <n v="-10101"/>
    <n v="-1.01"/>
    <x v="1"/>
  </r>
  <r>
    <x v="8"/>
    <x v="12"/>
    <s v="év"/>
    <n v="1010101"/>
    <n v="1000000"/>
    <n v="-10101"/>
    <n v="-1.01"/>
    <x v="1"/>
  </r>
  <r>
    <x v="8"/>
    <x v="13"/>
    <s v="év"/>
    <n v="1010101"/>
    <n v="1000000"/>
    <n v="-10101"/>
    <n v="-1.01"/>
    <x v="1"/>
  </r>
  <r>
    <x v="8"/>
    <x v="14"/>
    <s v="év"/>
    <n v="1010101"/>
    <n v="1000000"/>
    <n v="-10101"/>
    <n v="-1.01"/>
    <x v="1"/>
  </r>
  <r>
    <x v="8"/>
    <x v="15"/>
    <s v="év"/>
    <n v="1010101"/>
    <n v="1000000"/>
    <n v="-10101"/>
    <n v="-1.01"/>
    <x v="1"/>
  </r>
  <r>
    <x v="8"/>
    <x v="16"/>
    <s v="év"/>
    <n v="1010101"/>
    <n v="1000000"/>
    <n v="-10101"/>
    <n v="-1.01"/>
    <x v="1"/>
  </r>
  <r>
    <x v="8"/>
    <x v="17"/>
    <s v="év"/>
    <n v="1010101"/>
    <n v="1000000"/>
    <n v="-10101"/>
    <n v="-1.01"/>
    <x v="1"/>
  </r>
  <r>
    <x v="8"/>
    <x v="18"/>
    <s v="év"/>
    <n v="1010101"/>
    <n v="1000000"/>
    <n v="-10101"/>
    <n v="-1.01"/>
    <x v="1"/>
  </r>
  <r>
    <x v="8"/>
    <x v="19"/>
    <s v="év"/>
    <n v="1010101"/>
    <n v="1000000"/>
    <n v="-10101"/>
    <n v="-1.01"/>
    <x v="1"/>
  </r>
  <r>
    <x v="8"/>
    <x v="20"/>
    <s v="év"/>
    <n v="1010101"/>
    <n v="1000000"/>
    <n v="-10101"/>
    <n v="-1.01"/>
    <x v="1"/>
  </r>
  <r>
    <x v="8"/>
    <x v="21"/>
    <s v="év"/>
    <n v="1010101"/>
    <n v="1000000"/>
    <n v="-10101"/>
    <n v="-1.01"/>
    <x v="1"/>
  </r>
  <r>
    <x v="8"/>
    <x v="22"/>
    <s v="év"/>
    <n v="1010101"/>
    <n v="1000000"/>
    <n v="-10101"/>
    <n v="-1.01"/>
    <x v="1"/>
  </r>
  <r>
    <x v="8"/>
    <x v="23"/>
    <s v="év"/>
    <n v="1010101"/>
    <n v="1000000"/>
    <n v="-10101"/>
    <n v="-1.01"/>
    <x v="1"/>
  </r>
  <r>
    <x v="8"/>
    <x v="24"/>
    <s v="év"/>
    <n v="1010101"/>
    <n v="1000000"/>
    <n v="-10101"/>
    <n v="-1.01"/>
    <x v="1"/>
  </r>
  <r>
    <x v="8"/>
    <x v="25"/>
    <s v="év"/>
    <n v="1010101"/>
    <n v="1000000"/>
    <n v="-10101"/>
    <n v="-1.01"/>
    <x v="1"/>
  </r>
  <r>
    <x v="8"/>
    <x v="26"/>
    <s v="év"/>
    <n v="1010101"/>
    <n v="1000000"/>
    <n v="-10101"/>
    <n v="-1.01"/>
    <x v="1"/>
  </r>
  <r>
    <x v="8"/>
    <x v="27"/>
    <s v="év"/>
    <n v="1010101"/>
    <n v="1000000"/>
    <n v="-10101"/>
    <n v="-1.01"/>
    <x v="1"/>
  </r>
  <r>
    <x v="8"/>
    <x v="28"/>
    <s v="év"/>
    <n v="1010101"/>
    <n v="1000000"/>
    <n v="-10101"/>
    <n v="-1.01"/>
    <x v="1"/>
  </r>
  <r>
    <x v="8"/>
    <x v="29"/>
    <s v="év"/>
    <n v="1010101"/>
    <n v="1000000"/>
    <n v="-10101"/>
    <n v="-1.01"/>
    <x v="1"/>
  </r>
  <r>
    <x v="8"/>
    <x v="30"/>
    <s v="év"/>
    <n v="1010101"/>
    <n v="1000000"/>
    <n v="-10101"/>
    <n v="-1.01"/>
    <x v="1"/>
  </r>
  <r>
    <x v="8"/>
    <x v="31"/>
    <s v="év"/>
    <n v="1010101"/>
    <n v="1000000"/>
    <n v="-10101"/>
    <n v="-1.01"/>
    <x v="1"/>
  </r>
  <r>
    <x v="8"/>
    <x v="32"/>
    <s v="év"/>
    <n v="1010101"/>
    <n v="1000000"/>
    <n v="-10101"/>
    <n v="-1.01"/>
    <x v="1"/>
  </r>
  <r>
    <x v="8"/>
    <x v="33"/>
    <s v="év"/>
    <n v="1010101"/>
    <n v="1000000"/>
    <n v="-10101"/>
    <n v="-1.01"/>
    <x v="1"/>
  </r>
  <r>
    <x v="8"/>
    <x v="34"/>
    <s v="év"/>
    <n v="1010101"/>
    <n v="1000000"/>
    <n v="-10101"/>
    <n v="-1.01"/>
    <x v="1"/>
  </r>
  <r>
    <x v="8"/>
    <x v="35"/>
    <s v="év"/>
    <n v="1010101"/>
    <n v="1000000"/>
    <n v="-10101"/>
    <n v="-1.01"/>
    <x v="1"/>
  </r>
  <r>
    <x v="8"/>
    <x v="36"/>
    <s v="év"/>
    <n v="1010101"/>
    <n v="1000000"/>
    <n v="-10101"/>
    <n v="-1.01"/>
    <x v="1"/>
  </r>
  <r>
    <x v="8"/>
    <x v="37"/>
    <s v="év"/>
    <n v="1010101"/>
    <n v="1000000"/>
    <n v="-10101"/>
    <n v="-1.01"/>
    <x v="1"/>
  </r>
  <r>
    <x v="8"/>
    <x v="38"/>
    <s v="év"/>
    <n v="1010101"/>
    <n v="1000000"/>
    <n v="-10101"/>
    <n v="-1.01"/>
    <x v="1"/>
  </r>
  <r>
    <x v="8"/>
    <x v="39"/>
    <s v="év"/>
    <n v="1010101"/>
    <n v="1000000"/>
    <n v="-10101"/>
    <n v="-1.01"/>
    <x v="1"/>
  </r>
  <r>
    <x v="8"/>
    <x v="40"/>
    <s v="év"/>
    <n v="1010101"/>
    <n v="1000000"/>
    <n v="-10101"/>
    <n v="-1.01"/>
    <x v="1"/>
  </r>
  <r>
    <x v="8"/>
    <x v="41"/>
    <s v="év"/>
    <n v="1010101"/>
    <n v="1000000"/>
    <n v="-10101"/>
    <n v="-1.01"/>
    <x v="1"/>
  </r>
  <r>
    <x v="8"/>
    <x v="42"/>
    <s v="év"/>
    <n v="1010101"/>
    <n v="1000000"/>
    <n v="-10101"/>
    <n v="-1.01"/>
    <x v="1"/>
  </r>
  <r>
    <x v="8"/>
    <x v="43"/>
    <s v="év"/>
    <n v="1010101"/>
    <n v="1000000"/>
    <n v="-10101"/>
    <n v="-1.01"/>
    <x v="1"/>
  </r>
  <r>
    <x v="8"/>
    <x v="44"/>
    <s v="év"/>
    <n v="1010101"/>
    <n v="1000000"/>
    <n v="-10101"/>
    <n v="-1.01"/>
    <x v="1"/>
  </r>
  <r>
    <x v="8"/>
    <x v="45"/>
    <s v="év"/>
    <n v="1010101"/>
    <n v="1000000"/>
    <n v="-10101"/>
    <n v="-1.01"/>
    <x v="1"/>
  </r>
  <r>
    <x v="8"/>
    <x v="46"/>
    <s v="év"/>
    <n v="1010101"/>
    <n v="1000000"/>
    <n v="-10101"/>
    <n v="-1.01"/>
    <x v="1"/>
  </r>
  <r>
    <x v="8"/>
    <x v="47"/>
    <s v="év"/>
    <n v="1010101"/>
    <n v="1000000"/>
    <n v="-10101"/>
    <n v="-1.01"/>
    <x v="1"/>
  </r>
  <r>
    <x v="8"/>
    <x v="48"/>
    <s v="év"/>
    <n v="1010101"/>
    <n v="1000000"/>
    <n v="-10101"/>
    <n v="-1.01"/>
    <x v="1"/>
  </r>
  <r>
    <x v="8"/>
    <x v="49"/>
    <s v="év"/>
    <n v="1010101"/>
    <n v="1000000"/>
    <n v="-10101"/>
    <n v="-1.01"/>
    <x v="1"/>
  </r>
  <r>
    <x v="8"/>
    <x v="50"/>
    <s v="év"/>
    <n v="1010101"/>
    <n v="1000000"/>
    <n v="-10101"/>
    <n v="-1.01"/>
    <x v="1"/>
  </r>
  <r>
    <x v="8"/>
    <x v="51"/>
    <s v="év"/>
    <n v="1010101"/>
    <n v="1000000"/>
    <n v="-10101"/>
    <n v="-1.01"/>
    <x v="1"/>
  </r>
  <r>
    <x v="8"/>
    <x v="52"/>
    <s v="év"/>
    <n v="1010101"/>
    <n v="1000000"/>
    <n v="-10101"/>
    <n v="-1.01"/>
    <x v="1"/>
  </r>
  <r>
    <x v="8"/>
    <x v="53"/>
    <s v="év"/>
    <n v="1010101"/>
    <n v="1000000"/>
    <n v="-10101"/>
    <n v="-1.01"/>
    <x v="1"/>
  </r>
  <r>
    <x v="8"/>
    <x v="54"/>
    <s v="év"/>
    <n v="1010101"/>
    <n v="1000000"/>
    <n v="-10101"/>
    <n v="-1.01"/>
    <x v="1"/>
  </r>
  <r>
    <x v="8"/>
    <x v="55"/>
    <s v="év"/>
    <n v="1010101"/>
    <n v="1000000"/>
    <n v="-10101"/>
    <n v="-1.01"/>
    <x v="1"/>
  </r>
  <r>
    <x v="8"/>
    <x v="56"/>
    <s v="év"/>
    <n v="1010101"/>
    <n v="1000000"/>
    <n v="-10101"/>
    <n v="-1.01"/>
    <x v="1"/>
  </r>
  <r>
    <x v="8"/>
    <x v="57"/>
    <s v="év"/>
    <n v="1010101"/>
    <n v="1000000"/>
    <n v="-10101"/>
    <n v="-1.01"/>
    <x v="1"/>
  </r>
  <r>
    <x v="8"/>
    <x v="58"/>
    <s v="év"/>
    <n v="1010101"/>
    <n v="1000000"/>
    <n v="-10101"/>
    <n v="-1.01"/>
    <x v="1"/>
  </r>
  <r>
    <x v="8"/>
    <x v="59"/>
    <s v="év"/>
    <n v="1010101"/>
    <n v="1000000"/>
    <n v="-10101"/>
    <n v="-1.01"/>
    <x v="1"/>
  </r>
  <r>
    <x v="8"/>
    <x v="60"/>
    <s v="év"/>
    <n v="1010101"/>
    <n v="1000000"/>
    <n v="-10101"/>
    <n v="-1.01"/>
    <x v="1"/>
  </r>
  <r>
    <x v="8"/>
    <x v="61"/>
    <s v="év"/>
    <n v="1010101"/>
    <n v="1000000"/>
    <n v="-10101"/>
    <n v="-1.01"/>
    <x v="1"/>
  </r>
  <r>
    <x v="8"/>
    <x v="62"/>
    <s v="év"/>
    <n v="1010101"/>
    <n v="1000000"/>
    <n v="-10101"/>
    <n v="-1.01"/>
    <x v="1"/>
  </r>
  <r>
    <x v="8"/>
    <x v="63"/>
    <s v="év"/>
    <n v="1010101"/>
    <n v="1000000"/>
    <n v="-10101"/>
    <n v="-1.01"/>
    <x v="1"/>
  </r>
  <r>
    <x v="8"/>
    <x v="64"/>
    <s v="év"/>
    <n v="1010101"/>
    <n v="1000000"/>
    <n v="-10101"/>
    <n v="-1.01"/>
    <x v="1"/>
  </r>
  <r>
    <x v="8"/>
    <x v="65"/>
    <s v="év"/>
    <n v="1010101"/>
    <n v="1000000"/>
    <n v="-10101"/>
    <n v="-1.01"/>
    <x v="1"/>
  </r>
  <r>
    <x v="8"/>
    <x v="66"/>
    <s v="év"/>
    <n v="1010101"/>
    <n v="1000000"/>
    <n v="-10101"/>
    <n v="-1.01"/>
    <x v="1"/>
  </r>
  <r>
    <x v="8"/>
    <x v="67"/>
    <s v="év"/>
    <n v="1010101"/>
    <n v="1000000"/>
    <n v="-10101"/>
    <n v="-1.01"/>
    <x v="1"/>
  </r>
  <r>
    <x v="8"/>
    <x v="68"/>
    <s v="év"/>
    <n v="1010101"/>
    <n v="1000000"/>
    <n v="-10101"/>
    <n v="-1.01"/>
    <x v="1"/>
  </r>
  <r>
    <x v="8"/>
    <x v="69"/>
    <s v="év"/>
    <n v="1010101"/>
    <n v="1000000"/>
    <n v="-10101"/>
    <n v="-1.01"/>
    <x v="1"/>
  </r>
  <r>
    <x v="8"/>
    <x v="70"/>
    <s v="év"/>
    <n v="1010101"/>
    <n v="1000000"/>
    <n v="-10101"/>
    <n v="-1.01"/>
    <x v="1"/>
  </r>
  <r>
    <x v="8"/>
    <x v="71"/>
    <s v="év"/>
    <n v="1010101"/>
    <n v="1000000"/>
    <n v="-10101"/>
    <n v="-1.01"/>
    <x v="1"/>
  </r>
  <r>
    <x v="8"/>
    <x v="72"/>
    <s v="év"/>
    <n v="1010101"/>
    <n v="1000000"/>
    <n v="-10101"/>
    <n v="-1.01"/>
    <x v="1"/>
  </r>
  <r>
    <x v="8"/>
    <x v="73"/>
    <s v="év"/>
    <n v="0"/>
    <n v="1000002"/>
    <n v="1000002"/>
    <n v="100"/>
    <x v="1"/>
  </r>
  <r>
    <x v="8"/>
    <x v="74"/>
    <s v="év"/>
    <n v="1010101"/>
    <n v="1000000"/>
    <n v="-10101"/>
    <n v="-1.01"/>
    <x v="1"/>
  </r>
  <r>
    <x v="8"/>
    <x v="75"/>
    <s v="év"/>
    <n v="1010101"/>
    <n v="1000000"/>
    <n v="-10101"/>
    <n v="-1.01"/>
    <x v="1"/>
  </r>
  <r>
    <x v="8"/>
    <x v="76"/>
    <s v="év"/>
    <n v="1010101"/>
    <n v="1000000"/>
    <n v="-10101"/>
    <n v="-1.01"/>
    <x v="1"/>
  </r>
  <r>
    <x v="8"/>
    <x v="77"/>
    <s v="év"/>
    <n v="1010101"/>
    <n v="1000000"/>
    <n v="-10101"/>
    <n v="-1.01"/>
    <x v="1"/>
  </r>
  <r>
    <x v="8"/>
    <x v="78"/>
    <s v="év"/>
    <n v="1010101"/>
    <n v="1000000"/>
    <n v="-10101"/>
    <n v="-1.01"/>
    <x v="1"/>
  </r>
  <r>
    <x v="8"/>
    <x v="79"/>
    <s v="év"/>
    <n v="1010101"/>
    <n v="1000000"/>
    <n v="-10101"/>
    <n v="-1.01"/>
    <x v="1"/>
  </r>
  <r>
    <x v="8"/>
    <x v="80"/>
    <s v="év"/>
    <n v="1010101"/>
    <n v="1000000"/>
    <n v="-10101"/>
    <n v="-1.01"/>
    <x v="1"/>
  </r>
  <r>
    <x v="8"/>
    <x v="81"/>
    <s v="év"/>
    <n v="1010101"/>
    <n v="1000000"/>
    <n v="-10101"/>
    <n v="-1.01"/>
    <x v="1"/>
  </r>
  <r>
    <x v="8"/>
    <x v="82"/>
    <s v="év"/>
    <n v="1010101"/>
    <n v="1000000"/>
    <n v="-10101"/>
    <n v="-1.01"/>
    <x v="1"/>
  </r>
  <r>
    <x v="8"/>
    <x v="83"/>
    <s v="év"/>
    <n v="1010101"/>
    <n v="1000000"/>
    <n v="-10101"/>
    <n v="-1.01"/>
    <x v="1"/>
  </r>
  <r>
    <x v="8"/>
    <x v="84"/>
    <s v="év"/>
    <n v="1010101"/>
    <n v="1000000"/>
    <n v="-10101"/>
    <n v="-1.01"/>
    <x v="1"/>
  </r>
  <r>
    <x v="8"/>
    <x v="85"/>
    <s v="év"/>
    <n v="1010101"/>
    <n v="1000000"/>
    <n v="-10101"/>
    <n v="-1.01"/>
    <x v="1"/>
  </r>
  <r>
    <x v="8"/>
    <x v="86"/>
    <s v="év"/>
    <n v="1010101"/>
    <n v="1000000"/>
    <n v="-10101"/>
    <n v="-1.01"/>
    <x v="1"/>
  </r>
  <r>
    <x v="8"/>
    <x v="87"/>
    <s v="év"/>
    <n v="1010101"/>
    <n v="1000000"/>
    <n v="-10101"/>
    <n v="-1.01"/>
    <x v="1"/>
  </r>
  <r>
    <x v="8"/>
    <x v="88"/>
    <s v="év"/>
    <n v="1010101"/>
    <n v="1000000"/>
    <n v="-10101"/>
    <n v="-1.01"/>
    <x v="1"/>
  </r>
  <r>
    <x v="8"/>
    <x v="89"/>
    <s v="év"/>
    <n v="1010101"/>
    <n v="1000000"/>
    <n v="-10101"/>
    <n v="-1.01"/>
    <x v="1"/>
  </r>
  <r>
    <x v="8"/>
    <x v="90"/>
    <s v="év"/>
    <n v="1010101"/>
    <n v="1000000"/>
    <n v="-10101"/>
    <n v="-1.01"/>
    <x v="1"/>
  </r>
  <r>
    <x v="8"/>
    <x v="91"/>
    <s v="év"/>
    <n v="1010101"/>
    <n v="1000000"/>
    <n v="-10101"/>
    <n v="-1.01"/>
    <x v="1"/>
  </r>
  <r>
    <x v="8"/>
    <x v="92"/>
    <s v="év"/>
    <n v="1010101"/>
    <n v="1000000"/>
    <n v="-10101"/>
    <n v="-1.01"/>
    <x v="1"/>
  </r>
  <r>
    <x v="8"/>
    <x v="93"/>
    <s v="év"/>
    <n v="1010101"/>
    <n v="1000000"/>
    <n v="-10101"/>
    <n v="-1.01"/>
    <x v="1"/>
  </r>
  <r>
    <x v="8"/>
    <x v="94"/>
    <s v="év"/>
    <n v="1010101"/>
    <n v="1000000"/>
    <n v="-10101"/>
    <n v="-1.01"/>
    <x v="1"/>
  </r>
  <r>
    <x v="8"/>
    <x v="95"/>
    <s v="év"/>
    <n v="1010101"/>
    <n v="1000000"/>
    <n v="-10101"/>
    <n v="-1.01"/>
    <x v="1"/>
  </r>
  <r>
    <x v="8"/>
    <x v="96"/>
    <s v="év"/>
    <n v="1010101"/>
    <n v="1000000"/>
    <n v="-10101"/>
    <n v="-1.01"/>
    <x v="1"/>
  </r>
  <r>
    <x v="8"/>
    <x v="97"/>
    <s v="év"/>
    <n v="1010101"/>
    <n v="1000000"/>
    <n v="-10101"/>
    <n v="-1.01"/>
    <x v="1"/>
  </r>
  <r>
    <x v="8"/>
    <x v="98"/>
    <s v="év"/>
    <n v="1010101"/>
    <n v="1000000"/>
    <n v="-10101"/>
    <n v="-1.01"/>
    <x v="1"/>
  </r>
  <r>
    <x v="8"/>
    <x v="99"/>
    <s v="év"/>
    <n v="1010101"/>
    <n v="1000000"/>
    <n v="-10101"/>
    <n v="-1.01"/>
    <x v="1"/>
  </r>
  <r>
    <x v="9"/>
    <x v="0"/>
    <s v="év"/>
    <n v="1000425.9"/>
    <n v="1000493"/>
    <n v="67.099999999999994"/>
    <n v="0.01"/>
    <x v="1"/>
  </r>
  <r>
    <x v="9"/>
    <x v="1"/>
    <s v="év"/>
    <n v="1000447.9"/>
    <n v="1000537"/>
    <n v="89.1"/>
    <n v="0.01"/>
    <x v="1"/>
  </r>
  <r>
    <x v="9"/>
    <x v="2"/>
    <s v="év"/>
    <n v="1000441.4"/>
    <n v="1000482"/>
    <n v="40.6"/>
    <n v="0"/>
    <x v="1"/>
  </r>
  <r>
    <x v="9"/>
    <x v="3"/>
    <s v="év"/>
    <n v="1000443.9"/>
    <n v="1000470"/>
    <n v="26.1"/>
    <n v="0"/>
    <x v="1"/>
  </r>
  <r>
    <x v="9"/>
    <x v="4"/>
    <s v="év"/>
    <n v="1000434.4"/>
    <n v="1000494"/>
    <n v="59.6"/>
    <n v="0.01"/>
    <x v="1"/>
  </r>
  <r>
    <x v="9"/>
    <x v="5"/>
    <s v="év"/>
    <n v="1000433.9"/>
    <n v="1000467"/>
    <n v="33.1"/>
    <n v="0"/>
    <x v="1"/>
  </r>
  <r>
    <x v="9"/>
    <x v="6"/>
    <s v="év"/>
    <n v="1000421.4"/>
    <n v="1000498"/>
    <n v="76.599999999999994"/>
    <n v="0.01"/>
    <x v="1"/>
  </r>
  <r>
    <x v="9"/>
    <x v="7"/>
    <s v="év"/>
    <n v="1000460.9"/>
    <n v="1000495"/>
    <n v="34.1"/>
    <n v="0"/>
    <x v="1"/>
  </r>
  <r>
    <x v="9"/>
    <x v="8"/>
    <s v="év"/>
    <n v="1000440.4"/>
    <n v="1000473"/>
    <n v="32.6"/>
    <n v="0"/>
    <x v="1"/>
  </r>
  <r>
    <x v="9"/>
    <x v="9"/>
    <s v="év"/>
    <n v="1000414.4"/>
    <n v="1000459"/>
    <n v="44.6"/>
    <n v="0"/>
    <x v="1"/>
  </r>
  <r>
    <x v="9"/>
    <x v="10"/>
    <s v="év"/>
    <n v="1000432.4"/>
    <n v="1000480"/>
    <n v="47.6"/>
    <n v="0"/>
    <x v="1"/>
  </r>
  <r>
    <x v="9"/>
    <x v="11"/>
    <s v="év"/>
    <n v="1000448.9"/>
    <n v="1000487"/>
    <n v="38.1"/>
    <n v="0"/>
    <x v="1"/>
  </r>
  <r>
    <x v="9"/>
    <x v="12"/>
    <s v="év"/>
    <n v="1000417.9"/>
    <n v="1000468"/>
    <n v="50.1"/>
    <n v="0.01"/>
    <x v="1"/>
  </r>
  <r>
    <x v="9"/>
    <x v="13"/>
    <s v="év"/>
    <n v="1000415.4"/>
    <n v="1000470"/>
    <n v="54.6"/>
    <n v="0.01"/>
    <x v="1"/>
  </r>
  <r>
    <x v="9"/>
    <x v="14"/>
    <s v="év"/>
    <n v="1000470.9"/>
    <n v="1000525"/>
    <n v="54.1"/>
    <n v="0.01"/>
    <x v="1"/>
  </r>
  <r>
    <x v="9"/>
    <x v="15"/>
    <s v="év"/>
    <n v="1000473.4"/>
    <n v="1000496"/>
    <n v="22.6"/>
    <n v="0"/>
    <x v="1"/>
  </r>
  <r>
    <x v="9"/>
    <x v="16"/>
    <s v="év"/>
    <n v="1000441.4"/>
    <n v="1000476"/>
    <n v="34.6"/>
    <n v="0"/>
    <x v="1"/>
  </r>
  <r>
    <x v="9"/>
    <x v="17"/>
    <s v="év"/>
    <n v="1000437.4"/>
    <n v="1000492"/>
    <n v="54.6"/>
    <n v="0.01"/>
    <x v="1"/>
  </r>
  <r>
    <x v="9"/>
    <x v="18"/>
    <s v="év"/>
    <n v="1000458.4"/>
    <n v="1000513"/>
    <n v="54.6"/>
    <n v="0.01"/>
    <x v="1"/>
  </r>
  <r>
    <x v="9"/>
    <x v="19"/>
    <s v="év"/>
    <n v="1000448.9"/>
    <n v="1000484"/>
    <n v="35.1"/>
    <n v="0"/>
    <x v="1"/>
  </r>
  <r>
    <x v="9"/>
    <x v="20"/>
    <s v="év"/>
    <n v="1000580.9"/>
    <n v="1000577"/>
    <n v="-3.9"/>
    <n v="0"/>
    <x v="1"/>
  </r>
  <r>
    <x v="9"/>
    <x v="21"/>
    <s v="év"/>
    <n v="1000648.9"/>
    <n v="1000628"/>
    <n v="-20.9"/>
    <n v="0"/>
    <x v="1"/>
  </r>
  <r>
    <x v="9"/>
    <x v="22"/>
    <s v="év"/>
    <n v="1000631.9"/>
    <n v="1000577"/>
    <n v="-54.9"/>
    <n v="-0.01"/>
    <x v="1"/>
  </r>
  <r>
    <x v="9"/>
    <x v="23"/>
    <s v="év"/>
    <n v="1000598.9"/>
    <n v="1000572"/>
    <n v="-26.9"/>
    <n v="0"/>
    <x v="1"/>
  </r>
  <r>
    <x v="9"/>
    <x v="24"/>
    <s v="év"/>
    <n v="1000601.9"/>
    <n v="1000579"/>
    <n v="-22.9"/>
    <n v="0"/>
    <x v="1"/>
  </r>
  <r>
    <x v="9"/>
    <x v="25"/>
    <s v="év"/>
    <n v="1000459.4"/>
    <n v="1000541"/>
    <n v="81.599999999999994"/>
    <n v="0.01"/>
    <x v="1"/>
  </r>
  <r>
    <x v="9"/>
    <x v="26"/>
    <s v="év"/>
    <n v="1000464.9"/>
    <n v="1000494"/>
    <n v="29.1"/>
    <n v="0"/>
    <x v="1"/>
  </r>
  <r>
    <x v="9"/>
    <x v="27"/>
    <s v="év"/>
    <n v="1000433.4"/>
    <n v="1000494"/>
    <n v="60.6"/>
    <n v="0.01"/>
    <x v="1"/>
  </r>
  <r>
    <x v="9"/>
    <x v="28"/>
    <s v="év"/>
    <n v="1000448.9"/>
    <n v="1000515"/>
    <n v="66.099999999999994"/>
    <n v="0.01"/>
    <x v="1"/>
  </r>
  <r>
    <x v="9"/>
    <x v="29"/>
    <s v="év"/>
    <n v="1000455.9"/>
    <n v="1000511"/>
    <n v="55.1"/>
    <n v="0.01"/>
    <x v="1"/>
  </r>
  <r>
    <x v="9"/>
    <x v="30"/>
    <s v="év"/>
    <n v="1000455.4"/>
    <n v="1000510"/>
    <n v="54.6"/>
    <n v="0.01"/>
    <x v="1"/>
  </r>
  <r>
    <x v="9"/>
    <x v="31"/>
    <s v="év"/>
    <n v="1001275.8"/>
    <n v="1000601"/>
    <n v="-674.8"/>
    <n v="-7.0000000000000007E-2"/>
    <x v="1"/>
  </r>
  <r>
    <x v="9"/>
    <x v="32"/>
    <s v="év"/>
    <n v="1000609.9"/>
    <n v="1000574"/>
    <n v="-35.9"/>
    <n v="0"/>
    <x v="1"/>
  </r>
  <r>
    <x v="9"/>
    <x v="33"/>
    <s v="év"/>
    <n v="1000592.9"/>
    <n v="1000631"/>
    <n v="38.1"/>
    <n v="0"/>
    <x v="1"/>
  </r>
  <r>
    <x v="9"/>
    <x v="34"/>
    <s v="év"/>
    <n v="1000620.9"/>
    <n v="1000642"/>
    <n v="21.1"/>
    <n v="0"/>
    <x v="1"/>
  </r>
  <r>
    <x v="9"/>
    <x v="35"/>
    <s v="év"/>
    <n v="1000464.4"/>
    <n v="1000530"/>
    <n v="65.599999999999994"/>
    <n v="0.01"/>
    <x v="1"/>
  </r>
  <r>
    <x v="9"/>
    <x v="36"/>
    <s v="év"/>
    <n v="1000474.9"/>
    <n v="1000486"/>
    <n v="11.1"/>
    <n v="0"/>
    <x v="1"/>
  </r>
  <r>
    <x v="9"/>
    <x v="37"/>
    <s v="év"/>
    <n v="1000450.9"/>
    <n v="1000500"/>
    <n v="49.1"/>
    <n v="0"/>
    <x v="1"/>
  </r>
  <r>
    <x v="9"/>
    <x v="38"/>
    <s v="év"/>
    <n v="1000452.9"/>
    <n v="1000473"/>
    <n v="20.100000000000001"/>
    <n v="0"/>
    <x v="1"/>
  </r>
  <r>
    <x v="9"/>
    <x v="39"/>
    <s v="év"/>
    <n v="1000468.4"/>
    <n v="1000490"/>
    <n v="21.6"/>
    <n v="0"/>
    <x v="1"/>
  </r>
  <r>
    <x v="9"/>
    <x v="40"/>
    <s v="év"/>
    <n v="1000432.4"/>
    <n v="1000492"/>
    <n v="59.6"/>
    <n v="0.01"/>
    <x v="1"/>
  </r>
  <r>
    <x v="9"/>
    <x v="41"/>
    <s v="év"/>
    <n v="1000595.4"/>
    <n v="1000596"/>
    <n v="0.6"/>
    <n v="0"/>
    <x v="1"/>
  </r>
  <r>
    <x v="9"/>
    <x v="42"/>
    <s v="év"/>
    <n v="1000587.4"/>
    <n v="1000593"/>
    <n v="5.6"/>
    <n v="0"/>
    <x v="1"/>
  </r>
  <r>
    <x v="9"/>
    <x v="43"/>
    <s v="év"/>
    <n v="1000616.4"/>
    <n v="1000567"/>
    <n v="-49.4"/>
    <n v="0"/>
    <x v="1"/>
  </r>
  <r>
    <x v="9"/>
    <x v="44"/>
    <s v="év"/>
    <n v="1001304.3"/>
    <n v="1000631"/>
    <n v="-673.3"/>
    <n v="-7.0000000000000007E-2"/>
    <x v="1"/>
  </r>
  <r>
    <x v="9"/>
    <x v="45"/>
    <s v="év"/>
    <n v="1001280.8"/>
    <n v="1000608"/>
    <n v="-672.8"/>
    <n v="-7.0000000000000007E-2"/>
    <x v="1"/>
  </r>
  <r>
    <x v="9"/>
    <x v="46"/>
    <s v="év"/>
    <n v="1001273.3"/>
    <n v="1000582"/>
    <n v="-691.3"/>
    <n v="-7.0000000000000007E-2"/>
    <x v="1"/>
  </r>
  <r>
    <x v="9"/>
    <x v="47"/>
    <s v="év"/>
    <n v="1000579.4"/>
    <n v="1000513"/>
    <n v="-66.400000000000006"/>
    <n v="-0.01"/>
    <x v="1"/>
  </r>
  <r>
    <x v="9"/>
    <x v="48"/>
    <s v="év"/>
    <n v="1000559.9"/>
    <n v="1000497"/>
    <n v="-62.9"/>
    <n v="-0.01"/>
    <x v="1"/>
  </r>
  <r>
    <x v="9"/>
    <x v="49"/>
    <s v="év"/>
    <n v="1000581.4"/>
    <n v="1000546"/>
    <n v="-35.4"/>
    <n v="0"/>
    <x v="1"/>
  </r>
  <r>
    <x v="9"/>
    <x v="50"/>
    <s v="év"/>
    <n v="1000450.4"/>
    <n v="1000504"/>
    <n v="53.6"/>
    <n v="0.01"/>
    <x v="1"/>
  </r>
  <r>
    <x v="9"/>
    <x v="51"/>
    <s v="év"/>
    <n v="1000447.9"/>
    <n v="1000463"/>
    <n v="15.1"/>
    <n v="0"/>
    <x v="1"/>
  </r>
  <r>
    <x v="9"/>
    <x v="52"/>
    <s v="év"/>
    <n v="1001279.8"/>
    <n v="1001108"/>
    <n v="-171.8"/>
    <n v="-0.02"/>
    <x v="1"/>
  </r>
  <r>
    <x v="9"/>
    <x v="53"/>
    <s v="év"/>
    <n v="1001293.8"/>
    <n v="1001443"/>
    <n v="149.19999999999999"/>
    <n v="0.01"/>
    <x v="1"/>
  </r>
  <r>
    <x v="9"/>
    <x v="54"/>
    <s v="év"/>
    <n v="1001302.3"/>
    <n v="1000778"/>
    <n v="-524.29999999999995"/>
    <n v="-0.05"/>
    <x v="1"/>
  </r>
  <r>
    <x v="9"/>
    <x v="55"/>
    <s v="év"/>
    <n v="1000606.9"/>
    <n v="1000737"/>
    <n v="130.1"/>
    <n v="0.01"/>
    <x v="1"/>
  </r>
  <r>
    <x v="9"/>
    <x v="56"/>
    <s v="év"/>
    <n v="1000693.4"/>
    <n v="1000977"/>
    <n v="283.60000000000002"/>
    <n v="0.03"/>
    <x v="1"/>
  </r>
  <r>
    <x v="9"/>
    <x v="57"/>
    <s v="év"/>
    <n v="1000398.4"/>
    <n v="1000461"/>
    <n v="62.6"/>
    <n v="0.01"/>
    <x v="1"/>
  </r>
  <r>
    <x v="9"/>
    <x v="58"/>
    <s v="év"/>
    <n v="1000398.4"/>
    <n v="1000443"/>
    <n v="44.6"/>
    <n v="0"/>
    <x v="1"/>
  </r>
  <r>
    <x v="9"/>
    <x v="59"/>
    <s v="év"/>
    <n v="1000349.4"/>
    <n v="1000413"/>
    <n v="63.6"/>
    <n v="0.01"/>
    <x v="1"/>
  </r>
  <r>
    <x v="9"/>
    <x v="60"/>
    <s v="év"/>
    <n v="1000376.4"/>
    <n v="1000448"/>
    <n v="71.599999999999994"/>
    <n v="0.01"/>
    <x v="1"/>
  </r>
  <r>
    <x v="9"/>
    <x v="61"/>
    <s v="év"/>
    <n v="1000398.9"/>
    <n v="1000486"/>
    <n v="87.1"/>
    <n v="0.01"/>
    <x v="1"/>
  </r>
  <r>
    <x v="9"/>
    <x v="62"/>
    <s v="év"/>
    <n v="1000431.9"/>
    <n v="1000512"/>
    <n v="80.099999999999994"/>
    <n v="0.01"/>
    <x v="1"/>
  </r>
  <r>
    <x v="9"/>
    <x v="63"/>
    <s v="év"/>
    <n v="1001246.8"/>
    <n v="1000563"/>
    <n v="-683.8"/>
    <n v="-7.0000000000000007E-2"/>
    <x v="1"/>
  </r>
  <r>
    <x v="9"/>
    <x v="64"/>
    <s v="év"/>
    <n v="1000552.4"/>
    <n v="1000525"/>
    <n v="-27.4"/>
    <n v="0"/>
    <x v="1"/>
  </r>
  <r>
    <x v="9"/>
    <x v="65"/>
    <s v="év"/>
    <n v="1000605.9"/>
    <n v="1000553"/>
    <n v="-52.9"/>
    <n v="-0.01"/>
    <x v="1"/>
  </r>
  <r>
    <x v="9"/>
    <x v="66"/>
    <s v="év"/>
    <n v="1000566.4"/>
    <n v="1000503"/>
    <n v="-63.4"/>
    <n v="-0.01"/>
    <x v="1"/>
  </r>
  <r>
    <x v="9"/>
    <x v="67"/>
    <s v="év"/>
    <n v="1000459.9"/>
    <n v="1000474"/>
    <n v="14.1"/>
    <n v="0"/>
    <x v="1"/>
  </r>
  <r>
    <x v="9"/>
    <x v="68"/>
    <s v="év"/>
    <n v="1000414.4"/>
    <n v="1000437"/>
    <n v="22.6"/>
    <n v="0"/>
    <x v="1"/>
  </r>
  <r>
    <x v="9"/>
    <x v="69"/>
    <s v="év"/>
    <n v="1000417.9"/>
    <n v="1000472"/>
    <n v="54.1"/>
    <n v="0.01"/>
    <x v="1"/>
  </r>
  <r>
    <x v="9"/>
    <x v="70"/>
    <s v="év"/>
    <n v="1000410.4"/>
    <n v="1000473"/>
    <n v="62.6"/>
    <n v="0.01"/>
    <x v="1"/>
  </r>
  <r>
    <x v="9"/>
    <x v="71"/>
    <s v="év"/>
    <n v="1000415.9"/>
    <n v="1000461"/>
    <n v="45.1"/>
    <n v="0"/>
    <x v="1"/>
  </r>
  <r>
    <x v="9"/>
    <x v="72"/>
    <s v="év"/>
    <n v="1000410.4"/>
    <n v="1000462"/>
    <n v="51.6"/>
    <n v="0.01"/>
    <x v="1"/>
  </r>
  <r>
    <x v="9"/>
    <x v="73"/>
    <s v="év"/>
    <n v="1001291.3"/>
    <n v="1002112"/>
    <n v="820.7"/>
    <n v="0.08"/>
    <x v="1"/>
  </r>
  <r>
    <x v="9"/>
    <x v="74"/>
    <s v="év"/>
    <n v="1000479.4"/>
    <n v="1000584"/>
    <n v="104.6"/>
    <n v="0.01"/>
    <x v="1"/>
  </r>
  <r>
    <x v="9"/>
    <x v="75"/>
    <s v="év"/>
    <n v="1000603.4"/>
    <n v="1000534"/>
    <n v="-69.400000000000006"/>
    <n v="-0.01"/>
    <x v="1"/>
  </r>
  <r>
    <x v="9"/>
    <x v="76"/>
    <s v="év"/>
    <n v="1000456.9"/>
    <n v="1000488"/>
    <n v="31.1"/>
    <n v="0"/>
    <x v="1"/>
  </r>
  <r>
    <x v="9"/>
    <x v="77"/>
    <s v="év"/>
    <n v="1000487.9"/>
    <n v="1000527"/>
    <n v="39.1"/>
    <n v="0"/>
    <x v="1"/>
  </r>
  <r>
    <x v="9"/>
    <x v="78"/>
    <s v="év"/>
    <n v="1000615.9"/>
    <n v="1000530"/>
    <n v="-85.9"/>
    <n v="-0.01"/>
    <x v="1"/>
  </r>
  <r>
    <x v="9"/>
    <x v="79"/>
    <s v="év"/>
    <n v="1000555.4"/>
    <n v="1000482"/>
    <n v="-73.400000000000006"/>
    <n v="-0.01"/>
    <x v="1"/>
  </r>
  <r>
    <x v="9"/>
    <x v="80"/>
    <s v="év"/>
    <n v="1000685.9"/>
    <n v="1000979"/>
    <n v="293.10000000000002"/>
    <n v="0.03"/>
    <x v="1"/>
  </r>
  <r>
    <x v="9"/>
    <x v="81"/>
    <s v="év"/>
    <n v="1000463.4"/>
    <n v="1000498"/>
    <n v="34.6"/>
    <n v="0"/>
    <x v="1"/>
  </r>
  <r>
    <x v="9"/>
    <x v="82"/>
    <s v="év"/>
    <n v="1000586.4"/>
    <n v="1000499"/>
    <n v="-87.4"/>
    <n v="-0.01"/>
    <x v="1"/>
  </r>
  <r>
    <x v="9"/>
    <x v="83"/>
    <s v="év"/>
    <n v="1000556.4"/>
    <n v="1000476"/>
    <n v="-80.400000000000006"/>
    <n v="-0.01"/>
    <x v="1"/>
  </r>
  <r>
    <x v="9"/>
    <x v="84"/>
    <s v="év"/>
    <n v="1000438.9"/>
    <n v="1000465"/>
    <n v="26.1"/>
    <n v="0"/>
    <x v="1"/>
  </r>
  <r>
    <x v="9"/>
    <x v="85"/>
    <s v="év"/>
    <n v="1000456.4"/>
    <n v="1000505"/>
    <n v="48.6"/>
    <n v="0"/>
    <x v="1"/>
  </r>
  <r>
    <x v="9"/>
    <x v="86"/>
    <s v="év"/>
    <n v="1000470.9"/>
    <n v="1000503"/>
    <n v="32.1"/>
    <n v="0"/>
    <x v="1"/>
  </r>
  <r>
    <x v="9"/>
    <x v="87"/>
    <s v="év"/>
    <n v="1000571.4"/>
    <n v="1000469"/>
    <n v="-102.4"/>
    <n v="-0.01"/>
    <x v="1"/>
  </r>
  <r>
    <x v="9"/>
    <x v="88"/>
    <s v="év"/>
    <n v="1001391.8"/>
    <n v="1001521"/>
    <n v="129.19999999999999"/>
    <n v="0.01"/>
    <x v="1"/>
  </r>
  <r>
    <x v="9"/>
    <x v="89"/>
    <s v="év"/>
    <n v="1000467.9"/>
    <n v="1000534"/>
    <n v="66.099999999999994"/>
    <n v="0.01"/>
    <x v="1"/>
  </r>
  <r>
    <x v="9"/>
    <x v="90"/>
    <s v="év"/>
    <n v="1000582.9"/>
    <n v="1000505"/>
    <n v="-77.900000000000006"/>
    <n v="-0.01"/>
    <x v="1"/>
  </r>
  <r>
    <x v="9"/>
    <x v="91"/>
    <s v="év"/>
    <n v="1000601.9"/>
    <n v="1000508"/>
    <n v="-93.9"/>
    <n v="-0.01"/>
    <x v="1"/>
  </r>
  <r>
    <x v="9"/>
    <x v="92"/>
    <s v="év"/>
    <n v="1000445.4"/>
    <n v="1000493"/>
    <n v="47.6"/>
    <n v="0"/>
    <x v="1"/>
  </r>
  <r>
    <x v="9"/>
    <x v="93"/>
    <s v="év"/>
    <n v="1000466.9"/>
    <n v="1000476"/>
    <n v="9.1"/>
    <n v="0"/>
    <x v="1"/>
  </r>
  <r>
    <x v="9"/>
    <x v="94"/>
    <s v="év"/>
    <n v="1000636.9"/>
    <n v="1000578"/>
    <n v="-58.9"/>
    <n v="-0.01"/>
    <x v="1"/>
  </r>
  <r>
    <x v="9"/>
    <x v="95"/>
    <s v="év"/>
    <n v="1000554.4"/>
    <n v="1000611"/>
    <n v="56.6"/>
    <n v="0.01"/>
    <x v="1"/>
  </r>
  <r>
    <x v="9"/>
    <x v="96"/>
    <s v="év"/>
    <n v="1000552.4"/>
    <n v="1000600"/>
    <n v="47.6"/>
    <n v="0"/>
    <x v="1"/>
  </r>
  <r>
    <x v="9"/>
    <x v="97"/>
    <s v="év"/>
    <n v="1001225.8"/>
    <n v="1001704"/>
    <n v="478.2"/>
    <n v="0.05"/>
    <x v="1"/>
  </r>
  <r>
    <x v="9"/>
    <x v="98"/>
    <s v="év"/>
    <n v="1000561.9"/>
    <n v="1000715"/>
    <n v="153.1"/>
    <n v="0.02"/>
    <x v="1"/>
  </r>
  <r>
    <x v="9"/>
    <x v="99"/>
    <s v="év"/>
    <n v="1000271.9"/>
    <n v="1000316"/>
    <n v="44.1"/>
    <n v="0"/>
    <x v="1"/>
  </r>
  <r>
    <x v="10"/>
    <x v="0"/>
    <s v="év"/>
    <n v="1010101.1"/>
    <n v="1000000"/>
    <n v="-10101.1"/>
    <n v="-1.01"/>
    <x v="1"/>
  </r>
  <r>
    <x v="10"/>
    <x v="1"/>
    <s v="év"/>
    <n v="1010101.1"/>
    <n v="1000000"/>
    <n v="-10101.1"/>
    <n v="-1.01"/>
    <x v="1"/>
  </r>
  <r>
    <x v="10"/>
    <x v="2"/>
    <s v="év"/>
    <n v="1010101.1"/>
    <n v="1000000"/>
    <n v="-10101.1"/>
    <n v="-1.01"/>
    <x v="1"/>
  </r>
  <r>
    <x v="10"/>
    <x v="3"/>
    <s v="év"/>
    <n v="1010101.1"/>
    <n v="1000000"/>
    <n v="-10101.1"/>
    <n v="-1.01"/>
    <x v="1"/>
  </r>
  <r>
    <x v="10"/>
    <x v="4"/>
    <s v="év"/>
    <n v="1010101.1"/>
    <n v="1000000"/>
    <n v="-10101.1"/>
    <n v="-1.01"/>
    <x v="1"/>
  </r>
  <r>
    <x v="10"/>
    <x v="5"/>
    <s v="év"/>
    <n v="1010101.1"/>
    <n v="1000000"/>
    <n v="-10101.1"/>
    <n v="-1.01"/>
    <x v="1"/>
  </r>
  <r>
    <x v="10"/>
    <x v="6"/>
    <s v="év"/>
    <n v="1010101.1"/>
    <n v="1000000"/>
    <n v="-10101.1"/>
    <n v="-1.01"/>
    <x v="1"/>
  </r>
  <r>
    <x v="10"/>
    <x v="7"/>
    <s v="év"/>
    <n v="1010101.1"/>
    <n v="1000000"/>
    <n v="-10101.1"/>
    <n v="-1.01"/>
    <x v="1"/>
  </r>
  <r>
    <x v="10"/>
    <x v="8"/>
    <s v="év"/>
    <n v="1010101.1"/>
    <n v="1000000"/>
    <n v="-10101.1"/>
    <n v="-1.01"/>
    <x v="1"/>
  </r>
  <r>
    <x v="10"/>
    <x v="9"/>
    <s v="év"/>
    <n v="1010101.1"/>
    <n v="1000000"/>
    <n v="-10101.1"/>
    <n v="-1.01"/>
    <x v="1"/>
  </r>
  <r>
    <x v="10"/>
    <x v="10"/>
    <s v="év"/>
    <n v="1010101.1"/>
    <n v="1000000"/>
    <n v="-10101.1"/>
    <n v="-1.01"/>
    <x v="1"/>
  </r>
  <r>
    <x v="10"/>
    <x v="11"/>
    <s v="év"/>
    <n v="1010101.1"/>
    <n v="1000000"/>
    <n v="-10101.1"/>
    <n v="-1.01"/>
    <x v="1"/>
  </r>
  <r>
    <x v="10"/>
    <x v="12"/>
    <s v="év"/>
    <n v="1010101.1"/>
    <n v="1000000"/>
    <n v="-10101.1"/>
    <n v="-1.01"/>
    <x v="1"/>
  </r>
  <r>
    <x v="10"/>
    <x v="13"/>
    <s v="év"/>
    <n v="1010101.1"/>
    <n v="1000000"/>
    <n v="-10101.1"/>
    <n v="-1.01"/>
    <x v="1"/>
  </r>
  <r>
    <x v="10"/>
    <x v="14"/>
    <s v="év"/>
    <n v="1010101.1"/>
    <n v="1000000"/>
    <n v="-10101.1"/>
    <n v="-1.01"/>
    <x v="1"/>
  </r>
  <r>
    <x v="10"/>
    <x v="15"/>
    <s v="év"/>
    <n v="1010101.1"/>
    <n v="1000000"/>
    <n v="-10101.1"/>
    <n v="-1.01"/>
    <x v="1"/>
  </r>
  <r>
    <x v="10"/>
    <x v="16"/>
    <s v="év"/>
    <n v="1010101.1"/>
    <n v="1000000"/>
    <n v="-10101.1"/>
    <n v="-1.01"/>
    <x v="1"/>
  </r>
  <r>
    <x v="10"/>
    <x v="17"/>
    <s v="év"/>
    <n v="1010101.1"/>
    <n v="1000000"/>
    <n v="-10101.1"/>
    <n v="-1.01"/>
    <x v="1"/>
  </r>
  <r>
    <x v="10"/>
    <x v="18"/>
    <s v="év"/>
    <n v="1010101.1"/>
    <n v="1000000"/>
    <n v="-10101.1"/>
    <n v="-1.01"/>
    <x v="1"/>
  </r>
  <r>
    <x v="10"/>
    <x v="19"/>
    <s v="év"/>
    <n v="1010101.1"/>
    <n v="1000000"/>
    <n v="-10101.1"/>
    <n v="-1.01"/>
    <x v="1"/>
  </r>
  <r>
    <x v="10"/>
    <x v="20"/>
    <s v="év"/>
    <n v="1010101.1"/>
    <n v="1000000"/>
    <n v="-10101.1"/>
    <n v="-1.01"/>
    <x v="1"/>
  </r>
  <r>
    <x v="10"/>
    <x v="21"/>
    <s v="év"/>
    <n v="1010101.1"/>
    <n v="1000000"/>
    <n v="-10101.1"/>
    <n v="-1.01"/>
    <x v="1"/>
  </r>
  <r>
    <x v="10"/>
    <x v="22"/>
    <s v="év"/>
    <n v="1010101.1"/>
    <n v="1000000"/>
    <n v="-10101.1"/>
    <n v="-1.01"/>
    <x v="1"/>
  </r>
  <r>
    <x v="10"/>
    <x v="23"/>
    <s v="év"/>
    <n v="1010101.1"/>
    <n v="1000000"/>
    <n v="-10101.1"/>
    <n v="-1.01"/>
    <x v="1"/>
  </r>
  <r>
    <x v="10"/>
    <x v="24"/>
    <s v="év"/>
    <n v="1010101.1"/>
    <n v="1000000"/>
    <n v="-10101.1"/>
    <n v="-1.01"/>
    <x v="1"/>
  </r>
  <r>
    <x v="10"/>
    <x v="25"/>
    <s v="év"/>
    <n v="1010101.1"/>
    <n v="1000000"/>
    <n v="-10101.1"/>
    <n v="-1.01"/>
    <x v="1"/>
  </r>
  <r>
    <x v="10"/>
    <x v="26"/>
    <s v="év"/>
    <n v="1010101.1"/>
    <n v="1000000"/>
    <n v="-10101.1"/>
    <n v="-1.01"/>
    <x v="1"/>
  </r>
  <r>
    <x v="10"/>
    <x v="27"/>
    <s v="év"/>
    <n v="1010101.1"/>
    <n v="1000000"/>
    <n v="-10101.1"/>
    <n v="-1.01"/>
    <x v="1"/>
  </r>
  <r>
    <x v="10"/>
    <x v="28"/>
    <s v="év"/>
    <n v="1010101.1"/>
    <n v="1000000"/>
    <n v="-10101.1"/>
    <n v="-1.01"/>
    <x v="1"/>
  </r>
  <r>
    <x v="10"/>
    <x v="29"/>
    <s v="év"/>
    <n v="1010101.1"/>
    <n v="1000000"/>
    <n v="-10101.1"/>
    <n v="-1.01"/>
    <x v="1"/>
  </r>
  <r>
    <x v="10"/>
    <x v="30"/>
    <s v="év"/>
    <n v="1010101.1"/>
    <n v="1000000"/>
    <n v="-10101.1"/>
    <n v="-1.01"/>
    <x v="1"/>
  </r>
  <r>
    <x v="10"/>
    <x v="31"/>
    <s v="év"/>
    <n v="1010101.1"/>
    <n v="1000000"/>
    <n v="-10101.1"/>
    <n v="-1.01"/>
    <x v="1"/>
  </r>
  <r>
    <x v="10"/>
    <x v="32"/>
    <s v="év"/>
    <n v="1010101.1"/>
    <n v="1000000"/>
    <n v="-10101.1"/>
    <n v="-1.01"/>
    <x v="1"/>
  </r>
  <r>
    <x v="10"/>
    <x v="33"/>
    <s v="év"/>
    <n v="1010101.1"/>
    <n v="1000000"/>
    <n v="-10101.1"/>
    <n v="-1.01"/>
    <x v="1"/>
  </r>
  <r>
    <x v="10"/>
    <x v="34"/>
    <s v="év"/>
    <n v="1010101.1"/>
    <n v="1000000"/>
    <n v="-10101.1"/>
    <n v="-1.01"/>
    <x v="1"/>
  </r>
  <r>
    <x v="10"/>
    <x v="35"/>
    <s v="év"/>
    <n v="1010101.1"/>
    <n v="1000000"/>
    <n v="-10101.1"/>
    <n v="-1.01"/>
    <x v="1"/>
  </r>
  <r>
    <x v="10"/>
    <x v="36"/>
    <s v="év"/>
    <n v="1010101.1"/>
    <n v="1000000"/>
    <n v="-10101.1"/>
    <n v="-1.01"/>
    <x v="1"/>
  </r>
  <r>
    <x v="10"/>
    <x v="37"/>
    <s v="év"/>
    <n v="1010101.1"/>
    <n v="1000000"/>
    <n v="-10101.1"/>
    <n v="-1.01"/>
    <x v="1"/>
  </r>
  <r>
    <x v="10"/>
    <x v="38"/>
    <s v="év"/>
    <n v="1010101.1"/>
    <n v="1000000"/>
    <n v="-10101.1"/>
    <n v="-1.01"/>
    <x v="1"/>
  </r>
  <r>
    <x v="10"/>
    <x v="39"/>
    <s v="év"/>
    <n v="1010101.1"/>
    <n v="1000000"/>
    <n v="-10101.1"/>
    <n v="-1.01"/>
    <x v="1"/>
  </r>
  <r>
    <x v="10"/>
    <x v="40"/>
    <s v="év"/>
    <n v="1010101.1"/>
    <n v="1000000"/>
    <n v="-10101.1"/>
    <n v="-1.01"/>
    <x v="1"/>
  </r>
  <r>
    <x v="10"/>
    <x v="41"/>
    <s v="év"/>
    <n v="1010101.1"/>
    <n v="1000000"/>
    <n v="-10101.1"/>
    <n v="-1.01"/>
    <x v="1"/>
  </r>
  <r>
    <x v="10"/>
    <x v="42"/>
    <s v="év"/>
    <n v="1010101.1"/>
    <n v="1000000"/>
    <n v="-10101.1"/>
    <n v="-1.01"/>
    <x v="1"/>
  </r>
  <r>
    <x v="10"/>
    <x v="43"/>
    <s v="év"/>
    <n v="1010101.1"/>
    <n v="1000000"/>
    <n v="-10101.1"/>
    <n v="-1.01"/>
    <x v="1"/>
  </r>
  <r>
    <x v="10"/>
    <x v="44"/>
    <s v="év"/>
    <n v="1010101.1"/>
    <n v="1000000"/>
    <n v="-10101.1"/>
    <n v="-1.01"/>
    <x v="1"/>
  </r>
  <r>
    <x v="10"/>
    <x v="45"/>
    <s v="év"/>
    <n v="1010101.1"/>
    <n v="1000000"/>
    <n v="-10101.1"/>
    <n v="-1.01"/>
    <x v="1"/>
  </r>
  <r>
    <x v="10"/>
    <x v="46"/>
    <s v="év"/>
    <n v="1010101.1"/>
    <n v="1000000"/>
    <n v="-10101.1"/>
    <n v="-1.01"/>
    <x v="1"/>
  </r>
  <r>
    <x v="10"/>
    <x v="47"/>
    <s v="év"/>
    <n v="1010101.1"/>
    <n v="1000000"/>
    <n v="-10101.1"/>
    <n v="-1.01"/>
    <x v="1"/>
  </r>
  <r>
    <x v="10"/>
    <x v="48"/>
    <s v="év"/>
    <n v="1010101.1"/>
    <n v="1000000"/>
    <n v="-10101.1"/>
    <n v="-1.01"/>
    <x v="1"/>
  </r>
  <r>
    <x v="10"/>
    <x v="49"/>
    <s v="év"/>
    <n v="1010101.1"/>
    <n v="1000000"/>
    <n v="-10101.1"/>
    <n v="-1.01"/>
    <x v="1"/>
  </r>
  <r>
    <x v="10"/>
    <x v="50"/>
    <s v="év"/>
    <n v="1010101.1"/>
    <n v="1000000"/>
    <n v="-10101.1"/>
    <n v="-1.01"/>
    <x v="1"/>
  </r>
  <r>
    <x v="10"/>
    <x v="51"/>
    <s v="év"/>
    <n v="1010101.1"/>
    <n v="1000000"/>
    <n v="-10101.1"/>
    <n v="-1.01"/>
    <x v="1"/>
  </r>
  <r>
    <x v="10"/>
    <x v="52"/>
    <s v="év"/>
    <n v="1010101.1"/>
    <n v="1000000"/>
    <n v="-10101.1"/>
    <n v="-1.01"/>
    <x v="1"/>
  </r>
  <r>
    <x v="10"/>
    <x v="53"/>
    <s v="év"/>
    <n v="1010101.1"/>
    <n v="1000000"/>
    <n v="-10101.1"/>
    <n v="-1.01"/>
    <x v="1"/>
  </r>
  <r>
    <x v="10"/>
    <x v="54"/>
    <s v="év"/>
    <n v="1010101.1"/>
    <n v="1000000"/>
    <n v="-10101.1"/>
    <n v="-1.01"/>
    <x v="1"/>
  </r>
  <r>
    <x v="10"/>
    <x v="55"/>
    <s v="év"/>
    <n v="1010101.1"/>
    <n v="1000000"/>
    <n v="-10101.1"/>
    <n v="-1.01"/>
    <x v="1"/>
  </r>
  <r>
    <x v="10"/>
    <x v="56"/>
    <s v="év"/>
    <n v="0"/>
    <n v="1000008"/>
    <n v="1000008"/>
    <n v="100"/>
    <x v="1"/>
  </r>
  <r>
    <x v="10"/>
    <x v="57"/>
    <s v="év"/>
    <n v="1010101.1"/>
    <n v="1000000"/>
    <n v="-10101.1"/>
    <n v="-1.01"/>
    <x v="1"/>
  </r>
  <r>
    <x v="10"/>
    <x v="58"/>
    <s v="év"/>
    <n v="1010101.1"/>
    <n v="1000000"/>
    <n v="-10101.1"/>
    <n v="-1.01"/>
    <x v="1"/>
  </r>
  <r>
    <x v="10"/>
    <x v="59"/>
    <s v="év"/>
    <n v="1010101.1"/>
    <n v="1000000"/>
    <n v="-10101.1"/>
    <n v="-1.01"/>
    <x v="1"/>
  </r>
  <r>
    <x v="10"/>
    <x v="60"/>
    <s v="év"/>
    <n v="1010101.1"/>
    <n v="1000000"/>
    <n v="-10101.1"/>
    <n v="-1.01"/>
    <x v="1"/>
  </r>
  <r>
    <x v="10"/>
    <x v="61"/>
    <s v="év"/>
    <n v="1010101.1"/>
    <n v="1000000"/>
    <n v="-10101.1"/>
    <n v="-1.01"/>
    <x v="1"/>
  </r>
  <r>
    <x v="10"/>
    <x v="62"/>
    <s v="év"/>
    <n v="1010101.1"/>
    <n v="1000000"/>
    <n v="-10101.1"/>
    <n v="-1.01"/>
    <x v="1"/>
  </r>
  <r>
    <x v="10"/>
    <x v="63"/>
    <s v="év"/>
    <n v="1010101.1"/>
    <n v="1000000"/>
    <n v="-10101.1"/>
    <n v="-1.01"/>
    <x v="1"/>
  </r>
  <r>
    <x v="10"/>
    <x v="64"/>
    <s v="év"/>
    <n v="1010101.1"/>
    <n v="1000000"/>
    <n v="-10101.1"/>
    <n v="-1.01"/>
    <x v="1"/>
  </r>
  <r>
    <x v="10"/>
    <x v="65"/>
    <s v="év"/>
    <n v="1010101.1"/>
    <n v="1000000"/>
    <n v="-10101.1"/>
    <n v="-1.01"/>
    <x v="1"/>
  </r>
  <r>
    <x v="10"/>
    <x v="66"/>
    <s v="év"/>
    <n v="1010101.1"/>
    <n v="1000000"/>
    <n v="-10101.1"/>
    <n v="-1.01"/>
    <x v="1"/>
  </r>
  <r>
    <x v="10"/>
    <x v="67"/>
    <s v="év"/>
    <n v="1010101.1"/>
    <n v="1000000"/>
    <n v="-10101.1"/>
    <n v="-1.01"/>
    <x v="1"/>
  </r>
  <r>
    <x v="10"/>
    <x v="68"/>
    <s v="év"/>
    <n v="1010101.1"/>
    <n v="1000000"/>
    <n v="-10101.1"/>
    <n v="-1.01"/>
    <x v="1"/>
  </r>
  <r>
    <x v="10"/>
    <x v="69"/>
    <s v="év"/>
    <n v="1010101.1"/>
    <n v="1000000"/>
    <n v="-10101.1"/>
    <n v="-1.01"/>
    <x v="1"/>
  </r>
  <r>
    <x v="10"/>
    <x v="70"/>
    <s v="év"/>
    <n v="1010101.1"/>
    <n v="1000000"/>
    <n v="-10101.1"/>
    <n v="-1.01"/>
    <x v="1"/>
  </r>
  <r>
    <x v="10"/>
    <x v="71"/>
    <s v="év"/>
    <n v="1010101.1"/>
    <n v="1000000"/>
    <n v="-10101.1"/>
    <n v="-1.01"/>
    <x v="1"/>
  </r>
  <r>
    <x v="10"/>
    <x v="72"/>
    <s v="év"/>
    <n v="1010101.1"/>
    <n v="1000000"/>
    <n v="-10101.1"/>
    <n v="-1.01"/>
    <x v="1"/>
  </r>
  <r>
    <x v="10"/>
    <x v="73"/>
    <s v="év"/>
    <n v="1010101.1"/>
    <n v="1000000"/>
    <n v="-10101.1"/>
    <n v="-1.01"/>
    <x v="1"/>
  </r>
  <r>
    <x v="10"/>
    <x v="74"/>
    <s v="év"/>
    <n v="1010101.1"/>
    <n v="1000000"/>
    <n v="-10101.1"/>
    <n v="-1.01"/>
    <x v="1"/>
  </r>
  <r>
    <x v="10"/>
    <x v="75"/>
    <s v="év"/>
    <n v="1010101.1"/>
    <n v="1000000"/>
    <n v="-10101.1"/>
    <n v="-1.01"/>
    <x v="1"/>
  </r>
  <r>
    <x v="10"/>
    <x v="76"/>
    <s v="év"/>
    <n v="1010101.1"/>
    <n v="1000000"/>
    <n v="-10101.1"/>
    <n v="-1.01"/>
    <x v="1"/>
  </r>
  <r>
    <x v="10"/>
    <x v="77"/>
    <s v="év"/>
    <n v="1010101.1"/>
    <n v="1000000"/>
    <n v="-10101.1"/>
    <n v="-1.01"/>
    <x v="1"/>
  </r>
  <r>
    <x v="10"/>
    <x v="78"/>
    <s v="év"/>
    <n v="1010101.1"/>
    <n v="1000000"/>
    <n v="-10101.1"/>
    <n v="-1.01"/>
    <x v="1"/>
  </r>
  <r>
    <x v="10"/>
    <x v="79"/>
    <s v="év"/>
    <n v="1010101.1"/>
    <n v="1000000"/>
    <n v="-10101.1"/>
    <n v="-1.01"/>
    <x v="1"/>
  </r>
  <r>
    <x v="10"/>
    <x v="80"/>
    <s v="év"/>
    <n v="1010101.1"/>
    <n v="1000000"/>
    <n v="-10101.1"/>
    <n v="-1.01"/>
    <x v="1"/>
  </r>
  <r>
    <x v="10"/>
    <x v="81"/>
    <s v="év"/>
    <n v="1010101.1"/>
    <n v="1000000"/>
    <n v="-10101.1"/>
    <n v="-1.01"/>
    <x v="1"/>
  </r>
  <r>
    <x v="10"/>
    <x v="82"/>
    <s v="év"/>
    <n v="1010101.1"/>
    <n v="1000000"/>
    <n v="-10101.1"/>
    <n v="-1.01"/>
    <x v="1"/>
  </r>
  <r>
    <x v="10"/>
    <x v="83"/>
    <s v="év"/>
    <n v="1010101.1"/>
    <n v="1000000"/>
    <n v="-10101.1"/>
    <n v="-1.01"/>
    <x v="1"/>
  </r>
  <r>
    <x v="10"/>
    <x v="84"/>
    <s v="év"/>
    <n v="1010101.1"/>
    <n v="1000000"/>
    <n v="-10101.1"/>
    <n v="-1.01"/>
    <x v="1"/>
  </r>
  <r>
    <x v="10"/>
    <x v="85"/>
    <s v="év"/>
    <n v="1010101.1"/>
    <n v="1000000"/>
    <n v="-10101.1"/>
    <n v="-1.01"/>
    <x v="1"/>
  </r>
  <r>
    <x v="10"/>
    <x v="86"/>
    <s v="év"/>
    <n v="1010101.1"/>
    <n v="1000000"/>
    <n v="-10101.1"/>
    <n v="-1.01"/>
    <x v="1"/>
  </r>
  <r>
    <x v="10"/>
    <x v="87"/>
    <s v="év"/>
    <n v="1010101.1"/>
    <n v="1000000"/>
    <n v="-10101.1"/>
    <n v="-1.01"/>
    <x v="1"/>
  </r>
  <r>
    <x v="10"/>
    <x v="88"/>
    <s v="év"/>
    <n v="1010101.1"/>
    <n v="1000000"/>
    <n v="-10101.1"/>
    <n v="-1.01"/>
    <x v="1"/>
  </r>
  <r>
    <x v="10"/>
    <x v="89"/>
    <s v="év"/>
    <n v="1010101.1"/>
    <n v="1000000"/>
    <n v="-10101.1"/>
    <n v="-1.01"/>
    <x v="1"/>
  </r>
  <r>
    <x v="10"/>
    <x v="90"/>
    <s v="év"/>
    <n v="1010101.1"/>
    <n v="1000000"/>
    <n v="-10101.1"/>
    <n v="-1.01"/>
    <x v="1"/>
  </r>
  <r>
    <x v="10"/>
    <x v="91"/>
    <s v="év"/>
    <n v="1010101.1"/>
    <n v="1000000"/>
    <n v="-10101.1"/>
    <n v="-1.01"/>
    <x v="1"/>
  </r>
  <r>
    <x v="10"/>
    <x v="92"/>
    <s v="év"/>
    <n v="1010101.1"/>
    <n v="1000000"/>
    <n v="-10101.1"/>
    <n v="-1.01"/>
    <x v="1"/>
  </r>
  <r>
    <x v="10"/>
    <x v="93"/>
    <s v="év"/>
    <n v="1010101.1"/>
    <n v="1000000"/>
    <n v="-10101.1"/>
    <n v="-1.01"/>
    <x v="1"/>
  </r>
  <r>
    <x v="10"/>
    <x v="94"/>
    <s v="év"/>
    <n v="1010101.1"/>
    <n v="1000000"/>
    <n v="-10101.1"/>
    <n v="-1.01"/>
    <x v="1"/>
  </r>
  <r>
    <x v="10"/>
    <x v="95"/>
    <s v="év"/>
    <n v="1010101.1"/>
    <n v="1000000"/>
    <n v="-10101.1"/>
    <n v="-1.01"/>
    <x v="1"/>
  </r>
  <r>
    <x v="10"/>
    <x v="96"/>
    <s v="év"/>
    <n v="1010101.1"/>
    <n v="1000000"/>
    <n v="-10101.1"/>
    <n v="-1.01"/>
    <x v="1"/>
  </r>
  <r>
    <x v="10"/>
    <x v="97"/>
    <s v="év"/>
    <n v="1010101.1"/>
    <n v="1000000"/>
    <n v="-10101.1"/>
    <n v="-1.01"/>
    <x v="1"/>
  </r>
  <r>
    <x v="10"/>
    <x v="98"/>
    <s v="év"/>
    <n v="1010101.1"/>
    <n v="1000000"/>
    <n v="-10101.1"/>
    <n v="-1.01"/>
    <x v="1"/>
  </r>
  <r>
    <x v="10"/>
    <x v="99"/>
    <s v="év"/>
    <n v="1010101.1"/>
    <n v="1000000"/>
    <n v="-10101.1"/>
    <n v="-1.01"/>
    <x v="1"/>
  </r>
  <r>
    <x v="11"/>
    <x v="0"/>
    <s v="év"/>
    <n v="1190474.6000000001"/>
    <n v="1000000"/>
    <n v="-190474.6"/>
    <n v="-19.05"/>
    <x v="1"/>
  </r>
  <r>
    <x v="11"/>
    <x v="1"/>
    <s v="év"/>
    <n v="1190474.6000000001"/>
    <n v="1000000"/>
    <n v="-190474.6"/>
    <n v="-19.05"/>
    <x v="1"/>
  </r>
  <r>
    <x v="11"/>
    <x v="2"/>
    <s v="év"/>
    <n v="1190474.6000000001"/>
    <n v="1000000"/>
    <n v="-190474.6"/>
    <n v="-19.05"/>
    <x v="1"/>
  </r>
  <r>
    <x v="11"/>
    <x v="3"/>
    <s v="év"/>
    <n v="1190474.6000000001"/>
    <n v="1000000"/>
    <n v="-190474.6"/>
    <n v="-19.05"/>
    <x v="1"/>
  </r>
  <r>
    <x v="11"/>
    <x v="4"/>
    <s v="év"/>
    <n v="1190474.6000000001"/>
    <n v="1000000"/>
    <n v="-190474.6"/>
    <n v="-19.05"/>
    <x v="1"/>
  </r>
  <r>
    <x v="11"/>
    <x v="5"/>
    <s v="év"/>
    <n v="1190474.6000000001"/>
    <n v="1000000"/>
    <n v="-190474.6"/>
    <n v="-19.05"/>
    <x v="1"/>
  </r>
  <r>
    <x v="11"/>
    <x v="6"/>
    <s v="év"/>
    <n v="1190474.6000000001"/>
    <n v="1000000"/>
    <n v="-190474.6"/>
    <n v="-19.05"/>
    <x v="1"/>
  </r>
  <r>
    <x v="11"/>
    <x v="7"/>
    <s v="év"/>
    <n v="1190474.6000000001"/>
    <n v="1000000"/>
    <n v="-190474.6"/>
    <n v="-19.05"/>
    <x v="1"/>
  </r>
  <r>
    <x v="11"/>
    <x v="8"/>
    <s v="év"/>
    <n v="1190474.6000000001"/>
    <n v="1000000"/>
    <n v="-190474.6"/>
    <n v="-19.05"/>
    <x v="1"/>
  </r>
  <r>
    <x v="11"/>
    <x v="9"/>
    <s v="év"/>
    <n v="1190474.6000000001"/>
    <n v="1000000"/>
    <n v="-190474.6"/>
    <n v="-19.05"/>
    <x v="1"/>
  </r>
  <r>
    <x v="11"/>
    <x v="10"/>
    <s v="év"/>
    <n v="1190474.6000000001"/>
    <n v="1000000"/>
    <n v="-190474.6"/>
    <n v="-19.05"/>
    <x v="1"/>
  </r>
  <r>
    <x v="11"/>
    <x v="11"/>
    <s v="év"/>
    <n v="1190474.6000000001"/>
    <n v="1000000"/>
    <n v="-190474.6"/>
    <n v="-19.05"/>
    <x v="1"/>
  </r>
  <r>
    <x v="11"/>
    <x v="12"/>
    <s v="év"/>
    <n v="1190474.6000000001"/>
    <n v="1000000"/>
    <n v="-190474.6"/>
    <n v="-19.05"/>
    <x v="1"/>
  </r>
  <r>
    <x v="11"/>
    <x v="13"/>
    <s v="év"/>
    <n v="1190474.6000000001"/>
    <n v="1000000"/>
    <n v="-190474.6"/>
    <n v="-19.05"/>
    <x v="1"/>
  </r>
  <r>
    <x v="11"/>
    <x v="14"/>
    <s v="év"/>
    <n v="1190474.6000000001"/>
    <n v="1000000"/>
    <n v="-190474.6"/>
    <n v="-19.05"/>
    <x v="1"/>
  </r>
  <r>
    <x v="11"/>
    <x v="15"/>
    <s v="év"/>
    <n v="1190474.6000000001"/>
    <n v="1000000"/>
    <n v="-190474.6"/>
    <n v="-19.05"/>
    <x v="1"/>
  </r>
  <r>
    <x v="11"/>
    <x v="16"/>
    <s v="év"/>
    <n v="1190474.6000000001"/>
    <n v="1000000"/>
    <n v="-190474.6"/>
    <n v="-19.05"/>
    <x v="1"/>
  </r>
  <r>
    <x v="11"/>
    <x v="17"/>
    <s v="év"/>
    <n v="1190474.6000000001"/>
    <n v="1000000"/>
    <n v="-190474.6"/>
    <n v="-19.05"/>
    <x v="1"/>
  </r>
  <r>
    <x v="11"/>
    <x v="18"/>
    <s v="év"/>
    <n v="1190474.6000000001"/>
    <n v="1000000"/>
    <n v="-190474.6"/>
    <n v="-19.05"/>
    <x v="1"/>
  </r>
  <r>
    <x v="11"/>
    <x v="19"/>
    <s v="év"/>
    <n v="1190474.6000000001"/>
    <n v="1000000"/>
    <n v="-190474.6"/>
    <n v="-19.05"/>
    <x v="1"/>
  </r>
  <r>
    <x v="11"/>
    <x v="20"/>
    <s v="év"/>
    <n v="1190474.6000000001"/>
    <n v="1000000"/>
    <n v="-190474.6"/>
    <n v="-19.05"/>
    <x v="1"/>
  </r>
  <r>
    <x v="11"/>
    <x v="21"/>
    <s v="év"/>
    <n v="1190474.6000000001"/>
    <n v="1000000"/>
    <n v="-190474.6"/>
    <n v="-19.05"/>
    <x v="1"/>
  </r>
  <r>
    <x v="11"/>
    <x v="22"/>
    <s v="év"/>
    <n v="1190474.6000000001"/>
    <n v="1000000"/>
    <n v="-190474.6"/>
    <n v="-19.05"/>
    <x v="1"/>
  </r>
  <r>
    <x v="11"/>
    <x v="23"/>
    <s v="év"/>
    <n v="1190474.6000000001"/>
    <n v="1000000"/>
    <n v="-190474.6"/>
    <n v="-19.05"/>
    <x v="1"/>
  </r>
  <r>
    <x v="11"/>
    <x v="24"/>
    <s v="év"/>
    <n v="1190474.6000000001"/>
    <n v="1000000"/>
    <n v="-190474.6"/>
    <n v="-19.05"/>
    <x v="1"/>
  </r>
  <r>
    <x v="11"/>
    <x v="25"/>
    <s v="év"/>
    <n v="1190474.6000000001"/>
    <n v="1000000"/>
    <n v="-190474.6"/>
    <n v="-19.05"/>
    <x v="1"/>
  </r>
  <r>
    <x v="11"/>
    <x v="26"/>
    <s v="év"/>
    <n v="1190474.6000000001"/>
    <n v="1000000"/>
    <n v="-190474.6"/>
    <n v="-19.05"/>
    <x v="1"/>
  </r>
  <r>
    <x v="11"/>
    <x v="27"/>
    <s v="év"/>
    <n v="1190474.6000000001"/>
    <n v="1000000"/>
    <n v="-190474.6"/>
    <n v="-19.05"/>
    <x v="1"/>
  </r>
  <r>
    <x v="11"/>
    <x v="28"/>
    <s v="év"/>
    <n v="1190474.6000000001"/>
    <n v="1000000"/>
    <n v="-190474.6"/>
    <n v="-19.05"/>
    <x v="1"/>
  </r>
  <r>
    <x v="11"/>
    <x v="29"/>
    <s v="év"/>
    <n v="1190474.6000000001"/>
    <n v="1000000"/>
    <n v="-190474.6"/>
    <n v="-19.05"/>
    <x v="1"/>
  </r>
  <r>
    <x v="11"/>
    <x v="30"/>
    <s v="év"/>
    <n v="1190474.6000000001"/>
    <n v="1000000"/>
    <n v="-190474.6"/>
    <n v="-19.05"/>
    <x v="1"/>
  </r>
  <r>
    <x v="11"/>
    <x v="31"/>
    <s v="év"/>
    <n v="1190474.6000000001"/>
    <n v="1000000"/>
    <n v="-190474.6"/>
    <n v="-19.05"/>
    <x v="1"/>
  </r>
  <r>
    <x v="11"/>
    <x v="32"/>
    <s v="év"/>
    <n v="1190474.6000000001"/>
    <n v="1000000"/>
    <n v="-190474.6"/>
    <n v="-19.05"/>
    <x v="1"/>
  </r>
  <r>
    <x v="11"/>
    <x v="33"/>
    <s v="év"/>
    <n v="1190474.6000000001"/>
    <n v="1000000"/>
    <n v="-190474.6"/>
    <n v="-19.05"/>
    <x v="1"/>
  </r>
  <r>
    <x v="11"/>
    <x v="34"/>
    <s v="év"/>
    <n v="1190494.8"/>
    <n v="1000005"/>
    <n v="-190489.8"/>
    <n v="-19.05"/>
    <x v="1"/>
  </r>
  <r>
    <x v="11"/>
    <x v="35"/>
    <s v="év"/>
    <n v="1190474.6000000001"/>
    <n v="1000000"/>
    <n v="-190474.6"/>
    <n v="-19.05"/>
    <x v="1"/>
  </r>
  <r>
    <x v="11"/>
    <x v="36"/>
    <s v="év"/>
    <n v="0"/>
    <n v="1000001"/>
    <n v="1000001"/>
    <n v="100"/>
    <x v="1"/>
  </r>
  <r>
    <x v="11"/>
    <x v="37"/>
    <s v="év"/>
    <n v="0"/>
    <n v="1000001"/>
    <n v="1000001"/>
    <n v="100"/>
    <x v="1"/>
  </r>
  <r>
    <x v="11"/>
    <x v="38"/>
    <s v="év"/>
    <n v="1190474.6000000001"/>
    <n v="1000000"/>
    <n v="-190474.6"/>
    <n v="-19.05"/>
    <x v="1"/>
  </r>
  <r>
    <x v="11"/>
    <x v="39"/>
    <s v="év"/>
    <n v="1190474.6000000001"/>
    <n v="1000000"/>
    <n v="-190474.6"/>
    <n v="-19.05"/>
    <x v="1"/>
  </r>
  <r>
    <x v="11"/>
    <x v="40"/>
    <s v="év"/>
    <n v="1190474.6000000001"/>
    <n v="1000000"/>
    <n v="-190474.6"/>
    <n v="-19.05"/>
    <x v="1"/>
  </r>
  <r>
    <x v="11"/>
    <x v="41"/>
    <s v="év"/>
    <n v="1190474.6000000001"/>
    <n v="1000000"/>
    <n v="-190474.6"/>
    <n v="-19.05"/>
    <x v="1"/>
  </r>
  <r>
    <x v="11"/>
    <x v="42"/>
    <s v="év"/>
    <n v="1190474.6000000001"/>
    <n v="1000000"/>
    <n v="-190474.6"/>
    <n v="-19.05"/>
    <x v="1"/>
  </r>
  <r>
    <x v="11"/>
    <x v="43"/>
    <s v="év"/>
    <n v="1190480.5"/>
    <n v="1000000"/>
    <n v="-190480.5"/>
    <n v="-19.05"/>
    <x v="1"/>
  </r>
  <r>
    <x v="11"/>
    <x v="44"/>
    <s v="év"/>
    <n v="1190480.5"/>
    <n v="1000003"/>
    <n v="-190477.5"/>
    <n v="-19.05"/>
    <x v="1"/>
  </r>
  <r>
    <x v="11"/>
    <x v="45"/>
    <s v="év"/>
    <n v="1190474.6000000001"/>
    <n v="1000000"/>
    <n v="-190474.6"/>
    <n v="-19.05"/>
    <x v="1"/>
  </r>
  <r>
    <x v="11"/>
    <x v="46"/>
    <s v="év"/>
    <n v="0"/>
    <n v="1000001"/>
    <n v="1000001"/>
    <n v="100"/>
    <x v="1"/>
  </r>
  <r>
    <x v="11"/>
    <x v="47"/>
    <s v="év"/>
    <n v="1190474.6000000001"/>
    <n v="1000000"/>
    <n v="-190474.6"/>
    <n v="-19.05"/>
    <x v="1"/>
  </r>
  <r>
    <x v="11"/>
    <x v="48"/>
    <s v="év"/>
    <n v="0"/>
    <n v="1000001"/>
    <n v="1000001"/>
    <n v="100"/>
    <x v="1"/>
  </r>
  <r>
    <x v="11"/>
    <x v="49"/>
    <s v="év"/>
    <n v="1190474.6000000001"/>
    <n v="1000000"/>
    <n v="-190474.6"/>
    <n v="-19.05"/>
    <x v="1"/>
  </r>
  <r>
    <x v="11"/>
    <x v="50"/>
    <s v="év"/>
    <n v="1190474.6000000001"/>
    <n v="1000000"/>
    <n v="-190474.6"/>
    <n v="-19.05"/>
    <x v="1"/>
  </r>
  <r>
    <x v="11"/>
    <x v="51"/>
    <s v="év"/>
    <n v="1190474.6000000001"/>
    <n v="1000000"/>
    <n v="-190474.6"/>
    <n v="-19.05"/>
    <x v="1"/>
  </r>
  <r>
    <x v="11"/>
    <x v="52"/>
    <s v="év"/>
    <n v="1190494.8"/>
    <n v="1000000"/>
    <n v="-190494.8"/>
    <n v="-19.05"/>
    <x v="1"/>
  </r>
  <r>
    <x v="11"/>
    <x v="53"/>
    <s v="év"/>
    <n v="1190494.8"/>
    <n v="1000000"/>
    <n v="-190494.8"/>
    <n v="-19.05"/>
    <x v="1"/>
  </r>
  <r>
    <x v="11"/>
    <x v="54"/>
    <s v="év"/>
    <n v="1190494.8"/>
    <n v="1000000"/>
    <n v="-190494.8"/>
    <n v="-19.05"/>
    <x v="1"/>
  </r>
  <r>
    <x v="11"/>
    <x v="55"/>
    <s v="év"/>
    <n v="1190494.8"/>
    <n v="1000000"/>
    <n v="-190494.8"/>
    <n v="-19.05"/>
    <x v="1"/>
  </r>
  <r>
    <x v="11"/>
    <x v="56"/>
    <s v="év"/>
    <n v="1190494.8"/>
    <n v="1000004"/>
    <n v="-190490.8"/>
    <n v="-19.05"/>
    <x v="1"/>
  </r>
  <r>
    <x v="11"/>
    <x v="57"/>
    <s v="év"/>
    <n v="0"/>
    <n v="1000001"/>
    <n v="1000001"/>
    <n v="100"/>
    <x v="1"/>
  </r>
  <r>
    <x v="11"/>
    <x v="58"/>
    <s v="év"/>
    <n v="0"/>
    <n v="1000001"/>
    <n v="1000001"/>
    <n v="100"/>
    <x v="1"/>
  </r>
  <r>
    <x v="11"/>
    <x v="59"/>
    <s v="év"/>
    <n v="1190474.6000000001"/>
    <n v="1000000"/>
    <n v="-190474.6"/>
    <n v="-19.05"/>
    <x v="1"/>
  </r>
  <r>
    <x v="11"/>
    <x v="60"/>
    <s v="év"/>
    <n v="1190474.6000000001"/>
    <n v="1000000"/>
    <n v="-190474.6"/>
    <n v="-19.05"/>
    <x v="1"/>
  </r>
  <r>
    <x v="11"/>
    <x v="61"/>
    <s v="év"/>
    <n v="1190474.6000000001"/>
    <n v="1000000"/>
    <n v="-190474.6"/>
    <n v="-19.05"/>
    <x v="1"/>
  </r>
  <r>
    <x v="11"/>
    <x v="62"/>
    <s v="év"/>
    <n v="1190474.6000000001"/>
    <n v="1000004"/>
    <n v="-190470.6"/>
    <n v="-19.05"/>
    <x v="1"/>
  </r>
  <r>
    <x v="11"/>
    <x v="63"/>
    <s v="év"/>
    <n v="1190480.5"/>
    <n v="1000003"/>
    <n v="-190477.5"/>
    <n v="-19.05"/>
    <x v="1"/>
  </r>
  <r>
    <x v="11"/>
    <x v="64"/>
    <s v="év"/>
    <n v="1190480.5"/>
    <n v="1000000"/>
    <n v="-190480.5"/>
    <n v="-19.05"/>
    <x v="1"/>
  </r>
  <r>
    <x v="11"/>
    <x v="65"/>
    <s v="év"/>
    <n v="1190480.5"/>
    <n v="1000005"/>
    <n v="-190475.5"/>
    <n v="-19.05"/>
    <x v="1"/>
  </r>
  <r>
    <x v="11"/>
    <x v="66"/>
    <s v="év"/>
    <n v="1190474.6000000001"/>
    <n v="1000003"/>
    <n v="-190471.6"/>
    <n v="-19.05"/>
    <x v="1"/>
  </r>
  <r>
    <x v="11"/>
    <x v="67"/>
    <s v="év"/>
    <n v="1190474.6000000001"/>
    <n v="1000002"/>
    <n v="-190472.6"/>
    <n v="-19.05"/>
    <x v="1"/>
  </r>
  <r>
    <x v="11"/>
    <x v="68"/>
    <s v="év"/>
    <n v="1190474.6000000001"/>
    <n v="1000000"/>
    <n v="-190474.6"/>
    <n v="-19.05"/>
    <x v="1"/>
  </r>
  <r>
    <x v="11"/>
    <x v="69"/>
    <s v="év"/>
    <n v="0"/>
    <n v="1000001"/>
    <n v="1000001"/>
    <n v="100"/>
    <x v="1"/>
  </r>
  <r>
    <x v="11"/>
    <x v="70"/>
    <s v="év"/>
    <n v="1190474.6000000001"/>
    <n v="1000000"/>
    <n v="-190474.6"/>
    <n v="-19.05"/>
    <x v="1"/>
  </r>
  <r>
    <x v="11"/>
    <x v="71"/>
    <s v="év"/>
    <n v="1190474.6000000001"/>
    <n v="1000000"/>
    <n v="-190474.6"/>
    <n v="-19.05"/>
    <x v="1"/>
  </r>
  <r>
    <x v="11"/>
    <x v="72"/>
    <s v="év"/>
    <n v="1190474.6000000001"/>
    <n v="1000000"/>
    <n v="-190474.6"/>
    <n v="-19.05"/>
    <x v="1"/>
  </r>
  <r>
    <x v="11"/>
    <x v="73"/>
    <s v="év"/>
    <n v="1190488.8"/>
    <n v="1000012"/>
    <n v="-190476.79999999999"/>
    <n v="-19.05"/>
    <x v="1"/>
  </r>
  <r>
    <x v="11"/>
    <x v="74"/>
    <s v="év"/>
    <n v="1190474.6000000001"/>
    <n v="1000000"/>
    <n v="-190474.6"/>
    <n v="-19.05"/>
    <x v="1"/>
  </r>
  <r>
    <x v="11"/>
    <x v="75"/>
    <s v="év"/>
    <n v="1190474.6000000001"/>
    <n v="1000000"/>
    <n v="-190474.6"/>
    <n v="-19.05"/>
    <x v="1"/>
  </r>
  <r>
    <x v="11"/>
    <x v="76"/>
    <s v="év"/>
    <n v="1190474.6000000001"/>
    <n v="1000000"/>
    <n v="-190474.6"/>
    <n v="-19.05"/>
    <x v="1"/>
  </r>
  <r>
    <x v="11"/>
    <x v="77"/>
    <s v="év"/>
    <n v="1190474.6000000001"/>
    <n v="1000000"/>
    <n v="-190474.6"/>
    <n v="-19.05"/>
    <x v="1"/>
  </r>
  <r>
    <x v="11"/>
    <x v="78"/>
    <s v="év"/>
    <n v="0"/>
    <n v="1000001"/>
    <n v="1000001"/>
    <n v="100"/>
    <x v="1"/>
  </r>
  <r>
    <x v="11"/>
    <x v="79"/>
    <s v="év"/>
    <n v="0"/>
    <n v="1000001"/>
    <n v="1000001"/>
    <n v="100"/>
    <x v="1"/>
  </r>
  <r>
    <x v="11"/>
    <x v="80"/>
    <s v="év"/>
    <n v="1190488.8"/>
    <n v="1000000"/>
    <n v="-190488.8"/>
    <n v="-19.05"/>
    <x v="1"/>
  </r>
  <r>
    <x v="11"/>
    <x v="81"/>
    <s v="év"/>
    <n v="1190474.6000000001"/>
    <n v="1000000"/>
    <n v="-190474.6"/>
    <n v="-19.05"/>
    <x v="1"/>
  </r>
  <r>
    <x v="11"/>
    <x v="82"/>
    <s v="év"/>
    <n v="1190474.6000000001"/>
    <n v="1000000"/>
    <n v="-190474.6"/>
    <n v="-19.05"/>
    <x v="1"/>
  </r>
  <r>
    <x v="11"/>
    <x v="83"/>
    <s v="év"/>
    <n v="1190474.6000000001"/>
    <n v="1000000"/>
    <n v="-190474.6"/>
    <n v="-19.05"/>
    <x v="1"/>
  </r>
  <r>
    <x v="11"/>
    <x v="84"/>
    <s v="év"/>
    <n v="1190474.6000000001"/>
    <n v="1000000"/>
    <n v="-190474.6"/>
    <n v="-19.05"/>
    <x v="1"/>
  </r>
  <r>
    <x v="11"/>
    <x v="85"/>
    <s v="év"/>
    <n v="1190474.6000000001"/>
    <n v="1000000"/>
    <n v="-190474.6"/>
    <n v="-19.05"/>
    <x v="1"/>
  </r>
  <r>
    <x v="11"/>
    <x v="86"/>
    <s v="év"/>
    <n v="1190474.6000000001"/>
    <n v="1000000"/>
    <n v="-190474.6"/>
    <n v="-19.05"/>
    <x v="1"/>
  </r>
  <r>
    <x v="11"/>
    <x v="87"/>
    <s v="év"/>
    <n v="1190474.6000000001"/>
    <n v="1000000"/>
    <n v="-190474.6"/>
    <n v="-19.05"/>
    <x v="1"/>
  </r>
  <r>
    <x v="11"/>
    <x v="88"/>
    <s v="év"/>
    <n v="0"/>
    <n v="1000001"/>
    <n v="1000001"/>
    <n v="100"/>
    <x v="1"/>
  </r>
  <r>
    <x v="11"/>
    <x v="89"/>
    <s v="év"/>
    <n v="0"/>
    <n v="1000001"/>
    <n v="1000001"/>
    <n v="100"/>
    <x v="1"/>
  </r>
  <r>
    <x v="11"/>
    <x v="90"/>
    <s v="év"/>
    <n v="0"/>
    <n v="1000001"/>
    <n v="1000001"/>
    <n v="100"/>
    <x v="1"/>
  </r>
  <r>
    <x v="11"/>
    <x v="91"/>
    <s v="év"/>
    <n v="1190474.6000000001"/>
    <n v="1000000"/>
    <n v="-190474.6"/>
    <n v="-19.05"/>
    <x v="1"/>
  </r>
  <r>
    <x v="11"/>
    <x v="92"/>
    <s v="év"/>
    <n v="1190474.6000000001"/>
    <n v="1000000"/>
    <n v="-190474.6"/>
    <n v="-19.05"/>
    <x v="1"/>
  </r>
  <r>
    <x v="11"/>
    <x v="93"/>
    <s v="év"/>
    <n v="1190474.6000000001"/>
    <n v="1000000"/>
    <n v="-190474.6"/>
    <n v="-19.05"/>
    <x v="1"/>
  </r>
  <r>
    <x v="11"/>
    <x v="94"/>
    <s v="év"/>
    <n v="0"/>
    <n v="1000001"/>
    <n v="1000001"/>
    <n v="100"/>
    <x v="1"/>
  </r>
  <r>
    <x v="11"/>
    <x v="95"/>
    <s v="év"/>
    <n v="1190474.6000000001"/>
    <n v="1000000"/>
    <n v="-190474.6"/>
    <n v="-19.05"/>
    <x v="1"/>
  </r>
  <r>
    <x v="11"/>
    <x v="96"/>
    <s v="év"/>
    <n v="0"/>
    <n v="1000001"/>
    <n v="1000001"/>
    <n v="100"/>
    <x v="1"/>
  </r>
  <r>
    <x v="11"/>
    <x v="97"/>
    <s v="év"/>
    <n v="1190488.8"/>
    <n v="1000000"/>
    <n v="-190488.8"/>
    <n v="-19.05"/>
    <x v="1"/>
  </r>
  <r>
    <x v="11"/>
    <x v="98"/>
    <s v="év"/>
    <n v="0"/>
    <n v="1000001"/>
    <n v="1000001"/>
    <n v="100"/>
    <x v="1"/>
  </r>
  <r>
    <x v="11"/>
    <x v="99"/>
    <s v="év"/>
    <n v="0"/>
    <n v="1000001"/>
    <n v="1000001"/>
    <n v="100"/>
    <x v="1"/>
  </r>
  <r>
    <x v="12"/>
    <x v="0"/>
    <s v="év"/>
    <n v="1000338"/>
    <n v="1000416"/>
    <n v="78"/>
    <n v="0.01"/>
    <x v="1"/>
  </r>
  <r>
    <x v="12"/>
    <x v="1"/>
    <s v="év"/>
    <n v="1000357"/>
    <n v="1000407"/>
    <n v="50"/>
    <n v="0"/>
    <x v="1"/>
  </r>
  <r>
    <x v="12"/>
    <x v="2"/>
    <s v="év"/>
    <n v="1000334.5"/>
    <n v="1000381"/>
    <n v="46.5"/>
    <n v="0"/>
    <x v="1"/>
  </r>
  <r>
    <x v="12"/>
    <x v="3"/>
    <s v="év"/>
    <n v="1000356.5"/>
    <n v="1000378"/>
    <n v="21.5"/>
    <n v="0"/>
    <x v="1"/>
  </r>
  <r>
    <x v="12"/>
    <x v="4"/>
    <s v="év"/>
    <n v="1000351"/>
    <n v="1000418"/>
    <n v="67"/>
    <n v="0.01"/>
    <x v="1"/>
  </r>
  <r>
    <x v="12"/>
    <x v="5"/>
    <s v="év"/>
    <n v="1000372.5"/>
    <n v="1000423"/>
    <n v="50.5"/>
    <n v="0.01"/>
    <x v="1"/>
  </r>
  <r>
    <x v="12"/>
    <x v="6"/>
    <s v="év"/>
    <n v="1000322.5"/>
    <n v="1000364"/>
    <n v="41.5"/>
    <n v="0"/>
    <x v="1"/>
  </r>
  <r>
    <x v="12"/>
    <x v="7"/>
    <s v="év"/>
    <n v="1000379"/>
    <n v="1000403"/>
    <n v="24"/>
    <n v="0"/>
    <x v="1"/>
  </r>
  <r>
    <x v="12"/>
    <x v="8"/>
    <s v="év"/>
    <n v="1000322.5"/>
    <n v="1000403"/>
    <n v="80.5"/>
    <n v="0.01"/>
    <x v="1"/>
  </r>
  <r>
    <x v="12"/>
    <x v="9"/>
    <s v="év"/>
    <n v="1000328.5"/>
    <n v="1000375"/>
    <n v="46.5"/>
    <n v="0"/>
    <x v="1"/>
  </r>
  <r>
    <x v="12"/>
    <x v="10"/>
    <s v="év"/>
    <n v="1000335"/>
    <n v="1000381"/>
    <n v="46"/>
    <n v="0"/>
    <x v="1"/>
  </r>
  <r>
    <x v="12"/>
    <x v="11"/>
    <s v="év"/>
    <n v="1000343.5"/>
    <n v="1000387"/>
    <n v="43.5"/>
    <n v="0"/>
    <x v="1"/>
  </r>
  <r>
    <x v="12"/>
    <x v="12"/>
    <s v="év"/>
    <n v="1000333"/>
    <n v="1000364"/>
    <n v="31"/>
    <n v="0"/>
    <x v="1"/>
  </r>
  <r>
    <x v="12"/>
    <x v="13"/>
    <s v="év"/>
    <n v="1000364.5"/>
    <n v="1000394"/>
    <n v="29.5"/>
    <n v="0"/>
    <x v="1"/>
  </r>
  <r>
    <x v="12"/>
    <x v="14"/>
    <s v="év"/>
    <n v="1000365"/>
    <n v="1000448"/>
    <n v="83"/>
    <n v="0.01"/>
    <x v="1"/>
  </r>
  <r>
    <x v="12"/>
    <x v="15"/>
    <s v="év"/>
    <n v="1000404"/>
    <n v="1000453"/>
    <n v="49"/>
    <n v="0"/>
    <x v="1"/>
  </r>
  <r>
    <x v="12"/>
    <x v="16"/>
    <s v="év"/>
    <n v="1000358.5"/>
    <n v="1000381"/>
    <n v="22.5"/>
    <n v="0"/>
    <x v="1"/>
  </r>
  <r>
    <x v="12"/>
    <x v="17"/>
    <s v="év"/>
    <n v="1000367.5"/>
    <n v="1000396"/>
    <n v="28.5"/>
    <n v="0"/>
    <x v="1"/>
  </r>
  <r>
    <x v="12"/>
    <x v="18"/>
    <s v="év"/>
    <n v="1000362"/>
    <n v="1000412"/>
    <n v="50"/>
    <n v="0"/>
    <x v="1"/>
  </r>
  <r>
    <x v="12"/>
    <x v="19"/>
    <s v="év"/>
    <n v="1000333.5"/>
    <n v="1000392"/>
    <n v="58.5"/>
    <n v="0.01"/>
    <x v="1"/>
  </r>
  <r>
    <x v="12"/>
    <x v="20"/>
    <s v="év"/>
    <n v="1000527"/>
    <n v="1000712"/>
    <n v="185"/>
    <n v="0.02"/>
    <x v="1"/>
  </r>
  <r>
    <x v="12"/>
    <x v="21"/>
    <s v="év"/>
    <n v="1000888.5"/>
    <n v="1000944"/>
    <n v="55.5"/>
    <n v="0.01"/>
    <x v="1"/>
  </r>
  <r>
    <x v="12"/>
    <x v="22"/>
    <s v="év"/>
    <n v="1001415.5"/>
    <n v="1000985"/>
    <n v="-430.5"/>
    <n v="-0.04"/>
    <x v="1"/>
  </r>
  <r>
    <x v="12"/>
    <x v="23"/>
    <s v="év"/>
    <n v="1001552.5"/>
    <n v="1000875"/>
    <n v="-677.5"/>
    <n v="-7.0000000000000007E-2"/>
    <x v="1"/>
  </r>
  <r>
    <x v="12"/>
    <x v="24"/>
    <s v="év"/>
    <n v="1000807.5"/>
    <n v="1000591"/>
    <n v="-216.5"/>
    <n v="-0.02"/>
    <x v="1"/>
  </r>
  <r>
    <x v="12"/>
    <x v="25"/>
    <s v="év"/>
    <n v="1000442.5"/>
    <n v="1000481"/>
    <n v="38.5"/>
    <n v="0"/>
    <x v="1"/>
  </r>
  <r>
    <x v="12"/>
    <x v="26"/>
    <s v="év"/>
    <n v="1000371.5"/>
    <n v="1000433"/>
    <n v="61.5"/>
    <n v="0.01"/>
    <x v="1"/>
  </r>
  <r>
    <x v="12"/>
    <x v="27"/>
    <s v="év"/>
    <n v="1000341"/>
    <n v="1000377"/>
    <n v="36"/>
    <n v="0"/>
    <x v="1"/>
  </r>
  <r>
    <x v="12"/>
    <x v="28"/>
    <s v="év"/>
    <n v="1000330.5"/>
    <n v="1000394"/>
    <n v="63.5"/>
    <n v="0.01"/>
    <x v="1"/>
  </r>
  <r>
    <x v="12"/>
    <x v="29"/>
    <s v="év"/>
    <n v="1000346"/>
    <n v="1000360"/>
    <n v="14"/>
    <n v="0"/>
    <x v="1"/>
  </r>
  <r>
    <x v="12"/>
    <x v="30"/>
    <s v="év"/>
    <n v="1000417"/>
    <n v="1000388"/>
    <n v="-29"/>
    <n v="0"/>
    <x v="1"/>
  </r>
  <r>
    <x v="12"/>
    <x v="31"/>
    <s v="év"/>
    <n v="1000870"/>
    <n v="1000839"/>
    <n v="-31"/>
    <n v="0"/>
    <x v="1"/>
  </r>
  <r>
    <x v="12"/>
    <x v="32"/>
    <s v="év"/>
    <n v="1001617"/>
    <n v="1000823"/>
    <n v="-794"/>
    <n v="-0.08"/>
    <x v="1"/>
  </r>
  <r>
    <x v="12"/>
    <x v="33"/>
    <s v="év"/>
    <n v="1001792.5"/>
    <n v="1000882"/>
    <n v="-910.5"/>
    <n v="-0.09"/>
    <x v="1"/>
  </r>
  <r>
    <x v="12"/>
    <x v="34"/>
    <s v="év"/>
    <n v="1001079"/>
    <n v="1001412"/>
    <n v="333"/>
    <n v="0.03"/>
    <x v="1"/>
  </r>
  <r>
    <x v="12"/>
    <x v="35"/>
    <s v="év"/>
    <n v="1000472"/>
    <n v="1000516"/>
    <n v="44"/>
    <n v="0"/>
    <x v="1"/>
  </r>
  <r>
    <x v="12"/>
    <x v="36"/>
    <s v="év"/>
    <n v="1000465"/>
    <n v="1000436"/>
    <n v="-29"/>
    <n v="0"/>
    <x v="1"/>
  </r>
  <r>
    <x v="12"/>
    <x v="37"/>
    <s v="év"/>
    <n v="1000435"/>
    <n v="1000428"/>
    <n v="-7"/>
    <n v="0"/>
    <x v="1"/>
  </r>
  <r>
    <x v="12"/>
    <x v="38"/>
    <s v="év"/>
    <n v="1000431.5"/>
    <n v="1000424"/>
    <n v="-7.5"/>
    <n v="0"/>
    <x v="1"/>
  </r>
  <r>
    <x v="12"/>
    <x v="39"/>
    <s v="év"/>
    <n v="1000439.5"/>
    <n v="1000526"/>
    <n v="86.5"/>
    <n v="0.01"/>
    <x v="1"/>
  </r>
  <r>
    <x v="12"/>
    <x v="40"/>
    <s v="év"/>
    <n v="1000433.5"/>
    <n v="1000476"/>
    <n v="42.5"/>
    <n v="0"/>
    <x v="1"/>
  </r>
  <r>
    <x v="12"/>
    <x v="41"/>
    <s v="év"/>
    <n v="1000684.5"/>
    <n v="1001051"/>
    <n v="366.5"/>
    <n v="0.04"/>
    <x v="1"/>
  </r>
  <r>
    <x v="12"/>
    <x v="42"/>
    <s v="év"/>
    <n v="1000866"/>
    <n v="1000999"/>
    <n v="133"/>
    <n v="0.01"/>
    <x v="1"/>
  </r>
  <r>
    <x v="12"/>
    <x v="43"/>
    <s v="év"/>
    <n v="1001554.5"/>
    <n v="1001243"/>
    <n v="-311.5"/>
    <n v="-0.03"/>
    <x v="1"/>
  </r>
  <r>
    <x v="12"/>
    <x v="44"/>
    <s v="év"/>
    <n v="1001009"/>
    <n v="1001136"/>
    <n v="127"/>
    <n v="0.01"/>
    <x v="1"/>
  </r>
  <r>
    <x v="12"/>
    <x v="45"/>
    <s v="év"/>
    <n v="1000753.5"/>
    <n v="1000690"/>
    <n v="-63.5"/>
    <n v="-0.01"/>
    <x v="1"/>
  </r>
  <r>
    <x v="12"/>
    <x v="46"/>
    <s v="év"/>
    <n v="1000751"/>
    <n v="1000544"/>
    <n v="-207"/>
    <n v="-0.02"/>
    <x v="1"/>
  </r>
  <r>
    <x v="12"/>
    <x v="47"/>
    <s v="év"/>
    <n v="1000558"/>
    <n v="1000580"/>
    <n v="22"/>
    <n v="0"/>
    <x v="1"/>
  </r>
  <r>
    <x v="12"/>
    <x v="48"/>
    <s v="év"/>
    <n v="1000532.5"/>
    <n v="1000501"/>
    <n v="-31.5"/>
    <n v="0"/>
    <x v="1"/>
  </r>
  <r>
    <x v="12"/>
    <x v="49"/>
    <s v="év"/>
    <n v="1000559"/>
    <n v="1000529"/>
    <n v="-30"/>
    <n v="0"/>
    <x v="1"/>
  </r>
  <r>
    <x v="12"/>
    <x v="50"/>
    <s v="év"/>
    <n v="1000437.5"/>
    <n v="1000486"/>
    <n v="48.5"/>
    <n v="0"/>
    <x v="1"/>
  </r>
  <r>
    <x v="12"/>
    <x v="51"/>
    <s v="év"/>
    <n v="1000439.5"/>
    <n v="1000437"/>
    <n v="-2.5"/>
    <n v="0"/>
    <x v="1"/>
  </r>
  <r>
    <x v="12"/>
    <x v="52"/>
    <s v="év"/>
    <n v="1001172"/>
    <n v="1001124"/>
    <n v="-48"/>
    <n v="0"/>
    <x v="1"/>
  </r>
  <r>
    <x v="12"/>
    <x v="53"/>
    <s v="év"/>
    <n v="1001967"/>
    <n v="1001062"/>
    <n v="-905"/>
    <n v="-0.09"/>
    <x v="1"/>
  </r>
  <r>
    <x v="12"/>
    <x v="54"/>
    <s v="év"/>
    <n v="1001934.5"/>
    <n v="1002006"/>
    <n v="71.5"/>
    <n v="0.01"/>
    <x v="1"/>
  </r>
  <r>
    <x v="12"/>
    <x v="55"/>
    <s v="év"/>
    <n v="1001945"/>
    <n v="1002960"/>
    <n v="1015"/>
    <n v="0.1"/>
    <x v="1"/>
  </r>
  <r>
    <x v="12"/>
    <x v="56"/>
    <s v="év"/>
    <n v="1000959"/>
    <n v="1001119"/>
    <n v="160"/>
    <n v="0.02"/>
    <x v="1"/>
  </r>
  <r>
    <x v="12"/>
    <x v="57"/>
    <s v="év"/>
    <n v="1000475"/>
    <n v="1000443"/>
    <n v="-32"/>
    <n v="0"/>
    <x v="1"/>
  </r>
  <r>
    <x v="12"/>
    <x v="58"/>
    <s v="év"/>
    <n v="1000290"/>
    <n v="1000306"/>
    <n v="16"/>
    <n v="0"/>
    <x v="1"/>
  </r>
  <r>
    <x v="12"/>
    <x v="59"/>
    <s v="év"/>
    <n v="1000289"/>
    <n v="1000241"/>
    <n v="-48"/>
    <n v="0"/>
    <x v="1"/>
  </r>
  <r>
    <x v="12"/>
    <x v="60"/>
    <s v="év"/>
    <n v="1000303.5"/>
    <n v="1000287"/>
    <n v="-16.5"/>
    <n v="0"/>
    <x v="1"/>
  </r>
  <r>
    <x v="12"/>
    <x v="61"/>
    <s v="év"/>
    <n v="1000313"/>
    <n v="1000403"/>
    <n v="90"/>
    <n v="0.01"/>
    <x v="1"/>
  </r>
  <r>
    <x v="12"/>
    <x v="62"/>
    <s v="év"/>
    <n v="1000420.5"/>
    <n v="1000627"/>
    <n v="206.5"/>
    <n v="0.02"/>
    <x v="1"/>
  </r>
  <r>
    <x v="12"/>
    <x v="63"/>
    <s v="év"/>
    <n v="1001633"/>
    <n v="1001224"/>
    <n v="-409"/>
    <n v="-0.04"/>
    <x v="1"/>
  </r>
  <r>
    <x v="12"/>
    <x v="64"/>
    <s v="év"/>
    <n v="1001494.5"/>
    <n v="1001085"/>
    <n v="-409.5"/>
    <n v="-0.04"/>
    <x v="1"/>
  </r>
  <r>
    <x v="12"/>
    <x v="65"/>
    <s v="év"/>
    <n v="1001540.5"/>
    <n v="1001069"/>
    <n v="-471.5"/>
    <n v="-0.05"/>
    <x v="1"/>
  </r>
  <r>
    <x v="12"/>
    <x v="66"/>
    <s v="év"/>
    <n v="1000638"/>
    <n v="1000754"/>
    <n v="116"/>
    <n v="0.01"/>
    <x v="1"/>
  </r>
  <r>
    <x v="12"/>
    <x v="67"/>
    <s v="év"/>
    <n v="1000477"/>
    <n v="1000604"/>
    <n v="127"/>
    <n v="0.01"/>
    <x v="1"/>
  </r>
  <r>
    <x v="12"/>
    <x v="68"/>
    <s v="év"/>
    <n v="1000400.5"/>
    <n v="1000553"/>
    <n v="152.5"/>
    <n v="0.02"/>
    <x v="1"/>
  </r>
  <r>
    <x v="12"/>
    <x v="69"/>
    <s v="év"/>
    <n v="1000394"/>
    <n v="1000553"/>
    <n v="159"/>
    <n v="0.02"/>
    <x v="1"/>
  </r>
  <r>
    <x v="12"/>
    <x v="70"/>
    <s v="év"/>
    <n v="1000400"/>
    <n v="1000528"/>
    <n v="128"/>
    <n v="0.01"/>
    <x v="1"/>
  </r>
  <r>
    <x v="12"/>
    <x v="71"/>
    <s v="év"/>
    <n v="1000454.5"/>
    <n v="1000587"/>
    <n v="132.5"/>
    <n v="0.01"/>
    <x v="1"/>
  </r>
  <r>
    <x v="12"/>
    <x v="72"/>
    <s v="év"/>
    <n v="1000433"/>
    <n v="1000590"/>
    <n v="157"/>
    <n v="0.02"/>
    <x v="1"/>
  </r>
  <r>
    <x v="12"/>
    <x v="73"/>
    <s v="év"/>
    <n v="1000819.5"/>
    <n v="1000601"/>
    <n v="-218.5"/>
    <n v="-0.02"/>
    <x v="1"/>
  </r>
  <r>
    <x v="12"/>
    <x v="74"/>
    <s v="év"/>
    <n v="1000647.5"/>
    <n v="1000492"/>
    <n v="-155.5"/>
    <n v="-0.02"/>
    <x v="1"/>
  </r>
  <r>
    <x v="12"/>
    <x v="75"/>
    <s v="év"/>
    <n v="1000468.5"/>
    <n v="1000434"/>
    <n v="-34.5"/>
    <n v="0"/>
    <x v="1"/>
  </r>
  <r>
    <x v="12"/>
    <x v="76"/>
    <s v="év"/>
    <n v="1000455.5"/>
    <n v="1000449"/>
    <n v="-6.5"/>
    <n v="0"/>
    <x v="1"/>
  </r>
  <r>
    <x v="12"/>
    <x v="77"/>
    <s v="év"/>
    <n v="1000454"/>
    <n v="1000558"/>
    <n v="104"/>
    <n v="0.01"/>
    <x v="1"/>
  </r>
  <r>
    <x v="12"/>
    <x v="78"/>
    <s v="év"/>
    <n v="1000499"/>
    <n v="1000554"/>
    <n v="55"/>
    <n v="0.01"/>
    <x v="1"/>
  </r>
  <r>
    <x v="12"/>
    <x v="79"/>
    <s v="év"/>
    <n v="1000437.5"/>
    <n v="1000509"/>
    <n v="71.5"/>
    <n v="0.01"/>
    <x v="1"/>
  </r>
  <r>
    <x v="12"/>
    <x v="80"/>
    <s v="év"/>
    <n v="1000769"/>
    <n v="1000496"/>
    <n v="-273"/>
    <n v="-0.03"/>
    <x v="1"/>
  </r>
  <r>
    <x v="12"/>
    <x v="81"/>
    <s v="év"/>
    <n v="1000433.5"/>
    <n v="1000529"/>
    <n v="95.5"/>
    <n v="0.01"/>
    <x v="1"/>
  </r>
  <r>
    <x v="12"/>
    <x v="82"/>
    <s v="év"/>
    <n v="1000433.5"/>
    <n v="1000502"/>
    <n v="68.5"/>
    <n v="0.01"/>
    <x v="1"/>
  </r>
  <r>
    <x v="12"/>
    <x v="83"/>
    <s v="év"/>
    <n v="1000415.5"/>
    <n v="1000476"/>
    <n v="60.5"/>
    <n v="0.01"/>
    <x v="1"/>
  </r>
  <r>
    <x v="12"/>
    <x v="84"/>
    <s v="év"/>
    <n v="1000403"/>
    <n v="1000484"/>
    <n v="81"/>
    <n v="0.01"/>
    <x v="1"/>
  </r>
  <r>
    <x v="12"/>
    <x v="85"/>
    <s v="év"/>
    <n v="1000433.5"/>
    <n v="1000499"/>
    <n v="65.5"/>
    <n v="0.01"/>
    <x v="1"/>
  </r>
  <r>
    <x v="12"/>
    <x v="86"/>
    <s v="év"/>
    <n v="1000449"/>
    <n v="1000519"/>
    <n v="70"/>
    <n v="0.01"/>
    <x v="1"/>
  </r>
  <r>
    <x v="12"/>
    <x v="87"/>
    <s v="év"/>
    <n v="1000395"/>
    <n v="1000482"/>
    <n v="87"/>
    <n v="0.01"/>
    <x v="1"/>
  </r>
  <r>
    <x v="12"/>
    <x v="88"/>
    <s v="év"/>
    <n v="1000843"/>
    <n v="1000644"/>
    <n v="-199"/>
    <n v="-0.02"/>
    <x v="1"/>
  </r>
  <r>
    <x v="12"/>
    <x v="89"/>
    <s v="év"/>
    <n v="1000467.5"/>
    <n v="1000554"/>
    <n v="86.5"/>
    <n v="0.01"/>
    <x v="1"/>
  </r>
  <r>
    <x v="12"/>
    <x v="90"/>
    <s v="év"/>
    <n v="1000401"/>
    <n v="1000513"/>
    <n v="112"/>
    <n v="0.01"/>
    <x v="1"/>
  </r>
  <r>
    <x v="12"/>
    <x v="91"/>
    <s v="év"/>
    <n v="1000448.5"/>
    <n v="1000509"/>
    <n v="60.5"/>
    <n v="0.01"/>
    <x v="1"/>
  </r>
  <r>
    <x v="12"/>
    <x v="92"/>
    <s v="év"/>
    <n v="1000480.5"/>
    <n v="1000502"/>
    <n v="21.5"/>
    <n v="0"/>
    <x v="1"/>
  </r>
  <r>
    <x v="12"/>
    <x v="93"/>
    <s v="év"/>
    <n v="1000461"/>
    <n v="1000489"/>
    <n v="28"/>
    <n v="0"/>
    <x v="1"/>
  </r>
  <r>
    <x v="12"/>
    <x v="94"/>
    <s v="év"/>
    <n v="1000773"/>
    <n v="1000922"/>
    <n v="149"/>
    <n v="0.01"/>
    <x v="1"/>
  </r>
  <r>
    <x v="12"/>
    <x v="95"/>
    <s v="év"/>
    <n v="1000658.5"/>
    <n v="1000840"/>
    <n v="181.5"/>
    <n v="0.02"/>
    <x v="1"/>
  </r>
  <r>
    <x v="12"/>
    <x v="96"/>
    <s v="év"/>
    <n v="1000854"/>
    <n v="1001021"/>
    <n v="167"/>
    <n v="0.02"/>
    <x v="1"/>
  </r>
  <r>
    <x v="12"/>
    <x v="97"/>
    <s v="év"/>
    <n v="1000780"/>
    <n v="1000970"/>
    <n v="190"/>
    <n v="0.02"/>
    <x v="1"/>
  </r>
  <r>
    <x v="12"/>
    <x v="98"/>
    <s v="év"/>
    <n v="1000759.5"/>
    <n v="1000827"/>
    <n v="67.5"/>
    <n v="0.01"/>
    <x v="1"/>
  </r>
  <r>
    <x v="12"/>
    <x v="99"/>
    <s v="év"/>
    <n v="1000429"/>
    <n v="1000479"/>
    <n v="50"/>
    <n v="0"/>
    <x v="1"/>
  </r>
  <r>
    <x v="13"/>
    <x v="0"/>
    <s v="év"/>
    <n v="995099"/>
    <n v="1000076"/>
    <n v="4977"/>
    <n v="0.5"/>
    <x v="1"/>
  </r>
  <r>
    <x v="13"/>
    <x v="1"/>
    <s v="év"/>
    <n v="995093.5"/>
    <n v="1000072"/>
    <n v="4978.5"/>
    <n v="0.5"/>
    <x v="1"/>
  </r>
  <r>
    <x v="13"/>
    <x v="2"/>
    <s v="év"/>
    <n v="995103"/>
    <n v="1000073"/>
    <n v="4970"/>
    <n v="0.5"/>
    <x v="1"/>
  </r>
  <r>
    <x v="13"/>
    <x v="3"/>
    <s v="év"/>
    <n v="995107.4"/>
    <n v="1000079"/>
    <n v="4971.6000000000004"/>
    <n v="0.5"/>
    <x v="1"/>
  </r>
  <r>
    <x v="13"/>
    <x v="4"/>
    <s v="év"/>
    <n v="995106.4"/>
    <n v="1000069"/>
    <n v="4962.6000000000004"/>
    <n v="0.5"/>
    <x v="1"/>
  </r>
  <r>
    <x v="13"/>
    <x v="5"/>
    <s v="év"/>
    <n v="995107.4"/>
    <n v="1000079"/>
    <n v="4971.6000000000004"/>
    <n v="0.5"/>
    <x v="1"/>
  </r>
  <r>
    <x v="13"/>
    <x v="6"/>
    <s v="év"/>
    <n v="995092"/>
    <n v="1000072"/>
    <n v="4980"/>
    <n v="0.5"/>
    <x v="1"/>
  </r>
  <r>
    <x v="13"/>
    <x v="7"/>
    <s v="év"/>
    <n v="995106.4"/>
    <n v="1000072"/>
    <n v="4965.6000000000004"/>
    <n v="0.5"/>
    <x v="1"/>
  </r>
  <r>
    <x v="13"/>
    <x v="8"/>
    <s v="év"/>
    <n v="995125.8"/>
    <n v="1000075"/>
    <n v="4949.2"/>
    <n v="0.49"/>
    <x v="1"/>
  </r>
  <r>
    <x v="13"/>
    <x v="9"/>
    <s v="év"/>
    <n v="995120.9"/>
    <n v="1000081"/>
    <n v="4960.1000000000004"/>
    <n v="0.5"/>
    <x v="1"/>
  </r>
  <r>
    <x v="13"/>
    <x v="10"/>
    <s v="év"/>
    <n v="995107.9"/>
    <n v="1000063"/>
    <n v="4955.1000000000004"/>
    <n v="0.5"/>
    <x v="1"/>
  </r>
  <r>
    <x v="13"/>
    <x v="11"/>
    <s v="év"/>
    <n v="995130.3"/>
    <n v="1000085"/>
    <n v="4954.7"/>
    <n v="0.5"/>
    <x v="1"/>
  </r>
  <r>
    <x v="13"/>
    <x v="12"/>
    <s v="év"/>
    <n v="995098"/>
    <n v="1000066"/>
    <n v="4968"/>
    <n v="0.5"/>
    <x v="1"/>
  </r>
  <r>
    <x v="13"/>
    <x v="13"/>
    <s v="év"/>
    <n v="995105.4"/>
    <n v="1000086"/>
    <n v="4980.6000000000004"/>
    <n v="0.5"/>
    <x v="1"/>
  </r>
  <r>
    <x v="13"/>
    <x v="14"/>
    <s v="év"/>
    <n v="995127.3"/>
    <n v="1000064"/>
    <n v="4936.7"/>
    <n v="0.49"/>
    <x v="1"/>
  </r>
  <r>
    <x v="13"/>
    <x v="15"/>
    <s v="év"/>
    <n v="995123.4"/>
    <n v="1000079"/>
    <n v="4955.6000000000004"/>
    <n v="0.5"/>
    <x v="1"/>
  </r>
  <r>
    <x v="13"/>
    <x v="16"/>
    <s v="év"/>
    <n v="995110.40000000002"/>
    <n v="1000077"/>
    <n v="4966.6000000000004"/>
    <n v="0.5"/>
    <x v="1"/>
  </r>
  <r>
    <x v="13"/>
    <x v="17"/>
    <s v="év"/>
    <n v="995112.4"/>
    <n v="1000068"/>
    <n v="4955.6000000000004"/>
    <n v="0.5"/>
    <x v="1"/>
  </r>
  <r>
    <x v="13"/>
    <x v="18"/>
    <s v="év"/>
    <n v="995121.4"/>
    <n v="1000079"/>
    <n v="4957.6000000000004"/>
    <n v="0.5"/>
    <x v="1"/>
  </r>
  <r>
    <x v="13"/>
    <x v="19"/>
    <s v="év"/>
    <n v="995130.3"/>
    <n v="1000071"/>
    <n v="4940.7"/>
    <n v="0.49"/>
    <x v="1"/>
  </r>
  <r>
    <x v="13"/>
    <x v="20"/>
    <s v="év"/>
    <n v="995100"/>
    <n v="1000072"/>
    <n v="4972"/>
    <n v="0.5"/>
    <x v="1"/>
  </r>
  <r>
    <x v="13"/>
    <x v="21"/>
    <s v="év"/>
    <n v="995142.8"/>
    <n v="1000073"/>
    <n v="4930.2"/>
    <n v="0.49"/>
    <x v="1"/>
  </r>
  <r>
    <x v="13"/>
    <x v="22"/>
    <s v="év"/>
    <n v="995132.3"/>
    <n v="1000081"/>
    <n v="4948.7"/>
    <n v="0.49"/>
    <x v="1"/>
  </r>
  <r>
    <x v="13"/>
    <x v="23"/>
    <s v="év"/>
    <n v="995107.4"/>
    <n v="1000068"/>
    <n v="4960.6000000000004"/>
    <n v="0.5"/>
    <x v="1"/>
  </r>
  <r>
    <x v="13"/>
    <x v="24"/>
    <s v="év"/>
    <n v="995145.7"/>
    <n v="1000075"/>
    <n v="4929.3"/>
    <n v="0.49"/>
    <x v="1"/>
  </r>
  <r>
    <x v="13"/>
    <x v="25"/>
    <s v="év"/>
    <n v="995116.9"/>
    <n v="1000071"/>
    <n v="4954.1000000000004"/>
    <n v="0.5"/>
    <x v="1"/>
  </r>
  <r>
    <x v="13"/>
    <x v="26"/>
    <s v="év"/>
    <n v="995116.9"/>
    <n v="1000092"/>
    <n v="4975.1000000000004"/>
    <n v="0.5"/>
    <x v="1"/>
  </r>
  <r>
    <x v="13"/>
    <x v="27"/>
    <s v="év"/>
    <n v="995096.5"/>
    <n v="1000068"/>
    <n v="4971.5"/>
    <n v="0.5"/>
    <x v="1"/>
  </r>
  <r>
    <x v="13"/>
    <x v="28"/>
    <s v="év"/>
    <n v="995130.3"/>
    <n v="1000075"/>
    <n v="4944.7"/>
    <n v="0.49"/>
    <x v="1"/>
  </r>
  <r>
    <x v="13"/>
    <x v="29"/>
    <s v="év"/>
    <n v="995116.4"/>
    <n v="1000065"/>
    <n v="4948.6000000000004"/>
    <n v="0.49"/>
    <x v="1"/>
  </r>
  <r>
    <x v="13"/>
    <x v="30"/>
    <s v="év"/>
    <n v="995127.3"/>
    <n v="1000088"/>
    <n v="4960.7"/>
    <n v="0.5"/>
    <x v="1"/>
  </r>
  <r>
    <x v="13"/>
    <x v="31"/>
    <s v="év"/>
    <n v="995104.5"/>
    <n v="1000069"/>
    <n v="4964.5"/>
    <n v="0.5"/>
    <x v="1"/>
  </r>
  <r>
    <x v="13"/>
    <x v="32"/>
    <s v="év"/>
    <n v="995139.8"/>
    <n v="1000075"/>
    <n v="4935.2"/>
    <n v="0.49"/>
    <x v="1"/>
  </r>
  <r>
    <x v="13"/>
    <x v="33"/>
    <s v="év"/>
    <n v="995114.4"/>
    <n v="1000062"/>
    <n v="4947.6000000000004"/>
    <n v="0.49"/>
    <x v="1"/>
  </r>
  <r>
    <x v="13"/>
    <x v="34"/>
    <s v="év"/>
    <n v="995123.4"/>
    <n v="1000074"/>
    <n v="4950.6000000000004"/>
    <n v="0.5"/>
    <x v="1"/>
  </r>
  <r>
    <x v="13"/>
    <x v="35"/>
    <s v="év"/>
    <n v="995103.5"/>
    <n v="1000082"/>
    <n v="4978.5"/>
    <n v="0.5"/>
    <x v="1"/>
  </r>
  <r>
    <x v="13"/>
    <x v="36"/>
    <s v="év"/>
    <n v="995098"/>
    <n v="1000071"/>
    <n v="4973"/>
    <n v="0.5"/>
    <x v="1"/>
  </r>
  <r>
    <x v="13"/>
    <x v="37"/>
    <s v="év"/>
    <n v="995104.5"/>
    <n v="1000067"/>
    <n v="4962.5"/>
    <n v="0.5"/>
    <x v="1"/>
  </r>
  <r>
    <x v="13"/>
    <x v="38"/>
    <s v="év"/>
    <n v="995093.5"/>
    <n v="1000084"/>
    <n v="4990.5"/>
    <n v="0.5"/>
    <x v="1"/>
  </r>
  <r>
    <x v="13"/>
    <x v="39"/>
    <s v="év"/>
    <n v="995098"/>
    <n v="1000071"/>
    <n v="4973"/>
    <n v="0.5"/>
    <x v="1"/>
  </r>
  <r>
    <x v="13"/>
    <x v="40"/>
    <s v="év"/>
    <n v="995121.9"/>
    <n v="1000064"/>
    <n v="4942.1000000000004"/>
    <n v="0.49"/>
    <x v="1"/>
  </r>
  <r>
    <x v="13"/>
    <x v="41"/>
    <s v="év"/>
    <n v="995106.4"/>
    <n v="1000066"/>
    <n v="4959.6000000000004"/>
    <n v="0.5"/>
    <x v="1"/>
  </r>
  <r>
    <x v="13"/>
    <x v="42"/>
    <s v="év"/>
    <n v="995114.9"/>
    <n v="1000065"/>
    <n v="4950.1000000000004"/>
    <n v="0.49"/>
    <x v="1"/>
  </r>
  <r>
    <x v="13"/>
    <x v="43"/>
    <s v="év"/>
    <n v="995121.4"/>
    <n v="1000081"/>
    <n v="4959.6000000000004"/>
    <n v="0.5"/>
    <x v="1"/>
  </r>
  <r>
    <x v="13"/>
    <x v="44"/>
    <s v="év"/>
    <n v="995116.4"/>
    <n v="1000065"/>
    <n v="4948.6000000000004"/>
    <n v="0.49"/>
    <x v="1"/>
  </r>
  <r>
    <x v="13"/>
    <x v="45"/>
    <s v="év"/>
    <n v="995121.4"/>
    <n v="1000065"/>
    <n v="4943.6000000000004"/>
    <n v="0.49"/>
    <x v="1"/>
  </r>
  <r>
    <x v="13"/>
    <x v="46"/>
    <s v="év"/>
    <n v="995113.9"/>
    <n v="1000063"/>
    <n v="4949.1000000000004"/>
    <n v="0.49"/>
    <x v="1"/>
  </r>
  <r>
    <x v="13"/>
    <x v="47"/>
    <s v="év"/>
    <n v="995102"/>
    <n v="1000088"/>
    <n v="4986"/>
    <n v="0.5"/>
    <x v="1"/>
  </r>
  <r>
    <x v="13"/>
    <x v="48"/>
    <s v="év"/>
    <n v="995102.5"/>
    <n v="1000067"/>
    <n v="4964.5"/>
    <n v="0.5"/>
    <x v="1"/>
  </r>
  <r>
    <x v="13"/>
    <x v="49"/>
    <s v="év"/>
    <n v="995100.5"/>
    <n v="1000069"/>
    <n v="4968.5"/>
    <n v="0.5"/>
    <x v="1"/>
  </r>
  <r>
    <x v="13"/>
    <x v="50"/>
    <s v="év"/>
    <n v="995107.9"/>
    <n v="1000063"/>
    <n v="4955.1000000000004"/>
    <n v="0.5"/>
    <x v="1"/>
  </r>
  <r>
    <x v="13"/>
    <x v="51"/>
    <s v="év"/>
    <n v="995098"/>
    <n v="1000079"/>
    <n v="4981"/>
    <n v="0.5"/>
    <x v="1"/>
  </r>
  <r>
    <x v="13"/>
    <x v="52"/>
    <s v="év"/>
    <n v="995116.9"/>
    <n v="1000068"/>
    <n v="4951.1000000000004"/>
    <n v="0.5"/>
    <x v="1"/>
  </r>
  <r>
    <x v="13"/>
    <x v="53"/>
    <s v="év"/>
    <n v="995129.3"/>
    <n v="1000067"/>
    <n v="4937.7"/>
    <n v="0.49"/>
    <x v="1"/>
  </r>
  <r>
    <x v="13"/>
    <x v="54"/>
    <s v="év"/>
    <n v="995123.4"/>
    <n v="1000057"/>
    <n v="4933.6000000000004"/>
    <n v="0.49"/>
    <x v="1"/>
  </r>
  <r>
    <x v="13"/>
    <x v="55"/>
    <s v="év"/>
    <n v="995116.9"/>
    <n v="1000065"/>
    <n v="4948.1000000000004"/>
    <n v="0.49"/>
    <x v="1"/>
  </r>
  <r>
    <x v="13"/>
    <x v="56"/>
    <s v="év"/>
    <n v="995102"/>
    <n v="1000037"/>
    <n v="4935"/>
    <n v="0.49"/>
    <x v="1"/>
  </r>
  <r>
    <x v="13"/>
    <x v="57"/>
    <s v="év"/>
    <n v="1990189"/>
    <n v="1000001"/>
    <n v="-990188"/>
    <n v="-99.02"/>
    <x v="1"/>
  </r>
  <r>
    <x v="13"/>
    <x v="58"/>
    <s v="év"/>
    <n v="995063.2"/>
    <n v="1000000"/>
    <n v="4936.8"/>
    <n v="0.49"/>
    <x v="1"/>
  </r>
  <r>
    <x v="13"/>
    <x v="59"/>
    <s v="év"/>
    <n v="995057.2"/>
    <n v="1000000"/>
    <n v="4942.8"/>
    <n v="0.49"/>
    <x v="1"/>
  </r>
  <r>
    <x v="13"/>
    <x v="60"/>
    <s v="év"/>
    <n v="995062.2"/>
    <n v="1000021"/>
    <n v="4958.8"/>
    <n v="0.5"/>
    <x v="1"/>
  </r>
  <r>
    <x v="13"/>
    <x v="61"/>
    <s v="év"/>
    <n v="995092"/>
    <n v="1000016"/>
    <n v="4924"/>
    <n v="0.49"/>
    <x v="1"/>
  </r>
  <r>
    <x v="13"/>
    <x v="62"/>
    <s v="év"/>
    <n v="995089"/>
    <n v="1000000"/>
    <n v="4911"/>
    <n v="0.49"/>
    <x v="1"/>
  </r>
  <r>
    <x v="13"/>
    <x v="63"/>
    <s v="év"/>
    <n v="497551.2"/>
    <n v="1000003"/>
    <n v="502451.8"/>
    <n v="50.25"/>
    <x v="1"/>
  </r>
  <r>
    <x v="13"/>
    <x v="64"/>
    <s v="év"/>
    <n v="995100"/>
    <n v="1000013"/>
    <n v="4913"/>
    <n v="0.49"/>
    <x v="1"/>
  </r>
  <r>
    <x v="13"/>
    <x v="65"/>
    <s v="év"/>
    <n v="995108.9"/>
    <n v="1000028"/>
    <n v="4919.1000000000004"/>
    <n v="0.49"/>
    <x v="1"/>
  </r>
  <r>
    <x v="13"/>
    <x v="66"/>
    <s v="év"/>
    <n v="995098"/>
    <n v="1000009"/>
    <n v="4911"/>
    <n v="0.49"/>
    <x v="1"/>
  </r>
  <r>
    <x v="13"/>
    <x v="67"/>
    <s v="év"/>
    <n v="995103.5"/>
    <n v="1000018"/>
    <n v="4914.5"/>
    <n v="0.49"/>
    <x v="1"/>
  </r>
  <r>
    <x v="13"/>
    <x v="68"/>
    <s v="év"/>
    <n v="995090"/>
    <n v="1000014"/>
    <n v="4924"/>
    <n v="0.49"/>
    <x v="1"/>
  </r>
  <r>
    <x v="13"/>
    <x v="69"/>
    <s v="év"/>
    <n v="995087"/>
    <n v="1000047"/>
    <n v="4960"/>
    <n v="0.5"/>
    <x v="1"/>
  </r>
  <r>
    <x v="13"/>
    <x v="70"/>
    <s v="év"/>
    <n v="995103.5"/>
    <n v="1000022"/>
    <n v="4918.5"/>
    <n v="0.49"/>
    <x v="1"/>
  </r>
  <r>
    <x v="13"/>
    <x v="71"/>
    <s v="év"/>
    <n v="995088.5"/>
    <n v="1000019"/>
    <n v="4930.5"/>
    <n v="0.49"/>
    <x v="1"/>
  </r>
  <r>
    <x v="13"/>
    <x v="72"/>
    <s v="év"/>
    <n v="995069.6"/>
    <n v="1000013"/>
    <n v="4943.3999999999996"/>
    <n v="0.49"/>
    <x v="1"/>
  </r>
  <r>
    <x v="13"/>
    <x v="73"/>
    <s v="év"/>
    <n v="995086.5"/>
    <n v="1000027"/>
    <n v="4940.5"/>
    <n v="0.49"/>
    <x v="1"/>
  </r>
  <r>
    <x v="13"/>
    <x v="74"/>
    <s v="év"/>
    <n v="995077.1"/>
    <n v="1000015"/>
    <n v="4937.8999999999996"/>
    <n v="0.49"/>
    <x v="1"/>
  </r>
  <r>
    <x v="13"/>
    <x v="75"/>
    <s v="év"/>
    <n v="995088"/>
    <n v="1000018"/>
    <n v="4930"/>
    <n v="0.49"/>
    <x v="1"/>
  </r>
  <r>
    <x v="13"/>
    <x v="76"/>
    <s v="év"/>
    <n v="995074.1"/>
    <n v="1000010"/>
    <n v="4935.8999999999996"/>
    <n v="0.49"/>
    <x v="1"/>
  </r>
  <r>
    <x v="13"/>
    <x v="77"/>
    <s v="év"/>
    <n v="995067.6"/>
    <n v="1000032"/>
    <n v="4964.3999999999996"/>
    <n v="0.5"/>
    <x v="1"/>
  </r>
  <r>
    <x v="13"/>
    <x v="78"/>
    <s v="év"/>
    <n v="995069.1"/>
    <n v="1000033"/>
    <n v="4963.8999999999996"/>
    <n v="0.5"/>
    <x v="1"/>
  </r>
  <r>
    <x v="13"/>
    <x v="79"/>
    <s v="év"/>
    <n v="995064.6"/>
    <n v="1000006"/>
    <n v="4941.3999999999996"/>
    <n v="0.49"/>
    <x v="1"/>
  </r>
  <r>
    <x v="13"/>
    <x v="80"/>
    <s v="év"/>
    <n v="995073.1"/>
    <n v="1000008"/>
    <n v="4934.8999999999996"/>
    <n v="0.49"/>
    <x v="1"/>
  </r>
  <r>
    <x v="13"/>
    <x v="81"/>
    <s v="év"/>
    <n v="995073.1"/>
    <n v="1000028"/>
    <n v="4954.8999999999996"/>
    <n v="0.5"/>
    <x v="1"/>
  </r>
  <r>
    <x v="13"/>
    <x v="82"/>
    <s v="év"/>
    <n v="995073.1"/>
    <n v="1000043"/>
    <n v="4969.8999999999996"/>
    <n v="0.5"/>
    <x v="1"/>
  </r>
  <r>
    <x v="13"/>
    <x v="83"/>
    <s v="év"/>
    <n v="995074.6"/>
    <n v="1000010"/>
    <n v="4935.3999999999996"/>
    <n v="0.49"/>
    <x v="1"/>
  </r>
  <r>
    <x v="13"/>
    <x v="84"/>
    <s v="év"/>
    <n v="995075.6"/>
    <n v="1000014"/>
    <n v="4938.3999999999996"/>
    <n v="0.49"/>
    <x v="1"/>
  </r>
  <r>
    <x v="13"/>
    <x v="85"/>
    <s v="év"/>
    <n v="995067.6"/>
    <n v="1000029"/>
    <n v="4961.3999999999996"/>
    <n v="0.5"/>
    <x v="1"/>
  </r>
  <r>
    <x v="13"/>
    <x v="86"/>
    <s v="év"/>
    <n v="995088"/>
    <n v="1000041"/>
    <n v="4953"/>
    <n v="0.5"/>
    <x v="1"/>
  </r>
  <r>
    <x v="13"/>
    <x v="87"/>
    <s v="év"/>
    <n v="995062.7"/>
    <n v="1000017"/>
    <n v="4954.3"/>
    <n v="0.5"/>
    <x v="1"/>
  </r>
  <r>
    <x v="13"/>
    <x v="88"/>
    <s v="év"/>
    <n v="995080.1"/>
    <n v="1000010"/>
    <n v="4929.8999999999996"/>
    <n v="0.49"/>
    <x v="1"/>
  </r>
  <r>
    <x v="13"/>
    <x v="89"/>
    <s v="év"/>
    <n v="995064.6"/>
    <n v="1000022"/>
    <n v="4957.3999999999996"/>
    <n v="0.5"/>
    <x v="1"/>
  </r>
  <r>
    <x v="13"/>
    <x v="90"/>
    <s v="év"/>
    <n v="995064.6"/>
    <n v="1000034"/>
    <n v="4969.3999999999996"/>
    <n v="0.5"/>
    <x v="1"/>
  </r>
  <r>
    <x v="13"/>
    <x v="91"/>
    <s v="év"/>
    <n v="995067.6"/>
    <n v="1000035"/>
    <n v="4967.3999999999996"/>
    <n v="0.5"/>
    <x v="1"/>
  </r>
  <r>
    <x v="13"/>
    <x v="92"/>
    <s v="év"/>
    <n v="995081.1"/>
    <n v="1000010"/>
    <n v="4928.8999999999996"/>
    <n v="0.49"/>
    <x v="1"/>
  </r>
  <r>
    <x v="13"/>
    <x v="93"/>
    <s v="év"/>
    <n v="995082.1"/>
    <n v="1000019"/>
    <n v="4936.8999999999996"/>
    <n v="0.49"/>
    <x v="1"/>
  </r>
  <r>
    <x v="13"/>
    <x v="94"/>
    <s v="év"/>
    <n v="995075.6"/>
    <n v="1000031"/>
    <n v="4955.3999999999996"/>
    <n v="0.5"/>
    <x v="1"/>
  </r>
  <r>
    <x v="13"/>
    <x v="95"/>
    <s v="év"/>
    <n v="995083.1"/>
    <n v="1000049"/>
    <n v="4965.8999999999996"/>
    <n v="0.5"/>
    <x v="1"/>
  </r>
  <r>
    <x v="13"/>
    <x v="96"/>
    <s v="év"/>
    <n v="995080.1"/>
    <n v="1000011"/>
    <n v="4930.8999999999996"/>
    <n v="0.49"/>
    <x v="1"/>
  </r>
  <r>
    <x v="13"/>
    <x v="97"/>
    <s v="év"/>
    <n v="995087"/>
    <n v="1000022"/>
    <n v="4935"/>
    <n v="0.49"/>
    <x v="1"/>
  </r>
  <r>
    <x v="13"/>
    <x v="98"/>
    <s v="év"/>
    <n v="995078.1"/>
    <n v="1000023"/>
    <n v="4944.8999999999996"/>
    <n v="0.49"/>
    <x v="1"/>
  </r>
  <r>
    <x v="13"/>
    <x v="99"/>
    <s v="év"/>
    <n v="995053.2"/>
    <n v="1000026"/>
    <n v="4972.8"/>
    <n v="0.5"/>
    <x v="1"/>
  </r>
  <r>
    <x v="14"/>
    <x v="0"/>
    <s v="év"/>
    <n v="1176469.6000000001"/>
    <n v="1000000"/>
    <n v="-176469.6"/>
    <n v="-17.649999999999999"/>
    <x v="1"/>
  </r>
  <r>
    <x v="14"/>
    <x v="1"/>
    <s v="év"/>
    <n v="1176469.6000000001"/>
    <n v="1000000"/>
    <n v="-176469.6"/>
    <n v="-17.649999999999999"/>
    <x v="1"/>
  </r>
  <r>
    <x v="14"/>
    <x v="2"/>
    <s v="év"/>
    <n v="1176469.6000000001"/>
    <n v="1000000"/>
    <n v="-176469.6"/>
    <n v="-17.649999999999999"/>
    <x v="1"/>
  </r>
  <r>
    <x v="14"/>
    <x v="3"/>
    <s v="év"/>
    <n v="1176469.6000000001"/>
    <n v="1000000"/>
    <n v="-176469.6"/>
    <n v="-17.649999999999999"/>
    <x v="1"/>
  </r>
  <r>
    <x v="14"/>
    <x v="4"/>
    <s v="év"/>
    <n v="1176469.6000000001"/>
    <n v="1000000"/>
    <n v="-176469.6"/>
    <n v="-17.649999999999999"/>
    <x v="1"/>
  </r>
  <r>
    <x v="14"/>
    <x v="5"/>
    <s v="év"/>
    <n v="0"/>
    <n v="1000001"/>
    <n v="1000001"/>
    <n v="100"/>
    <x v="1"/>
  </r>
  <r>
    <x v="14"/>
    <x v="6"/>
    <s v="év"/>
    <n v="1176469.6000000001"/>
    <n v="1000000"/>
    <n v="-176469.6"/>
    <n v="-17.649999999999999"/>
    <x v="1"/>
  </r>
  <r>
    <x v="14"/>
    <x v="7"/>
    <s v="év"/>
    <n v="0"/>
    <n v="1000001"/>
    <n v="1000001"/>
    <n v="100"/>
    <x v="1"/>
  </r>
  <r>
    <x v="14"/>
    <x v="8"/>
    <s v="év"/>
    <n v="1176469.6000000001"/>
    <n v="1000000"/>
    <n v="-176469.6"/>
    <n v="-17.649999999999999"/>
    <x v="1"/>
  </r>
  <r>
    <x v="14"/>
    <x v="9"/>
    <s v="év"/>
    <n v="1176469.6000000001"/>
    <n v="1000000"/>
    <n v="-176469.6"/>
    <n v="-17.649999999999999"/>
    <x v="1"/>
  </r>
  <r>
    <x v="14"/>
    <x v="10"/>
    <s v="év"/>
    <n v="1176469.6000000001"/>
    <n v="1000000"/>
    <n v="-176469.6"/>
    <n v="-17.649999999999999"/>
    <x v="1"/>
  </r>
  <r>
    <x v="14"/>
    <x v="11"/>
    <s v="év"/>
    <n v="1176469.6000000001"/>
    <n v="1000000"/>
    <n v="-176469.6"/>
    <n v="-17.649999999999999"/>
    <x v="1"/>
  </r>
  <r>
    <x v="14"/>
    <x v="12"/>
    <s v="év"/>
    <n v="1176469.6000000001"/>
    <n v="1000000"/>
    <n v="-176469.6"/>
    <n v="-17.649999999999999"/>
    <x v="1"/>
  </r>
  <r>
    <x v="14"/>
    <x v="13"/>
    <s v="év"/>
    <n v="1176469.6000000001"/>
    <n v="1000000"/>
    <n v="-176469.6"/>
    <n v="-17.649999999999999"/>
    <x v="1"/>
  </r>
  <r>
    <x v="14"/>
    <x v="14"/>
    <s v="év"/>
    <n v="1176469.6000000001"/>
    <n v="1000002"/>
    <n v="-176467.6"/>
    <n v="-17.649999999999999"/>
    <x v="1"/>
  </r>
  <r>
    <x v="14"/>
    <x v="15"/>
    <s v="év"/>
    <n v="0"/>
    <n v="1000001"/>
    <n v="1000001"/>
    <n v="100"/>
    <x v="1"/>
  </r>
  <r>
    <x v="14"/>
    <x v="16"/>
    <s v="év"/>
    <n v="1176469.6000000001"/>
    <n v="1000000"/>
    <n v="-176469.6"/>
    <n v="-17.649999999999999"/>
    <x v="1"/>
  </r>
  <r>
    <x v="14"/>
    <x v="17"/>
    <s v="év"/>
    <n v="0"/>
    <n v="1000001"/>
    <n v="1000001"/>
    <n v="100"/>
    <x v="1"/>
  </r>
  <r>
    <x v="14"/>
    <x v="18"/>
    <s v="év"/>
    <n v="1176469.6000000001"/>
    <n v="1000000"/>
    <n v="-176469.6"/>
    <n v="-17.649999999999999"/>
    <x v="1"/>
  </r>
  <r>
    <x v="14"/>
    <x v="19"/>
    <s v="év"/>
    <n v="1176469.6000000001"/>
    <n v="1000000"/>
    <n v="-176469.6"/>
    <n v="-17.649999999999999"/>
    <x v="1"/>
  </r>
  <r>
    <x v="14"/>
    <x v="20"/>
    <s v="év"/>
    <n v="0"/>
    <n v="1000001"/>
    <n v="1000001"/>
    <n v="100"/>
    <x v="1"/>
  </r>
  <r>
    <x v="14"/>
    <x v="21"/>
    <s v="év"/>
    <n v="1176480.2"/>
    <n v="1000003"/>
    <n v="-176477.2"/>
    <n v="-17.649999999999999"/>
    <x v="1"/>
  </r>
  <r>
    <x v="14"/>
    <x v="22"/>
    <s v="év"/>
    <n v="1176480.2"/>
    <n v="1000000"/>
    <n v="-176480.2"/>
    <n v="-17.649999999999999"/>
    <x v="1"/>
  </r>
  <r>
    <x v="14"/>
    <x v="23"/>
    <s v="év"/>
    <n v="1176480.2"/>
    <n v="1000000"/>
    <n v="-176480.2"/>
    <n v="-17.649999999999999"/>
    <x v="1"/>
  </r>
  <r>
    <x v="14"/>
    <x v="24"/>
    <s v="év"/>
    <n v="1176480.2"/>
    <n v="1000000"/>
    <n v="-176480.2"/>
    <n v="-17.649999999999999"/>
    <x v="1"/>
  </r>
  <r>
    <x v="14"/>
    <x v="25"/>
    <s v="év"/>
    <n v="0"/>
    <n v="1000001"/>
    <n v="1000001"/>
    <n v="100"/>
    <x v="1"/>
  </r>
  <r>
    <x v="14"/>
    <x v="26"/>
    <s v="év"/>
    <n v="1176469.6000000001"/>
    <n v="1000000"/>
    <n v="-176469.6"/>
    <n v="-17.649999999999999"/>
    <x v="1"/>
  </r>
  <r>
    <x v="14"/>
    <x v="27"/>
    <s v="év"/>
    <n v="1176469.6000000001"/>
    <n v="1000000"/>
    <n v="-176469.6"/>
    <n v="-17.649999999999999"/>
    <x v="1"/>
  </r>
  <r>
    <x v="14"/>
    <x v="28"/>
    <s v="év"/>
    <n v="1176469.6000000001"/>
    <n v="1000000"/>
    <n v="-176469.6"/>
    <n v="-17.649999999999999"/>
    <x v="1"/>
  </r>
  <r>
    <x v="14"/>
    <x v="29"/>
    <s v="év"/>
    <n v="1176469.6000000001"/>
    <n v="1000000"/>
    <n v="-176469.6"/>
    <n v="-17.649999999999999"/>
    <x v="1"/>
  </r>
  <r>
    <x v="14"/>
    <x v="30"/>
    <s v="év"/>
    <n v="1176469.6000000001"/>
    <n v="1000000"/>
    <n v="-176469.6"/>
    <n v="-17.649999999999999"/>
    <x v="1"/>
  </r>
  <r>
    <x v="14"/>
    <x v="31"/>
    <s v="év"/>
    <n v="10.6"/>
    <n v="1000001"/>
    <n v="999990.4"/>
    <n v="100"/>
    <x v="1"/>
  </r>
  <r>
    <x v="14"/>
    <x v="32"/>
    <s v="év"/>
    <n v="1176480.2"/>
    <n v="1000000"/>
    <n v="-176480.2"/>
    <n v="-17.649999999999999"/>
    <x v="1"/>
  </r>
  <r>
    <x v="14"/>
    <x v="33"/>
    <s v="év"/>
    <n v="1176480.2"/>
    <n v="1000005"/>
    <n v="-176475.2"/>
    <n v="-17.649999999999999"/>
    <x v="1"/>
  </r>
  <r>
    <x v="14"/>
    <x v="34"/>
    <s v="év"/>
    <n v="1176480.2"/>
    <n v="1000004"/>
    <n v="-176476.2"/>
    <n v="-17.649999999999999"/>
    <x v="1"/>
  </r>
  <r>
    <x v="14"/>
    <x v="35"/>
    <s v="év"/>
    <n v="1176469.6000000001"/>
    <n v="1000000"/>
    <n v="-176469.6"/>
    <n v="-17.649999999999999"/>
    <x v="1"/>
  </r>
  <r>
    <x v="14"/>
    <x v="36"/>
    <s v="év"/>
    <n v="1176469.6000000001"/>
    <n v="1000000"/>
    <n v="-176469.6"/>
    <n v="-17.649999999999999"/>
    <x v="1"/>
  </r>
  <r>
    <x v="14"/>
    <x v="37"/>
    <s v="év"/>
    <n v="1176469.6000000001"/>
    <n v="1000000"/>
    <n v="-176469.6"/>
    <n v="-17.649999999999999"/>
    <x v="1"/>
  </r>
  <r>
    <x v="14"/>
    <x v="38"/>
    <s v="év"/>
    <n v="0"/>
    <n v="1000001"/>
    <n v="1000001"/>
    <n v="100"/>
    <x v="1"/>
  </r>
  <r>
    <x v="14"/>
    <x v="39"/>
    <s v="év"/>
    <n v="0"/>
    <n v="1000001"/>
    <n v="1000001"/>
    <n v="100"/>
    <x v="1"/>
  </r>
  <r>
    <x v="14"/>
    <x v="40"/>
    <s v="év"/>
    <n v="1176469.6000000001"/>
    <n v="1000000"/>
    <n v="-176469.6"/>
    <n v="-17.649999999999999"/>
    <x v="1"/>
  </r>
  <r>
    <x v="14"/>
    <x v="41"/>
    <s v="év"/>
    <n v="1176469.6000000001"/>
    <n v="1000000"/>
    <n v="-176469.6"/>
    <n v="-17.649999999999999"/>
    <x v="1"/>
  </r>
  <r>
    <x v="14"/>
    <x v="42"/>
    <s v="év"/>
    <n v="1176469.6000000001"/>
    <n v="1000000"/>
    <n v="-176469.6"/>
    <n v="-17.649999999999999"/>
    <x v="1"/>
  </r>
  <r>
    <x v="14"/>
    <x v="43"/>
    <s v="év"/>
    <n v="1176480.2"/>
    <n v="1000000"/>
    <n v="-176480.2"/>
    <n v="-17.649999999999999"/>
    <x v="1"/>
  </r>
  <r>
    <x v="14"/>
    <x v="44"/>
    <s v="év"/>
    <n v="10.6"/>
    <n v="1000001"/>
    <n v="999990.4"/>
    <n v="100"/>
    <x v="1"/>
  </r>
  <r>
    <x v="14"/>
    <x v="45"/>
    <s v="év"/>
    <n v="1176469.6000000001"/>
    <n v="1000000"/>
    <n v="-176469.6"/>
    <n v="-17.649999999999999"/>
    <x v="1"/>
  </r>
  <r>
    <x v="14"/>
    <x v="46"/>
    <s v="év"/>
    <n v="1176469.6000000001"/>
    <n v="1000002"/>
    <n v="-176467.6"/>
    <n v="-17.649999999999999"/>
    <x v="1"/>
  </r>
  <r>
    <x v="14"/>
    <x v="47"/>
    <s v="év"/>
    <n v="1176469.6000000001"/>
    <n v="1000000"/>
    <n v="-176469.6"/>
    <n v="-17.649999999999999"/>
    <x v="1"/>
  </r>
  <r>
    <x v="14"/>
    <x v="48"/>
    <s v="év"/>
    <n v="1176469.6000000001"/>
    <n v="1000000"/>
    <n v="-176469.6"/>
    <n v="-17.649999999999999"/>
    <x v="1"/>
  </r>
  <r>
    <x v="14"/>
    <x v="49"/>
    <s v="év"/>
    <n v="1176469.6000000001"/>
    <n v="1000000"/>
    <n v="-176469.6"/>
    <n v="-17.649999999999999"/>
    <x v="1"/>
  </r>
  <r>
    <x v="14"/>
    <x v="50"/>
    <s v="év"/>
    <n v="1176469.6000000001"/>
    <n v="1000000"/>
    <n v="-176469.6"/>
    <n v="-17.649999999999999"/>
    <x v="1"/>
  </r>
  <r>
    <x v="14"/>
    <x v="51"/>
    <s v="év"/>
    <n v="1176469.6000000001"/>
    <n v="1000000"/>
    <n v="-176469.6"/>
    <n v="-17.649999999999999"/>
    <x v="1"/>
  </r>
  <r>
    <x v="14"/>
    <x v="52"/>
    <s v="év"/>
    <n v="0"/>
    <n v="1000001"/>
    <n v="1000001"/>
    <n v="100"/>
    <x v="1"/>
  </r>
  <r>
    <x v="14"/>
    <x v="53"/>
    <s v="év"/>
    <n v="0"/>
    <n v="1000001"/>
    <n v="1000001"/>
    <n v="100"/>
    <x v="1"/>
  </r>
  <r>
    <x v="14"/>
    <x v="54"/>
    <s v="év"/>
    <n v="1176480.2"/>
    <n v="1000003"/>
    <n v="-176477.2"/>
    <n v="-17.649999999999999"/>
    <x v="1"/>
  </r>
  <r>
    <x v="14"/>
    <x v="55"/>
    <s v="év"/>
    <n v="0"/>
    <n v="1000001"/>
    <n v="1000001"/>
    <n v="100"/>
    <x v="1"/>
  </r>
  <r>
    <x v="14"/>
    <x v="56"/>
    <s v="év"/>
    <n v="4705878.3"/>
    <n v="1000002"/>
    <n v="-3705876.3"/>
    <n v="-370.59"/>
    <x v="1"/>
  </r>
  <r>
    <x v="14"/>
    <x v="57"/>
    <s v="év"/>
    <n v="3529408.7"/>
    <n v="1000002"/>
    <n v="-2529406.7000000002"/>
    <n v="-252.94"/>
    <x v="1"/>
  </r>
  <r>
    <x v="14"/>
    <x v="58"/>
    <s v="év"/>
    <n v="1176469.6000000001"/>
    <n v="1000000"/>
    <n v="-176469.6"/>
    <n v="-17.649999999999999"/>
    <x v="1"/>
  </r>
  <r>
    <x v="14"/>
    <x v="59"/>
    <s v="év"/>
    <n v="0"/>
    <n v="1000001"/>
    <n v="1000001"/>
    <n v="100"/>
    <x v="1"/>
  </r>
  <r>
    <x v="14"/>
    <x v="60"/>
    <s v="év"/>
    <n v="1176469.6000000001"/>
    <n v="1000000"/>
    <n v="-176469.6"/>
    <n v="-17.649999999999999"/>
    <x v="1"/>
  </r>
  <r>
    <x v="14"/>
    <x v="61"/>
    <s v="év"/>
    <n v="1176469.6000000001"/>
    <n v="1000000"/>
    <n v="-176469.6"/>
    <n v="-17.649999999999999"/>
    <x v="1"/>
  </r>
  <r>
    <x v="14"/>
    <x v="62"/>
    <s v="év"/>
    <n v="0"/>
    <n v="1000001"/>
    <n v="1000001"/>
    <n v="100"/>
    <x v="1"/>
  </r>
  <r>
    <x v="14"/>
    <x v="63"/>
    <s v="év"/>
    <n v="0"/>
    <n v="1000001"/>
    <n v="1000001"/>
    <n v="100"/>
    <x v="1"/>
  </r>
  <r>
    <x v="14"/>
    <x v="64"/>
    <s v="év"/>
    <n v="0"/>
    <n v="1000001"/>
    <n v="1000001"/>
    <n v="100"/>
    <x v="1"/>
  </r>
  <r>
    <x v="14"/>
    <x v="65"/>
    <s v="év"/>
    <n v="1176480.2"/>
    <n v="1000000"/>
    <n v="-176480.2"/>
    <n v="-17.649999999999999"/>
    <x v="1"/>
  </r>
  <r>
    <x v="14"/>
    <x v="66"/>
    <s v="év"/>
    <n v="3529408.7"/>
    <n v="1000002"/>
    <n v="-2529406.7000000002"/>
    <n v="-252.94"/>
    <x v="1"/>
  </r>
  <r>
    <x v="14"/>
    <x v="67"/>
    <s v="év"/>
    <n v="0"/>
    <n v="1000001"/>
    <n v="1000001"/>
    <n v="100"/>
    <x v="1"/>
  </r>
  <r>
    <x v="14"/>
    <x v="68"/>
    <s v="év"/>
    <n v="1176469.6000000001"/>
    <n v="1000000"/>
    <n v="-176469.6"/>
    <n v="-17.649999999999999"/>
    <x v="1"/>
  </r>
  <r>
    <x v="14"/>
    <x v="69"/>
    <s v="év"/>
    <n v="1176469.6000000001"/>
    <n v="1000000"/>
    <n v="-176469.6"/>
    <n v="-17.649999999999999"/>
    <x v="1"/>
  </r>
  <r>
    <x v="14"/>
    <x v="70"/>
    <s v="év"/>
    <n v="1176469.6000000001"/>
    <n v="1000000"/>
    <n v="-176469.6"/>
    <n v="-17.649999999999999"/>
    <x v="1"/>
  </r>
  <r>
    <x v="14"/>
    <x v="71"/>
    <s v="év"/>
    <n v="0"/>
    <n v="1000001"/>
    <n v="1000001"/>
    <n v="100"/>
    <x v="1"/>
  </r>
  <r>
    <x v="14"/>
    <x v="72"/>
    <s v="év"/>
    <n v="1176469.6000000001"/>
    <n v="1000000"/>
    <n v="-176469.6"/>
    <n v="-17.649999999999999"/>
    <x v="1"/>
  </r>
  <r>
    <x v="14"/>
    <x v="73"/>
    <s v="év"/>
    <n v="1176469.6000000001"/>
    <n v="1000000"/>
    <n v="-176469.6"/>
    <n v="-17.649999999999999"/>
    <x v="1"/>
  </r>
  <r>
    <x v="14"/>
    <x v="74"/>
    <s v="év"/>
    <n v="1176469.6000000001"/>
    <n v="1000000"/>
    <n v="-176469.6"/>
    <n v="-17.649999999999999"/>
    <x v="1"/>
  </r>
  <r>
    <x v="14"/>
    <x v="75"/>
    <s v="év"/>
    <n v="1176469.6000000001"/>
    <n v="1000000"/>
    <n v="-176469.6"/>
    <n v="-17.649999999999999"/>
    <x v="1"/>
  </r>
  <r>
    <x v="14"/>
    <x v="76"/>
    <s v="év"/>
    <n v="1176469.6000000001"/>
    <n v="1000000"/>
    <n v="-176469.6"/>
    <n v="-17.649999999999999"/>
    <x v="1"/>
  </r>
  <r>
    <x v="14"/>
    <x v="77"/>
    <s v="év"/>
    <n v="1176469.6000000001"/>
    <n v="1000000"/>
    <n v="-176469.6"/>
    <n v="-17.649999999999999"/>
    <x v="1"/>
  </r>
  <r>
    <x v="14"/>
    <x v="78"/>
    <s v="év"/>
    <n v="0"/>
    <n v="1000001"/>
    <n v="1000001"/>
    <n v="100"/>
    <x v="1"/>
  </r>
  <r>
    <x v="14"/>
    <x v="79"/>
    <s v="év"/>
    <n v="1176469.6000000001"/>
    <n v="1000000"/>
    <n v="-176469.6"/>
    <n v="-17.649999999999999"/>
    <x v="1"/>
  </r>
  <r>
    <x v="14"/>
    <x v="80"/>
    <s v="év"/>
    <n v="0"/>
    <n v="1000001"/>
    <n v="1000001"/>
    <n v="100"/>
    <x v="1"/>
  </r>
  <r>
    <x v="14"/>
    <x v="81"/>
    <s v="év"/>
    <n v="1176469.6000000001"/>
    <n v="1000000"/>
    <n v="-176469.6"/>
    <n v="-17.649999999999999"/>
    <x v="1"/>
  </r>
  <r>
    <x v="14"/>
    <x v="82"/>
    <s v="év"/>
    <n v="1176469.6000000001"/>
    <n v="1000000"/>
    <n v="-176469.6"/>
    <n v="-17.649999999999999"/>
    <x v="1"/>
  </r>
  <r>
    <x v="14"/>
    <x v="83"/>
    <s v="év"/>
    <n v="1176469.6000000001"/>
    <n v="1000000"/>
    <n v="-176469.6"/>
    <n v="-17.649999999999999"/>
    <x v="1"/>
  </r>
  <r>
    <x v="14"/>
    <x v="84"/>
    <s v="év"/>
    <n v="1176469.6000000001"/>
    <n v="1000000"/>
    <n v="-176469.6"/>
    <n v="-17.649999999999999"/>
    <x v="1"/>
  </r>
  <r>
    <x v="14"/>
    <x v="85"/>
    <s v="év"/>
    <n v="1176469.6000000001"/>
    <n v="1000000"/>
    <n v="-176469.6"/>
    <n v="-17.649999999999999"/>
    <x v="1"/>
  </r>
  <r>
    <x v="14"/>
    <x v="86"/>
    <s v="év"/>
    <n v="1176469.6000000001"/>
    <n v="1000000"/>
    <n v="-176469.6"/>
    <n v="-17.649999999999999"/>
    <x v="1"/>
  </r>
  <r>
    <x v="14"/>
    <x v="87"/>
    <s v="év"/>
    <n v="1176469.6000000001"/>
    <n v="1000000"/>
    <n v="-176469.6"/>
    <n v="-17.649999999999999"/>
    <x v="1"/>
  </r>
  <r>
    <x v="14"/>
    <x v="88"/>
    <s v="év"/>
    <n v="1176469.6000000001"/>
    <n v="1000002"/>
    <n v="-176467.6"/>
    <n v="-17.649999999999999"/>
    <x v="1"/>
  </r>
  <r>
    <x v="14"/>
    <x v="89"/>
    <s v="év"/>
    <n v="0"/>
    <n v="1000001"/>
    <n v="1000001"/>
    <n v="100"/>
    <x v="1"/>
  </r>
  <r>
    <x v="14"/>
    <x v="90"/>
    <s v="év"/>
    <n v="1176469.6000000001"/>
    <n v="1000000"/>
    <n v="-176469.6"/>
    <n v="-17.649999999999999"/>
    <x v="1"/>
  </r>
  <r>
    <x v="14"/>
    <x v="91"/>
    <s v="év"/>
    <n v="1176469.6000000001"/>
    <n v="1000000"/>
    <n v="-176469.6"/>
    <n v="-17.649999999999999"/>
    <x v="1"/>
  </r>
  <r>
    <x v="14"/>
    <x v="92"/>
    <s v="év"/>
    <n v="0"/>
    <n v="1000001"/>
    <n v="1000001"/>
    <n v="100"/>
    <x v="1"/>
  </r>
  <r>
    <x v="14"/>
    <x v="93"/>
    <s v="év"/>
    <n v="1176469.6000000001"/>
    <n v="1000000"/>
    <n v="-176469.6"/>
    <n v="-17.649999999999999"/>
    <x v="1"/>
  </r>
  <r>
    <x v="14"/>
    <x v="94"/>
    <s v="év"/>
    <n v="3529408.7"/>
    <n v="1000002"/>
    <n v="-2529406.7000000002"/>
    <n v="-252.94"/>
    <x v="1"/>
  </r>
  <r>
    <x v="14"/>
    <x v="95"/>
    <s v="év"/>
    <n v="1176469.6000000001"/>
    <n v="1000000"/>
    <n v="-176469.6"/>
    <n v="-17.649999999999999"/>
    <x v="1"/>
  </r>
  <r>
    <x v="14"/>
    <x v="96"/>
    <s v="év"/>
    <n v="1176480.2"/>
    <n v="1000009"/>
    <n v="-176471.2"/>
    <n v="-17.649999999999999"/>
    <x v="1"/>
  </r>
  <r>
    <x v="14"/>
    <x v="97"/>
    <s v="év"/>
    <n v="1176469.6000000001"/>
    <n v="1000000"/>
    <n v="-176469.6"/>
    <n v="-17.649999999999999"/>
    <x v="1"/>
  </r>
  <r>
    <x v="14"/>
    <x v="98"/>
    <s v="év"/>
    <n v="0"/>
    <n v="1000001"/>
    <n v="1000001"/>
    <n v="100"/>
    <x v="1"/>
  </r>
  <r>
    <x v="14"/>
    <x v="99"/>
    <s v="év"/>
    <n v="1176480.2"/>
    <n v="1000000"/>
    <n v="-176480.2"/>
    <n v="-17.649999999999999"/>
    <x v="1"/>
  </r>
  <r>
    <x v="15"/>
    <x v="0"/>
    <s v="év"/>
    <n v="19.2"/>
    <n v="1000001"/>
    <n v="999981.8"/>
    <n v="100"/>
    <x v="1"/>
  </r>
  <r>
    <x v="15"/>
    <x v="1"/>
    <s v="év"/>
    <n v="1010087.8"/>
    <n v="1000007"/>
    <n v="-10080.799999999999"/>
    <n v="-1.01"/>
    <x v="1"/>
  </r>
  <r>
    <x v="15"/>
    <x v="2"/>
    <s v="év"/>
    <n v="15.2"/>
    <n v="1000001"/>
    <n v="999985.8"/>
    <n v="100"/>
    <x v="1"/>
  </r>
  <r>
    <x v="15"/>
    <x v="3"/>
    <s v="év"/>
    <n v="3030227"/>
    <n v="1000003"/>
    <n v="-2030224"/>
    <n v="-203.02"/>
    <x v="1"/>
  </r>
  <r>
    <x v="15"/>
    <x v="4"/>
    <s v="év"/>
    <n v="1010101.9"/>
    <n v="1000020"/>
    <n v="-10081.9"/>
    <n v="-1.01"/>
    <x v="1"/>
  </r>
  <r>
    <x v="15"/>
    <x v="5"/>
    <s v="év"/>
    <n v="8.1"/>
    <n v="1000001"/>
    <n v="999992.9"/>
    <n v="100"/>
    <x v="1"/>
  </r>
  <r>
    <x v="15"/>
    <x v="6"/>
    <s v="év"/>
    <n v="1010085.8"/>
    <n v="1000000"/>
    <n v="-10085.799999999999"/>
    <n v="-1.01"/>
    <x v="1"/>
  </r>
  <r>
    <x v="15"/>
    <x v="7"/>
    <s v="év"/>
    <n v="37.4"/>
    <n v="1000001"/>
    <n v="999963.6"/>
    <n v="100"/>
    <x v="1"/>
  </r>
  <r>
    <x v="15"/>
    <x v="8"/>
    <s v="év"/>
    <n v="1010109"/>
    <n v="1000000"/>
    <n v="-10109"/>
    <n v="-1.01"/>
    <x v="1"/>
  </r>
  <r>
    <x v="15"/>
    <x v="9"/>
    <s v="év"/>
    <n v="1010105"/>
    <n v="1000000"/>
    <n v="-10105"/>
    <n v="-1.01"/>
    <x v="1"/>
  </r>
  <r>
    <x v="15"/>
    <x v="10"/>
    <s v="év"/>
    <n v="1010088.8"/>
    <n v="1000000"/>
    <n v="-10088.799999999999"/>
    <n v="-1.01"/>
    <x v="1"/>
  </r>
  <r>
    <x v="15"/>
    <x v="11"/>
    <s v="év"/>
    <n v="1010105"/>
    <n v="1000000"/>
    <n v="-10105"/>
    <n v="-1.01"/>
    <x v="1"/>
  </r>
  <r>
    <x v="15"/>
    <x v="12"/>
    <s v="év"/>
    <n v="1010116.1"/>
    <n v="1000000"/>
    <n v="-10116.1"/>
    <n v="-1.01"/>
    <x v="1"/>
  </r>
  <r>
    <x v="15"/>
    <x v="13"/>
    <s v="év"/>
    <n v="1010103.9"/>
    <n v="1000013"/>
    <n v="-10090.9"/>
    <n v="-1.01"/>
    <x v="1"/>
  </r>
  <r>
    <x v="15"/>
    <x v="14"/>
    <s v="év"/>
    <n v="3030248.2"/>
    <n v="1000003"/>
    <n v="-2030245.2"/>
    <n v="-203.02"/>
    <x v="1"/>
  </r>
  <r>
    <x v="15"/>
    <x v="15"/>
    <s v="év"/>
    <n v="1010120.1"/>
    <n v="1000038"/>
    <n v="-10082.1"/>
    <n v="-1.01"/>
    <x v="1"/>
  </r>
  <r>
    <x v="15"/>
    <x v="16"/>
    <s v="év"/>
    <n v="1010103.9"/>
    <n v="1000016"/>
    <n v="-10087.9"/>
    <n v="-1.01"/>
    <x v="1"/>
  </r>
  <r>
    <x v="15"/>
    <x v="17"/>
    <s v="év"/>
    <n v="1010108"/>
    <n v="1000026"/>
    <n v="-10082"/>
    <n v="-1.01"/>
    <x v="1"/>
  </r>
  <r>
    <x v="15"/>
    <x v="18"/>
    <s v="év"/>
    <n v="1010108"/>
    <n v="1000000"/>
    <n v="-10108"/>
    <n v="-1.01"/>
    <x v="1"/>
  </r>
  <r>
    <x v="15"/>
    <x v="19"/>
    <s v="év"/>
    <n v="1010105"/>
    <n v="1000000"/>
    <n v="-10105"/>
    <n v="-1.01"/>
    <x v="1"/>
  </r>
  <r>
    <x v="15"/>
    <x v="20"/>
    <s v="év"/>
    <n v="1010117.1"/>
    <n v="1000033"/>
    <n v="-10084.1"/>
    <n v="-1.01"/>
    <x v="1"/>
  </r>
  <r>
    <x v="15"/>
    <x v="21"/>
    <s v="év"/>
    <n v="1010221.1"/>
    <n v="1000055"/>
    <n v="-10166.1"/>
    <n v="-1.02"/>
    <x v="1"/>
  </r>
  <r>
    <x v="15"/>
    <x v="22"/>
    <s v="év"/>
    <n v="1010175.7"/>
    <n v="1000066"/>
    <n v="-10109.700000000001"/>
    <n v="-1.01"/>
    <x v="1"/>
  </r>
  <r>
    <x v="15"/>
    <x v="23"/>
    <s v="év"/>
    <n v="1010186.8"/>
    <n v="1000073"/>
    <n v="-10113.799999999999"/>
    <n v="-1.01"/>
    <x v="1"/>
  </r>
  <r>
    <x v="15"/>
    <x v="24"/>
    <s v="év"/>
    <n v="1010180.7"/>
    <n v="1000034"/>
    <n v="-10146.700000000001"/>
    <n v="-1.01"/>
    <x v="1"/>
  </r>
  <r>
    <x v="15"/>
    <x v="25"/>
    <s v="év"/>
    <n v="1010110"/>
    <n v="1000027"/>
    <n v="-10083"/>
    <n v="-1.01"/>
    <x v="1"/>
  </r>
  <r>
    <x v="15"/>
    <x v="26"/>
    <s v="év"/>
    <n v="1010108"/>
    <n v="1000005"/>
    <n v="-10103"/>
    <n v="-1.01"/>
    <x v="1"/>
  </r>
  <r>
    <x v="15"/>
    <x v="27"/>
    <s v="év"/>
    <n v="1010103.9"/>
    <n v="1000000"/>
    <n v="-10103.9"/>
    <n v="-1.01"/>
    <x v="1"/>
  </r>
  <r>
    <x v="15"/>
    <x v="28"/>
    <s v="év"/>
    <n v="1010105"/>
    <n v="1000000"/>
    <n v="-10105"/>
    <n v="-1.01"/>
    <x v="1"/>
  </r>
  <r>
    <x v="15"/>
    <x v="29"/>
    <s v="év"/>
    <n v="1010117.1"/>
    <n v="1000000"/>
    <n v="-10117.1"/>
    <n v="-1.01"/>
    <x v="1"/>
  </r>
  <r>
    <x v="15"/>
    <x v="30"/>
    <s v="év"/>
    <n v="1010086.8"/>
    <n v="1000005"/>
    <n v="-10081.799999999999"/>
    <n v="-1.01"/>
    <x v="1"/>
  </r>
  <r>
    <x v="15"/>
    <x v="31"/>
    <s v="év"/>
    <n v="1010207"/>
    <n v="1000068"/>
    <n v="-10139"/>
    <n v="-1.01"/>
    <x v="1"/>
  </r>
  <r>
    <x v="15"/>
    <x v="32"/>
    <s v="év"/>
    <n v="1010160.5"/>
    <n v="1000078"/>
    <n v="-10082.5"/>
    <n v="-1.01"/>
    <x v="1"/>
  </r>
  <r>
    <x v="15"/>
    <x v="33"/>
    <s v="év"/>
    <n v="1010186.8"/>
    <n v="1000092"/>
    <n v="-10094.799999999999"/>
    <n v="-1.01"/>
    <x v="1"/>
  </r>
  <r>
    <x v="15"/>
    <x v="34"/>
    <s v="év"/>
    <n v="1010230.2"/>
    <n v="1000086"/>
    <n v="-10144.200000000001"/>
    <n v="-1.01"/>
    <x v="1"/>
  </r>
  <r>
    <x v="15"/>
    <x v="35"/>
    <s v="év"/>
    <n v="1010108"/>
    <n v="1000019"/>
    <n v="-10089"/>
    <n v="-1.01"/>
    <x v="1"/>
  </r>
  <r>
    <x v="15"/>
    <x v="36"/>
    <s v="év"/>
    <n v="1010118.1"/>
    <n v="1000036"/>
    <n v="-10082.1"/>
    <n v="-1.01"/>
    <x v="1"/>
  </r>
  <r>
    <x v="15"/>
    <x v="37"/>
    <s v="év"/>
    <n v="1010130.2"/>
    <n v="1000000"/>
    <n v="-10130.200000000001"/>
    <n v="-1.01"/>
    <x v="1"/>
  </r>
  <r>
    <x v="15"/>
    <x v="38"/>
    <s v="év"/>
    <n v="1010108"/>
    <n v="1000013"/>
    <n v="-10095"/>
    <n v="-1.01"/>
    <x v="1"/>
  </r>
  <r>
    <x v="15"/>
    <x v="39"/>
    <s v="év"/>
    <n v="55.6"/>
    <n v="1000001"/>
    <n v="999945.4"/>
    <n v="99.99"/>
    <x v="1"/>
  </r>
  <r>
    <x v="15"/>
    <x v="40"/>
    <s v="év"/>
    <n v="1010105"/>
    <n v="1000000"/>
    <n v="-10105"/>
    <n v="-1.01"/>
    <x v="1"/>
  </r>
  <r>
    <x v="15"/>
    <x v="41"/>
    <s v="év"/>
    <n v="1010182.7"/>
    <n v="1000007"/>
    <n v="-10175.700000000001"/>
    <n v="-1.02"/>
    <x v="1"/>
  </r>
  <r>
    <x v="15"/>
    <x v="42"/>
    <s v="év"/>
    <n v="1010182.7"/>
    <n v="1000100"/>
    <n v="-10082.700000000001"/>
    <n v="-1.01"/>
    <x v="1"/>
  </r>
  <r>
    <x v="15"/>
    <x v="43"/>
    <s v="év"/>
    <n v="1010174.6"/>
    <n v="1000069"/>
    <n v="-10105.6"/>
    <n v="-1.01"/>
    <x v="1"/>
  </r>
  <r>
    <x v="15"/>
    <x v="44"/>
    <s v="év"/>
    <n v="1010217.1"/>
    <n v="1000078"/>
    <n v="-10139.1"/>
    <n v="-1.01"/>
    <x v="1"/>
  </r>
  <r>
    <x v="15"/>
    <x v="45"/>
    <s v="év"/>
    <n v="1010167.6"/>
    <n v="1000042"/>
    <n v="-10125.6"/>
    <n v="-1.01"/>
    <x v="1"/>
  </r>
  <r>
    <x v="15"/>
    <x v="46"/>
    <s v="év"/>
    <n v="1010150.4"/>
    <n v="1000051"/>
    <n v="-10099.4"/>
    <n v="-1.01"/>
    <x v="1"/>
  </r>
  <r>
    <x v="15"/>
    <x v="47"/>
    <s v="év"/>
    <n v="1010121.1"/>
    <n v="1000005"/>
    <n v="-10116.1"/>
    <n v="-1.01"/>
    <x v="1"/>
  </r>
  <r>
    <x v="15"/>
    <x v="48"/>
    <s v="év"/>
    <n v="3030253.2"/>
    <n v="1000003"/>
    <n v="-2030250.2"/>
    <n v="-203.02"/>
    <x v="1"/>
  </r>
  <r>
    <x v="15"/>
    <x v="49"/>
    <s v="év"/>
    <n v="1010110"/>
    <n v="1000022"/>
    <n v="-10088"/>
    <n v="-1.01"/>
    <x v="1"/>
  </r>
  <r>
    <x v="15"/>
    <x v="50"/>
    <s v="év"/>
    <n v="1010092.8"/>
    <n v="1000000"/>
    <n v="-10092.799999999999"/>
    <n v="-1.01"/>
    <x v="1"/>
  </r>
  <r>
    <x v="15"/>
    <x v="51"/>
    <s v="év"/>
    <n v="1010108"/>
    <n v="1000000"/>
    <n v="-10108"/>
    <n v="-1.01"/>
    <x v="1"/>
  </r>
  <r>
    <x v="15"/>
    <x v="52"/>
    <s v="év"/>
    <n v="1010207"/>
    <n v="1000095"/>
    <n v="-10112"/>
    <n v="-1.01"/>
    <x v="1"/>
  </r>
  <r>
    <x v="15"/>
    <x v="53"/>
    <s v="év"/>
    <n v="1010219.1"/>
    <n v="1000133"/>
    <n v="-10086.1"/>
    <n v="-1.01"/>
    <x v="1"/>
  </r>
  <r>
    <x v="15"/>
    <x v="54"/>
    <s v="év"/>
    <n v="1010205"/>
    <n v="1000114"/>
    <n v="-10091"/>
    <n v="-1.01"/>
    <x v="1"/>
  </r>
  <r>
    <x v="15"/>
    <x v="55"/>
    <s v="év"/>
    <n v="1010207"/>
    <n v="1000095"/>
    <n v="-10112"/>
    <n v="-1.01"/>
    <x v="1"/>
  </r>
  <r>
    <x v="15"/>
    <x v="56"/>
    <s v="év"/>
    <n v="1010237.3"/>
    <n v="1000026"/>
    <n v="-10211.299999999999"/>
    <n v="-1.02"/>
    <x v="1"/>
  </r>
  <r>
    <x v="15"/>
    <x v="57"/>
    <s v="év"/>
    <n v="1010140.3"/>
    <n v="1000058"/>
    <n v="-10082.299999999999"/>
    <n v="-1.01"/>
    <x v="1"/>
  </r>
  <r>
    <x v="15"/>
    <x v="58"/>
    <s v="év"/>
    <n v="1010098.9"/>
    <n v="1000017"/>
    <n v="-10081.9"/>
    <n v="-1.01"/>
    <x v="1"/>
  </r>
  <r>
    <x v="15"/>
    <x v="59"/>
    <s v="év"/>
    <n v="1010088.8"/>
    <n v="1000004"/>
    <n v="-10084.799999999999"/>
    <n v="-1.01"/>
    <x v="1"/>
  </r>
  <r>
    <x v="15"/>
    <x v="60"/>
    <s v="év"/>
    <n v="1010100.9"/>
    <n v="1000000"/>
    <n v="-10100.9"/>
    <n v="-1.01"/>
    <x v="1"/>
  </r>
  <r>
    <x v="15"/>
    <x v="61"/>
    <s v="év"/>
    <n v="1010092.8"/>
    <n v="1000000"/>
    <n v="-10092.799999999999"/>
    <n v="-1.01"/>
    <x v="1"/>
  </r>
  <r>
    <x v="15"/>
    <x v="62"/>
    <s v="év"/>
    <n v="1010097.9"/>
    <n v="1000016"/>
    <n v="-10081.9"/>
    <n v="-1.01"/>
    <x v="1"/>
  </r>
  <r>
    <x v="15"/>
    <x v="63"/>
    <s v="év"/>
    <n v="1010169.6"/>
    <n v="1000079"/>
    <n v="-10090.6"/>
    <n v="-1.01"/>
    <x v="1"/>
  </r>
  <r>
    <x v="15"/>
    <x v="64"/>
    <s v="év"/>
    <n v="1010157.5"/>
    <n v="1000075"/>
    <n v="-10082.5"/>
    <n v="-1.01"/>
    <x v="1"/>
  </r>
  <r>
    <x v="15"/>
    <x v="65"/>
    <s v="év"/>
    <n v="1010169.6"/>
    <n v="1000068"/>
    <n v="-10101.6"/>
    <n v="-1.01"/>
    <x v="1"/>
  </r>
  <r>
    <x v="15"/>
    <x v="66"/>
    <s v="év"/>
    <n v="1010153.4"/>
    <n v="1000028"/>
    <n v="-10125.4"/>
    <n v="-1.01"/>
    <x v="1"/>
  </r>
  <r>
    <x v="15"/>
    <x v="67"/>
    <s v="év"/>
    <n v="1010116.1"/>
    <n v="1000019"/>
    <n v="-10097.1"/>
    <n v="-1.01"/>
    <x v="1"/>
  </r>
  <r>
    <x v="15"/>
    <x v="68"/>
    <s v="év"/>
    <n v="1010105"/>
    <n v="1000021"/>
    <n v="-10084"/>
    <n v="-1.01"/>
    <x v="1"/>
  </r>
  <r>
    <x v="15"/>
    <x v="69"/>
    <s v="év"/>
    <n v="1010102.9"/>
    <n v="1000000"/>
    <n v="-10102.9"/>
    <n v="-1.01"/>
    <x v="1"/>
  </r>
  <r>
    <x v="15"/>
    <x v="70"/>
    <s v="év"/>
    <n v="1010092.8"/>
    <n v="1000009"/>
    <n v="-10083.799999999999"/>
    <n v="-1.01"/>
    <x v="1"/>
  </r>
  <r>
    <x v="15"/>
    <x v="71"/>
    <s v="év"/>
    <n v="35.4"/>
    <n v="1000001"/>
    <n v="999965.6"/>
    <n v="100"/>
    <x v="1"/>
  </r>
  <r>
    <x v="15"/>
    <x v="72"/>
    <s v="év"/>
    <n v="17.2"/>
    <n v="1000001"/>
    <n v="999983.8"/>
    <n v="100"/>
    <x v="1"/>
  </r>
  <r>
    <x v="15"/>
    <x v="73"/>
    <s v="év"/>
    <n v="1010139.3"/>
    <n v="1000004"/>
    <n v="-10135.299999999999"/>
    <n v="-1.01"/>
    <x v="1"/>
  </r>
  <r>
    <x v="15"/>
    <x v="74"/>
    <s v="év"/>
    <n v="1010074.6"/>
    <n v="1000002"/>
    <n v="-10072.6"/>
    <n v="-1.01"/>
    <x v="1"/>
  </r>
  <r>
    <x v="15"/>
    <x v="75"/>
    <s v="év"/>
    <n v="8.1"/>
    <n v="1000001"/>
    <n v="999992.9"/>
    <n v="100"/>
    <x v="1"/>
  </r>
  <r>
    <x v="15"/>
    <x v="76"/>
    <s v="év"/>
    <n v="1010093.8"/>
    <n v="1000000"/>
    <n v="-10093.799999999999"/>
    <n v="-1.01"/>
    <x v="1"/>
  </r>
  <r>
    <x v="15"/>
    <x v="77"/>
    <s v="év"/>
    <n v="1010081.7"/>
    <n v="1000000"/>
    <n v="-10081.700000000001"/>
    <n v="-1.01"/>
    <x v="1"/>
  </r>
  <r>
    <x v="15"/>
    <x v="78"/>
    <s v="év"/>
    <n v="1010107"/>
    <n v="1000021"/>
    <n v="-10086"/>
    <n v="-1.01"/>
    <x v="1"/>
  </r>
  <r>
    <x v="15"/>
    <x v="79"/>
    <s v="év"/>
    <n v="1010107"/>
    <n v="1000007"/>
    <n v="-10100"/>
    <n v="-1.01"/>
    <x v="1"/>
  </r>
  <r>
    <x v="15"/>
    <x v="80"/>
    <s v="év"/>
    <n v="4"/>
    <n v="1000001"/>
    <n v="999997"/>
    <n v="100"/>
    <x v="1"/>
  </r>
  <r>
    <x v="15"/>
    <x v="81"/>
    <s v="év"/>
    <n v="1010081.7"/>
    <n v="1000000"/>
    <n v="-10081.700000000001"/>
    <n v="-1.01"/>
    <x v="1"/>
  </r>
  <r>
    <x v="15"/>
    <x v="82"/>
    <s v="év"/>
    <n v="1010096.9"/>
    <n v="1000000"/>
    <n v="-10096.9"/>
    <n v="-1.01"/>
    <x v="1"/>
  </r>
  <r>
    <x v="15"/>
    <x v="83"/>
    <s v="év"/>
    <n v="1010096.9"/>
    <n v="1000015"/>
    <n v="-10081.9"/>
    <n v="-1.01"/>
    <x v="1"/>
  </r>
  <r>
    <x v="15"/>
    <x v="84"/>
    <s v="év"/>
    <n v="1010093.8"/>
    <n v="1000000"/>
    <n v="-10093.799999999999"/>
    <n v="-1.01"/>
    <x v="1"/>
  </r>
  <r>
    <x v="15"/>
    <x v="85"/>
    <s v="év"/>
    <n v="1010081.7"/>
    <n v="1000000"/>
    <n v="-10081.700000000001"/>
    <n v="-1.01"/>
    <x v="1"/>
  </r>
  <r>
    <x v="15"/>
    <x v="86"/>
    <s v="év"/>
    <n v="3030222.9"/>
    <n v="1000003"/>
    <n v="-2030219.9"/>
    <n v="-203.02"/>
    <x v="1"/>
  </r>
  <r>
    <x v="15"/>
    <x v="87"/>
    <s v="év"/>
    <n v="1010096.9"/>
    <n v="1000000"/>
    <n v="-10096.9"/>
    <n v="-1.01"/>
    <x v="1"/>
  </r>
  <r>
    <x v="15"/>
    <x v="88"/>
    <s v="év"/>
    <n v="1010167.6"/>
    <n v="1000054"/>
    <n v="-10113.6"/>
    <n v="-1.01"/>
    <x v="1"/>
  </r>
  <r>
    <x v="15"/>
    <x v="89"/>
    <s v="év"/>
    <n v="1010093.8"/>
    <n v="1000009"/>
    <n v="-10084.799999999999"/>
    <n v="-1.01"/>
    <x v="1"/>
  </r>
  <r>
    <x v="15"/>
    <x v="90"/>
    <s v="év"/>
    <n v="1010107"/>
    <n v="1000008"/>
    <n v="-10099"/>
    <n v="-1.01"/>
    <x v="1"/>
  </r>
  <r>
    <x v="15"/>
    <x v="91"/>
    <s v="év"/>
    <n v="1010096.9"/>
    <n v="1000000"/>
    <n v="-10096.9"/>
    <n v="-1.01"/>
    <x v="1"/>
  </r>
  <r>
    <x v="15"/>
    <x v="92"/>
    <s v="év"/>
    <n v="1010086.8"/>
    <n v="1000002"/>
    <n v="-10084.799999999999"/>
    <n v="-1.01"/>
    <x v="1"/>
  </r>
  <r>
    <x v="15"/>
    <x v="93"/>
    <s v="év"/>
    <n v="1010093.8"/>
    <n v="1000011"/>
    <n v="-10082.799999999999"/>
    <n v="-1.01"/>
    <x v="1"/>
  </r>
  <r>
    <x v="15"/>
    <x v="94"/>
    <s v="év"/>
    <n v="1010171.6"/>
    <n v="1000089"/>
    <n v="-10082.6"/>
    <n v="-1.01"/>
    <x v="1"/>
  </r>
  <r>
    <x v="15"/>
    <x v="95"/>
    <s v="év"/>
    <n v="1010149.4"/>
    <n v="1000031"/>
    <n v="-10118.4"/>
    <n v="-1.01"/>
    <x v="1"/>
  </r>
  <r>
    <x v="15"/>
    <x v="96"/>
    <s v="év"/>
    <n v="1010196.9"/>
    <n v="1000032"/>
    <n v="-10164.9"/>
    <n v="-1.02"/>
    <x v="1"/>
  </r>
  <r>
    <x v="15"/>
    <x v="97"/>
    <s v="év"/>
    <n v="1010149.4"/>
    <n v="1000067"/>
    <n v="-10082.4"/>
    <n v="-1.01"/>
    <x v="1"/>
  </r>
  <r>
    <x v="15"/>
    <x v="98"/>
    <s v="év"/>
    <n v="1010159.5"/>
    <n v="1000029"/>
    <n v="-10130.5"/>
    <n v="-1.01"/>
    <x v="1"/>
  </r>
  <r>
    <x v="15"/>
    <x v="99"/>
    <s v="év"/>
    <n v="1010109"/>
    <n v="1000024"/>
    <n v="-10085"/>
    <n v="-1.01"/>
    <x v="1"/>
  </r>
  <r>
    <x v="16"/>
    <x v="0"/>
    <s v="év"/>
    <n v="1000088.7"/>
    <n v="1000090"/>
    <n v="1.3"/>
    <n v="0"/>
    <x v="1"/>
  </r>
  <r>
    <x v="16"/>
    <x v="1"/>
    <s v="év"/>
    <n v="1000088.7"/>
    <n v="1000090"/>
    <n v="1.3"/>
    <n v="0"/>
    <x v="1"/>
  </r>
  <r>
    <x v="16"/>
    <x v="2"/>
    <s v="év"/>
    <n v="1000083.7"/>
    <n v="1000090"/>
    <n v="6.3"/>
    <n v="0"/>
    <x v="1"/>
  </r>
  <r>
    <x v="16"/>
    <x v="3"/>
    <s v="év"/>
    <n v="1000088.7"/>
    <n v="1000090"/>
    <n v="1.3"/>
    <n v="0"/>
    <x v="1"/>
  </r>
  <r>
    <x v="16"/>
    <x v="4"/>
    <s v="év"/>
    <n v="1000088.7"/>
    <n v="1000095"/>
    <n v="6.3"/>
    <n v="0"/>
    <x v="1"/>
  </r>
  <r>
    <x v="16"/>
    <x v="5"/>
    <s v="év"/>
    <n v="1000088.7"/>
    <n v="1000090"/>
    <n v="1.3"/>
    <n v="0"/>
    <x v="1"/>
  </r>
  <r>
    <x v="16"/>
    <x v="6"/>
    <s v="év"/>
    <n v="1000088.7"/>
    <n v="1000090"/>
    <n v="1.3"/>
    <n v="0"/>
    <x v="1"/>
  </r>
  <r>
    <x v="16"/>
    <x v="7"/>
    <s v="év"/>
    <n v="1000088.7"/>
    <n v="1000095"/>
    <n v="6.3"/>
    <n v="0"/>
    <x v="1"/>
  </r>
  <r>
    <x v="16"/>
    <x v="8"/>
    <s v="év"/>
    <n v="1000088.7"/>
    <n v="1000090"/>
    <n v="1.3"/>
    <n v="0"/>
    <x v="1"/>
  </r>
  <r>
    <x v="16"/>
    <x v="9"/>
    <s v="év"/>
    <n v="1000088.7"/>
    <n v="1000090"/>
    <n v="1.3"/>
    <n v="0"/>
    <x v="1"/>
  </r>
  <r>
    <x v="16"/>
    <x v="10"/>
    <s v="év"/>
    <n v="1000093.6"/>
    <n v="1000090"/>
    <n v="-3.6"/>
    <n v="0"/>
    <x v="1"/>
  </r>
  <r>
    <x v="16"/>
    <x v="11"/>
    <s v="év"/>
    <n v="1000088.7"/>
    <n v="1000090"/>
    <n v="1.3"/>
    <n v="0"/>
    <x v="1"/>
  </r>
  <r>
    <x v="16"/>
    <x v="12"/>
    <s v="év"/>
    <n v="1000088.7"/>
    <n v="1000095"/>
    <n v="6.3"/>
    <n v="0"/>
    <x v="1"/>
  </r>
  <r>
    <x v="16"/>
    <x v="13"/>
    <s v="év"/>
    <n v="1000093.6"/>
    <n v="1000090"/>
    <n v="-3.6"/>
    <n v="0"/>
    <x v="1"/>
  </r>
  <r>
    <x v="16"/>
    <x v="14"/>
    <s v="év"/>
    <n v="1000088.7"/>
    <n v="1000090"/>
    <n v="1.3"/>
    <n v="0"/>
    <x v="1"/>
  </r>
  <r>
    <x v="16"/>
    <x v="15"/>
    <s v="év"/>
    <n v="1000093.6"/>
    <n v="1000095"/>
    <n v="1.4"/>
    <n v="0"/>
    <x v="1"/>
  </r>
  <r>
    <x v="16"/>
    <x v="16"/>
    <s v="év"/>
    <n v="1000093.6"/>
    <n v="1000090"/>
    <n v="-3.6"/>
    <n v="0"/>
    <x v="1"/>
  </r>
  <r>
    <x v="16"/>
    <x v="17"/>
    <s v="év"/>
    <n v="1000088.7"/>
    <n v="1000090"/>
    <n v="1.3"/>
    <n v="0"/>
    <x v="1"/>
  </r>
  <r>
    <x v="16"/>
    <x v="18"/>
    <s v="év"/>
    <n v="1000093.6"/>
    <n v="1000090"/>
    <n v="-3.6"/>
    <n v="0"/>
    <x v="1"/>
  </r>
  <r>
    <x v="16"/>
    <x v="19"/>
    <s v="év"/>
    <n v="1000088.7"/>
    <n v="1000090"/>
    <n v="1.3"/>
    <n v="0"/>
    <x v="1"/>
  </r>
  <r>
    <x v="16"/>
    <x v="20"/>
    <s v="év"/>
    <n v="1000088.7"/>
    <n v="1000095"/>
    <n v="6.3"/>
    <n v="0"/>
    <x v="1"/>
  </r>
  <r>
    <x v="16"/>
    <x v="21"/>
    <s v="év"/>
    <n v="1000093.6"/>
    <n v="1000090"/>
    <n v="-3.6"/>
    <n v="0"/>
    <x v="1"/>
  </r>
  <r>
    <x v="16"/>
    <x v="22"/>
    <s v="év"/>
    <n v="1000093.6"/>
    <n v="1000090"/>
    <n v="-3.6"/>
    <n v="0"/>
    <x v="1"/>
  </r>
  <r>
    <x v="16"/>
    <x v="23"/>
    <s v="év"/>
    <n v="1000088.7"/>
    <n v="1000095"/>
    <n v="6.3"/>
    <n v="0"/>
    <x v="1"/>
  </r>
  <r>
    <x v="16"/>
    <x v="24"/>
    <s v="év"/>
    <n v="1000093.6"/>
    <n v="1000090"/>
    <n v="-3.6"/>
    <n v="0"/>
    <x v="1"/>
  </r>
  <r>
    <x v="16"/>
    <x v="25"/>
    <s v="év"/>
    <n v="1000088.7"/>
    <n v="1000090"/>
    <n v="1.3"/>
    <n v="0"/>
    <x v="1"/>
  </r>
  <r>
    <x v="16"/>
    <x v="26"/>
    <s v="év"/>
    <n v="1000093.6"/>
    <n v="1000090"/>
    <n v="-3.6"/>
    <n v="0"/>
    <x v="1"/>
  </r>
  <r>
    <x v="16"/>
    <x v="27"/>
    <s v="év"/>
    <n v="1000093.6"/>
    <n v="1000090"/>
    <n v="-3.6"/>
    <n v="0"/>
    <x v="1"/>
  </r>
  <r>
    <x v="16"/>
    <x v="28"/>
    <s v="év"/>
    <n v="1000088.7"/>
    <n v="1000090"/>
    <n v="1.3"/>
    <n v="0"/>
    <x v="1"/>
  </r>
  <r>
    <x v="16"/>
    <x v="29"/>
    <s v="év"/>
    <n v="1000093.6"/>
    <n v="1000095"/>
    <n v="1.4"/>
    <n v="0"/>
    <x v="1"/>
  </r>
  <r>
    <x v="16"/>
    <x v="30"/>
    <s v="év"/>
    <n v="1000088.7"/>
    <n v="1000090"/>
    <n v="1.3"/>
    <n v="0"/>
    <x v="1"/>
  </r>
  <r>
    <x v="16"/>
    <x v="31"/>
    <s v="év"/>
    <n v="1000088.7"/>
    <n v="1000090"/>
    <n v="1.3"/>
    <n v="0"/>
    <x v="1"/>
  </r>
  <r>
    <x v="16"/>
    <x v="32"/>
    <s v="év"/>
    <n v="1000088.7"/>
    <n v="1000095"/>
    <n v="6.3"/>
    <n v="0"/>
    <x v="1"/>
  </r>
  <r>
    <x v="16"/>
    <x v="33"/>
    <s v="év"/>
    <n v="1000088.7"/>
    <n v="1000090"/>
    <n v="1.3"/>
    <n v="0"/>
    <x v="1"/>
  </r>
  <r>
    <x v="16"/>
    <x v="34"/>
    <s v="év"/>
    <n v="1000088.7"/>
    <n v="1000090"/>
    <n v="1.3"/>
    <n v="0"/>
    <x v="1"/>
  </r>
  <r>
    <x v="16"/>
    <x v="35"/>
    <s v="év"/>
    <n v="1000088.7"/>
    <n v="1000090"/>
    <n v="1.3"/>
    <n v="0"/>
    <x v="1"/>
  </r>
  <r>
    <x v="16"/>
    <x v="36"/>
    <s v="év"/>
    <n v="1000088.7"/>
    <n v="1000090"/>
    <n v="1.3"/>
    <n v="0"/>
    <x v="1"/>
  </r>
  <r>
    <x v="16"/>
    <x v="37"/>
    <s v="év"/>
    <n v="1000093.6"/>
    <n v="1000095"/>
    <n v="1.4"/>
    <n v="0"/>
    <x v="1"/>
  </r>
  <r>
    <x v="16"/>
    <x v="38"/>
    <s v="év"/>
    <n v="1000088.7"/>
    <n v="1000090"/>
    <n v="1.3"/>
    <n v="0"/>
    <x v="1"/>
  </r>
  <r>
    <x v="16"/>
    <x v="39"/>
    <s v="év"/>
    <n v="1000093.6"/>
    <n v="1000090"/>
    <n v="-3.6"/>
    <n v="0"/>
    <x v="1"/>
  </r>
  <r>
    <x v="16"/>
    <x v="40"/>
    <s v="év"/>
    <n v="1000093.6"/>
    <n v="1000095"/>
    <n v="1.4"/>
    <n v="0"/>
    <x v="1"/>
  </r>
  <r>
    <x v="16"/>
    <x v="41"/>
    <s v="év"/>
    <n v="1000088.7"/>
    <n v="1000090"/>
    <n v="1.3"/>
    <n v="0"/>
    <x v="1"/>
  </r>
  <r>
    <x v="16"/>
    <x v="42"/>
    <s v="év"/>
    <n v="1000093.6"/>
    <n v="1000090"/>
    <n v="-3.6"/>
    <n v="0"/>
    <x v="1"/>
  </r>
  <r>
    <x v="16"/>
    <x v="43"/>
    <s v="év"/>
    <n v="1000088.7"/>
    <n v="1000090"/>
    <n v="1.3"/>
    <n v="0"/>
    <x v="1"/>
  </r>
  <r>
    <x v="16"/>
    <x v="44"/>
    <s v="év"/>
    <n v="1000093.6"/>
    <n v="1000090"/>
    <n v="-3.6"/>
    <n v="0"/>
    <x v="1"/>
  </r>
  <r>
    <x v="16"/>
    <x v="45"/>
    <s v="év"/>
    <n v="1000093.6"/>
    <n v="1000095"/>
    <n v="1.4"/>
    <n v="0"/>
    <x v="1"/>
  </r>
  <r>
    <x v="16"/>
    <x v="46"/>
    <s v="év"/>
    <n v="1000088.7"/>
    <n v="1000090"/>
    <n v="1.3"/>
    <n v="0"/>
    <x v="1"/>
  </r>
  <r>
    <x v="16"/>
    <x v="47"/>
    <s v="év"/>
    <n v="1000093.6"/>
    <n v="1000090"/>
    <n v="-3.6"/>
    <n v="0"/>
    <x v="1"/>
  </r>
  <r>
    <x v="16"/>
    <x v="48"/>
    <s v="év"/>
    <n v="1000088.7"/>
    <n v="1000095"/>
    <n v="6.3"/>
    <n v="0"/>
    <x v="1"/>
  </r>
  <r>
    <x v="16"/>
    <x v="49"/>
    <s v="év"/>
    <n v="1000088.7"/>
    <n v="1000090"/>
    <n v="1.3"/>
    <n v="0"/>
    <x v="1"/>
  </r>
  <r>
    <x v="16"/>
    <x v="50"/>
    <s v="év"/>
    <n v="1000093.6"/>
    <n v="1000090"/>
    <n v="-3.6"/>
    <n v="0"/>
    <x v="1"/>
  </r>
  <r>
    <x v="16"/>
    <x v="51"/>
    <s v="év"/>
    <n v="1000088.7"/>
    <n v="1000090"/>
    <n v="1.3"/>
    <n v="0"/>
    <x v="1"/>
  </r>
  <r>
    <x v="16"/>
    <x v="52"/>
    <s v="év"/>
    <n v="1000088.7"/>
    <n v="1000090"/>
    <n v="1.3"/>
    <n v="0"/>
    <x v="1"/>
  </r>
  <r>
    <x v="16"/>
    <x v="53"/>
    <s v="év"/>
    <n v="1000093.6"/>
    <n v="1000095"/>
    <n v="1.4"/>
    <n v="0"/>
    <x v="1"/>
  </r>
  <r>
    <x v="16"/>
    <x v="54"/>
    <s v="év"/>
    <n v="1000088.7"/>
    <n v="1000090"/>
    <n v="1.3"/>
    <n v="0"/>
    <x v="1"/>
  </r>
  <r>
    <x v="16"/>
    <x v="55"/>
    <s v="év"/>
    <n v="1000093.6"/>
    <n v="1000090"/>
    <n v="-3.6"/>
    <n v="0"/>
    <x v="1"/>
  </r>
  <r>
    <x v="16"/>
    <x v="56"/>
    <s v="év"/>
    <n v="1000098.6"/>
    <n v="1000070"/>
    <n v="-28.6"/>
    <n v="0"/>
    <x v="1"/>
  </r>
  <r>
    <x v="16"/>
    <x v="57"/>
    <s v="év"/>
    <n v="1000083.7"/>
    <n v="1000090"/>
    <n v="6.3"/>
    <n v="0"/>
    <x v="1"/>
  </r>
  <r>
    <x v="16"/>
    <x v="58"/>
    <s v="év"/>
    <n v="1000088.7"/>
    <n v="1000090"/>
    <n v="1.3"/>
    <n v="0"/>
    <x v="1"/>
  </r>
  <r>
    <x v="16"/>
    <x v="59"/>
    <s v="év"/>
    <n v="1000083.7"/>
    <n v="1000090"/>
    <n v="6.3"/>
    <n v="0"/>
    <x v="1"/>
  </r>
  <r>
    <x v="16"/>
    <x v="60"/>
    <s v="év"/>
    <n v="1000093.6"/>
    <n v="1000100"/>
    <n v="6.4"/>
    <n v="0"/>
    <x v="1"/>
  </r>
  <r>
    <x v="16"/>
    <x v="61"/>
    <s v="év"/>
    <n v="1000093.6"/>
    <n v="1000090"/>
    <n v="-3.6"/>
    <n v="0"/>
    <x v="1"/>
  </r>
  <r>
    <x v="16"/>
    <x v="62"/>
    <s v="év"/>
    <n v="1000083.7"/>
    <n v="1000090"/>
    <n v="6.3"/>
    <n v="0"/>
    <x v="1"/>
  </r>
  <r>
    <x v="16"/>
    <x v="63"/>
    <s v="év"/>
    <n v="1000083.7"/>
    <n v="1000090"/>
    <n v="6.3"/>
    <n v="0"/>
    <x v="1"/>
  </r>
  <r>
    <x v="16"/>
    <x v="64"/>
    <s v="év"/>
    <n v="1000088.7"/>
    <n v="1000090"/>
    <n v="1.3"/>
    <n v="0"/>
    <x v="1"/>
  </r>
  <r>
    <x v="16"/>
    <x v="65"/>
    <s v="év"/>
    <n v="1000093.6"/>
    <n v="1000090"/>
    <n v="-3.6"/>
    <n v="0"/>
    <x v="1"/>
  </r>
  <r>
    <x v="16"/>
    <x v="66"/>
    <s v="év"/>
    <n v="1000093.6"/>
    <n v="1000090"/>
    <n v="-3.6"/>
    <n v="0"/>
    <x v="1"/>
  </r>
  <r>
    <x v="16"/>
    <x v="67"/>
    <s v="év"/>
    <n v="1000088.7"/>
    <n v="1000090"/>
    <n v="1.3"/>
    <n v="0"/>
    <x v="1"/>
  </r>
  <r>
    <x v="16"/>
    <x v="68"/>
    <s v="év"/>
    <n v="1000093.6"/>
    <n v="1000100"/>
    <n v="6.4"/>
    <n v="0"/>
    <x v="1"/>
  </r>
  <r>
    <x v="16"/>
    <x v="69"/>
    <s v="év"/>
    <n v="1000088.7"/>
    <n v="1000090"/>
    <n v="1.3"/>
    <n v="0"/>
    <x v="1"/>
  </r>
  <r>
    <x v="16"/>
    <x v="70"/>
    <s v="év"/>
    <n v="1000088.7"/>
    <n v="1000090"/>
    <n v="1.3"/>
    <n v="0"/>
    <x v="1"/>
  </r>
  <r>
    <x v="16"/>
    <x v="71"/>
    <s v="év"/>
    <n v="1000088.7"/>
    <n v="1000090"/>
    <n v="1.3"/>
    <n v="0"/>
    <x v="1"/>
  </r>
  <r>
    <x v="16"/>
    <x v="72"/>
    <s v="év"/>
    <n v="1000083.7"/>
    <n v="1000090"/>
    <n v="6.3"/>
    <n v="0"/>
    <x v="1"/>
  </r>
  <r>
    <x v="16"/>
    <x v="73"/>
    <s v="év"/>
    <n v="1000093.6"/>
    <n v="1000090"/>
    <n v="-3.6"/>
    <n v="0"/>
    <x v="1"/>
  </r>
  <r>
    <x v="16"/>
    <x v="74"/>
    <s v="év"/>
    <n v="1000093.6"/>
    <n v="1000090"/>
    <n v="-3.6"/>
    <n v="0"/>
    <x v="1"/>
  </r>
  <r>
    <x v="16"/>
    <x v="75"/>
    <s v="év"/>
    <n v="1000093.6"/>
    <n v="1000090"/>
    <n v="-3.6"/>
    <n v="0"/>
    <x v="1"/>
  </r>
  <r>
    <x v="16"/>
    <x v="76"/>
    <s v="év"/>
    <n v="1000093.6"/>
    <n v="1000100"/>
    <n v="6.4"/>
    <n v="0"/>
    <x v="1"/>
  </r>
  <r>
    <x v="16"/>
    <x v="77"/>
    <s v="év"/>
    <n v="1000093.6"/>
    <n v="1000090"/>
    <n v="-3.6"/>
    <n v="0"/>
    <x v="1"/>
  </r>
  <r>
    <x v="16"/>
    <x v="78"/>
    <s v="év"/>
    <n v="1000093.6"/>
    <n v="1000090"/>
    <n v="-3.6"/>
    <n v="0"/>
    <x v="1"/>
  </r>
  <r>
    <x v="16"/>
    <x v="79"/>
    <s v="év"/>
    <n v="1000093.6"/>
    <n v="1000090"/>
    <n v="-3.6"/>
    <n v="0"/>
    <x v="1"/>
  </r>
  <r>
    <x v="16"/>
    <x v="80"/>
    <s v="év"/>
    <n v="1000093.6"/>
    <n v="1000090"/>
    <n v="-3.6"/>
    <n v="0"/>
    <x v="1"/>
  </r>
  <r>
    <x v="16"/>
    <x v="81"/>
    <s v="év"/>
    <n v="1000093.6"/>
    <n v="1000090"/>
    <n v="-3.6"/>
    <n v="0"/>
    <x v="1"/>
  </r>
  <r>
    <x v="16"/>
    <x v="82"/>
    <s v="év"/>
    <n v="1000093.6"/>
    <n v="1000090"/>
    <n v="-3.6"/>
    <n v="0"/>
    <x v="1"/>
  </r>
  <r>
    <x v="16"/>
    <x v="83"/>
    <s v="év"/>
    <n v="1000093.6"/>
    <n v="1000090"/>
    <n v="-3.6"/>
    <n v="0"/>
    <x v="1"/>
  </r>
  <r>
    <x v="16"/>
    <x v="84"/>
    <s v="év"/>
    <n v="1000093.6"/>
    <n v="1000100"/>
    <n v="6.4"/>
    <n v="0"/>
    <x v="1"/>
  </r>
  <r>
    <x v="16"/>
    <x v="85"/>
    <s v="év"/>
    <n v="1000093.6"/>
    <n v="1000090"/>
    <n v="-3.6"/>
    <n v="0"/>
    <x v="1"/>
  </r>
  <r>
    <x v="16"/>
    <x v="86"/>
    <s v="év"/>
    <n v="1000093.6"/>
    <n v="1000090"/>
    <n v="-3.6"/>
    <n v="0"/>
    <x v="1"/>
  </r>
  <r>
    <x v="16"/>
    <x v="87"/>
    <s v="év"/>
    <n v="1000093.6"/>
    <n v="1000090"/>
    <n v="-3.6"/>
    <n v="0"/>
    <x v="1"/>
  </r>
  <r>
    <x v="16"/>
    <x v="88"/>
    <s v="év"/>
    <n v="1000093.6"/>
    <n v="1000090"/>
    <n v="-3.6"/>
    <n v="0"/>
    <x v="1"/>
  </r>
  <r>
    <x v="16"/>
    <x v="89"/>
    <s v="év"/>
    <n v="1000093.6"/>
    <n v="1000090"/>
    <n v="-3.6"/>
    <n v="0"/>
    <x v="1"/>
  </r>
  <r>
    <x v="16"/>
    <x v="90"/>
    <s v="év"/>
    <n v="1000093.6"/>
    <n v="1000090"/>
    <n v="-3.6"/>
    <n v="0"/>
    <x v="1"/>
  </r>
  <r>
    <x v="16"/>
    <x v="91"/>
    <s v="év"/>
    <n v="1000093.6"/>
    <n v="1000090"/>
    <n v="-3.6"/>
    <n v="0"/>
    <x v="1"/>
  </r>
  <r>
    <x v="16"/>
    <x v="92"/>
    <s v="év"/>
    <n v="1000093.6"/>
    <n v="1000095"/>
    <n v="1.4"/>
    <n v="0"/>
    <x v="1"/>
  </r>
  <r>
    <x v="16"/>
    <x v="93"/>
    <s v="év"/>
    <n v="1000093.6"/>
    <n v="1000095"/>
    <n v="1.4"/>
    <n v="0"/>
    <x v="1"/>
  </r>
  <r>
    <x v="16"/>
    <x v="94"/>
    <s v="év"/>
    <n v="1000093.6"/>
    <n v="1000090"/>
    <n v="-3.6"/>
    <n v="0"/>
    <x v="1"/>
  </r>
  <r>
    <x v="16"/>
    <x v="95"/>
    <s v="év"/>
    <n v="1000083.7"/>
    <n v="1000090"/>
    <n v="6.3"/>
    <n v="0"/>
    <x v="1"/>
  </r>
  <r>
    <x v="16"/>
    <x v="96"/>
    <s v="év"/>
    <n v="1000083.7"/>
    <n v="1000090"/>
    <n v="6.3"/>
    <n v="0"/>
    <x v="1"/>
  </r>
  <r>
    <x v="16"/>
    <x v="97"/>
    <s v="év"/>
    <n v="1000083.7"/>
    <n v="1000090"/>
    <n v="6.3"/>
    <n v="0"/>
    <x v="1"/>
  </r>
  <r>
    <x v="16"/>
    <x v="98"/>
    <s v="év"/>
    <n v="1000083.7"/>
    <n v="1000090"/>
    <n v="6.3"/>
    <n v="0"/>
    <x v="1"/>
  </r>
  <r>
    <x v="16"/>
    <x v="99"/>
    <s v="év"/>
    <n v="1000083.7"/>
    <n v="1000055"/>
    <n v="-28.7"/>
    <n v="0"/>
    <x v="1"/>
  </r>
  <r>
    <x v="17"/>
    <x v="0"/>
    <s v="év"/>
    <n v="999711.4"/>
    <n v="1000000"/>
    <n v="288.60000000000002"/>
    <n v="0.03"/>
    <x v="1"/>
  </r>
  <r>
    <x v="17"/>
    <x v="1"/>
    <s v="év"/>
    <n v="999711.4"/>
    <n v="1000000"/>
    <n v="288.60000000000002"/>
    <n v="0.03"/>
    <x v="1"/>
  </r>
  <r>
    <x v="17"/>
    <x v="2"/>
    <s v="év"/>
    <n v="999711.4"/>
    <n v="1000000"/>
    <n v="288.60000000000002"/>
    <n v="0.03"/>
    <x v="1"/>
  </r>
  <r>
    <x v="17"/>
    <x v="3"/>
    <s v="év"/>
    <n v="999711.4"/>
    <n v="1000000"/>
    <n v="288.60000000000002"/>
    <n v="0.03"/>
    <x v="1"/>
  </r>
  <r>
    <x v="17"/>
    <x v="4"/>
    <s v="év"/>
    <n v="999711.4"/>
    <n v="1000000"/>
    <n v="288.60000000000002"/>
    <n v="0.03"/>
    <x v="1"/>
  </r>
  <r>
    <x v="17"/>
    <x v="5"/>
    <s v="év"/>
    <n v="999711.4"/>
    <n v="1000000"/>
    <n v="288.60000000000002"/>
    <n v="0.03"/>
    <x v="1"/>
  </r>
  <r>
    <x v="17"/>
    <x v="6"/>
    <s v="év"/>
    <n v="999711.4"/>
    <n v="1000000"/>
    <n v="288.60000000000002"/>
    <n v="0.03"/>
    <x v="1"/>
  </r>
  <r>
    <x v="17"/>
    <x v="7"/>
    <s v="év"/>
    <n v="999711.4"/>
    <n v="1000000"/>
    <n v="288.60000000000002"/>
    <n v="0.03"/>
    <x v="1"/>
  </r>
  <r>
    <x v="17"/>
    <x v="8"/>
    <s v="év"/>
    <n v="999711.4"/>
    <n v="1000000"/>
    <n v="288.60000000000002"/>
    <n v="0.03"/>
    <x v="1"/>
  </r>
  <r>
    <x v="17"/>
    <x v="9"/>
    <s v="év"/>
    <n v="999711.4"/>
    <n v="1000000"/>
    <n v="288.60000000000002"/>
    <n v="0.03"/>
    <x v="1"/>
  </r>
  <r>
    <x v="17"/>
    <x v="10"/>
    <s v="év"/>
    <n v="999711.4"/>
    <n v="1000000"/>
    <n v="288.60000000000002"/>
    <n v="0.03"/>
    <x v="1"/>
  </r>
  <r>
    <x v="17"/>
    <x v="11"/>
    <s v="év"/>
    <n v="999711.4"/>
    <n v="1000000"/>
    <n v="288.60000000000002"/>
    <n v="0.03"/>
    <x v="1"/>
  </r>
  <r>
    <x v="17"/>
    <x v="12"/>
    <s v="év"/>
    <n v="999711.4"/>
    <n v="1000000"/>
    <n v="288.60000000000002"/>
    <n v="0.03"/>
    <x v="1"/>
  </r>
  <r>
    <x v="17"/>
    <x v="13"/>
    <s v="év"/>
    <n v="999711.4"/>
    <n v="1000000"/>
    <n v="288.60000000000002"/>
    <n v="0.03"/>
    <x v="1"/>
  </r>
  <r>
    <x v="17"/>
    <x v="14"/>
    <s v="év"/>
    <n v="1000703.1"/>
    <n v="1000000"/>
    <n v="-703.1"/>
    <n v="-7.0000000000000007E-2"/>
    <x v="1"/>
  </r>
  <r>
    <x v="17"/>
    <x v="15"/>
    <s v="év"/>
    <n v="999711.4"/>
    <n v="1000000"/>
    <n v="288.60000000000002"/>
    <n v="0.03"/>
    <x v="1"/>
  </r>
  <r>
    <x v="17"/>
    <x v="16"/>
    <s v="év"/>
    <n v="999711.4"/>
    <n v="1000000"/>
    <n v="288.60000000000002"/>
    <n v="0.03"/>
    <x v="1"/>
  </r>
  <r>
    <x v="17"/>
    <x v="17"/>
    <s v="év"/>
    <n v="999711.4"/>
    <n v="1000000"/>
    <n v="288.60000000000002"/>
    <n v="0.03"/>
    <x v="1"/>
  </r>
  <r>
    <x v="17"/>
    <x v="18"/>
    <s v="év"/>
    <n v="999711.4"/>
    <n v="1000000"/>
    <n v="288.60000000000002"/>
    <n v="0.03"/>
    <x v="1"/>
  </r>
  <r>
    <x v="17"/>
    <x v="19"/>
    <s v="év"/>
    <n v="999711.4"/>
    <n v="1000000"/>
    <n v="288.60000000000002"/>
    <n v="0.03"/>
    <x v="1"/>
  </r>
  <r>
    <x v="17"/>
    <x v="20"/>
    <s v="év"/>
    <n v="999711.4"/>
    <n v="1000000"/>
    <n v="288.60000000000002"/>
    <n v="0.03"/>
    <x v="1"/>
  </r>
  <r>
    <x v="17"/>
    <x v="21"/>
    <s v="év"/>
    <n v="1000703.1"/>
    <n v="1000000"/>
    <n v="-703.1"/>
    <n v="-7.0000000000000007E-2"/>
    <x v="1"/>
  </r>
  <r>
    <x v="17"/>
    <x v="22"/>
    <s v="év"/>
    <n v="999711.4"/>
    <n v="1000000"/>
    <n v="288.60000000000002"/>
    <n v="0.03"/>
    <x v="1"/>
  </r>
  <r>
    <x v="17"/>
    <x v="23"/>
    <s v="év"/>
    <n v="999711.4"/>
    <n v="1000000"/>
    <n v="288.60000000000002"/>
    <n v="0.03"/>
    <x v="1"/>
  </r>
  <r>
    <x v="17"/>
    <x v="24"/>
    <s v="év"/>
    <n v="999711.4"/>
    <n v="1000000"/>
    <n v="288.60000000000002"/>
    <n v="0.03"/>
    <x v="1"/>
  </r>
  <r>
    <x v="17"/>
    <x v="25"/>
    <s v="év"/>
    <n v="999711.4"/>
    <n v="1000000"/>
    <n v="288.60000000000002"/>
    <n v="0.03"/>
    <x v="1"/>
  </r>
  <r>
    <x v="17"/>
    <x v="26"/>
    <s v="év"/>
    <n v="999711.4"/>
    <n v="1000000"/>
    <n v="288.60000000000002"/>
    <n v="0.03"/>
    <x v="1"/>
  </r>
  <r>
    <x v="17"/>
    <x v="27"/>
    <s v="év"/>
    <n v="999711.4"/>
    <n v="1000000"/>
    <n v="288.60000000000002"/>
    <n v="0.03"/>
    <x v="1"/>
  </r>
  <r>
    <x v="17"/>
    <x v="28"/>
    <s v="év"/>
    <n v="999711.4"/>
    <n v="1000000"/>
    <n v="288.60000000000002"/>
    <n v="0.03"/>
    <x v="1"/>
  </r>
  <r>
    <x v="17"/>
    <x v="29"/>
    <s v="év"/>
    <n v="999711.4"/>
    <n v="1000000"/>
    <n v="288.60000000000002"/>
    <n v="0.03"/>
    <x v="1"/>
  </r>
  <r>
    <x v="17"/>
    <x v="30"/>
    <s v="év"/>
    <n v="999711.4"/>
    <n v="1000000"/>
    <n v="288.60000000000002"/>
    <n v="0.03"/>
    <x v="1"/>
  </r>
  <r>
    <x v="17"/>
    <x v="31"/>
    <s v="év"/>
    <n v="999711.4"/>
    <n v="1000000"/>
    <n v="288.60000000000002"/>
    <n v="0.03"/>
    <x v="1"/>
  </r>
  <r>
    <x v="17"/>
    <x v="32"/>
    <s v="év"/>
    <n v="999711.4"/>
    <n v="1000000"/>
    <n v="288.60000000000002"/>
    <n v="0.03"/>
    <x v="1"/>
  </r>
  <r>
    <x v="17"/>
    <x v="33"/>
    <s v="év"/>
    <n v="1000703.1"/>
    <n v="1000000"/>
    <n v="-703.1"/>
    <n v="-7.0000000000000007E-2"/>
    <x v="1"/>
  </r>
  <r>
    <x v="17"/>
    <x v="34"/>
    <s v="év"/>
    <n v="1000703.1"/>
    <n v="1000000"/>
    <n v="-703.1"/>
    <n v="-7.0000000000000007E-2"/>
    <x v="1"/>
  </r>
  <r>
    <x v="17"/>
    <x v="35"/>
    <s v="év"/>
    <n v="999711.4"/>
    <n v="1000000"/>
    <n v="288.60000000000002"/>
    <n v="0.03"/>
    <x v="1"/>
  </r>
  <r>
    <x v="17"/>
    <x v="36"/>
    <s v="év"/>
    <n v="999711.4"/>
    <n v="1000000"/>
    <n v="288.60000000000002"/>
    <n v="0.03"/>
    <x v="1"/>
  </r>
  <r>
    <x v="17"/>
    <x v="37"/>
    <s v="év"/>
    <n v="999711.4"/>
    <n v="1000000"/>
    <n v="288.60000000000002"/>
    <n v="0.03"/>
    <x v="1"/>
  </r>
  <r>
    <x v="17"/>
    <x v="38"/>
    <s v="év"/>
    <n v="999711.4"/>
    <n v="1000000"/>
    <n v="288.60000000000002"/>
    <n v="0.03"/>
    <x v="1"/>
  </r>
  <r>
    <x v="17"/>
    <x v="39"/>
    <s v="év"/>
    <n v="999711.4"/>
    <n v="1000000"/>
    <n v="288.60000000000002"/>
    <n v="0.03"/>
    <x v="1"/>
  </r>
  <r>
    <x v="17"/>
    <x v="40"/>
    <s v="év"/>
    <n v="999711.4"/>
    <n v="1000000"/>
    <n v="288.60000000000002"/>
    <n v="0.03"/>
    <x v="1"/>
  </r>
  <r>
    <x v="17"/>
    <x v="41"/>
    <s v="év"/>
    <n v="999711.4"/>
    <n v="1000000"/>
    <n v="288.60000000000002"/>
    <n v="0.03"/>
    <x v="1"/>
  </r>
  <r>
    <x v="17"/>
    <x v="42"/>
    <s v="év"/>
    <n v="999711.4"/>
    <n v="1000000"/>
    <n v="288.60000000000002"/>
    <n v="0.03"/>
    <x v="1"/>
  </r>
  <r>
    <x v="17"/>
    <x v="43"/>
    <s v="év"/>
    <n v="999711.4"/>
    <n v="1000000"/>
    <n v="288.60000000000002"/>
    <n v="0.03"/>
    <x v="1"/>
  </r>
  <r>
    <x v="17"/>
    <x v="44"/>
    <s v="év"/>
    <n v="999711.4"/>
    <n v="1000000"/>
    <n v="288.60000000000002"/>
    <n v="0.03"/>
    <x v="1"/>
  </r>
  <r>
    <x v="17"/>
    <x v="45"/>
    <s v="év"/>
    <n v="999711.4"/>
    <n v="1000000"/>
    <n v="288.60000000000002"/>
    <n v="0.03"/>
    <x v="1"/>
  </r>
  <r>
    <x v="17"/>
    <x v="46"/>
    <s v="év"/>
    <n v="1000703.1"/>
    <n v="1000000"/>
    <n v="-703.1"/>
    <n v="-7.0000000000000007E-2"/>
    <x v="1"/>
  </r>
  <r>
    <x v="17"/>
    <x v="47"/>
    <s v="év"/>
    <n v="999711.4"/>
    <n v="1000000"/>
    <n v="288.60000000000002"/>
    <n v="0.03"/>
    <x v="1"/>
  </r>
  <r>
    <x v="17"/>
    <x v="48"/>
    <s v="év"/>
    <n v="999711.4"/>
    <n v="1000000"/>
    <n v="288.60000000000002"/>
    <n v="0.03"/>
    <x v="1"/>
  </r>
  <r>
    <x v="17"/>
    <x v="49"/>
    <s v="év"/>
    <n v="999711.4"/>
    <n v="1000000"/>
    <n v="288.60000000000002"/>
    <n v="0.03"/>
    <x v="1"/>
  </r>
  <r>
    <x v="17"/>
    <x v="50"/>
    <s v="év"/>
    <n v="999711.4"/>
    <n v="1000000"/>
    <n v="288.60000000000002"/>
    <n v="0.03"/>
    <x v="1"/>
  </r>
  <r>
    <x v="17"/>
    <x v="51"/>
    <s v="év"/>
    <n v="999711.4"/>
    <n v="1000000"/>
    <n v="288.60000000000002"/>
    <n v="0.03"/>
    <x v="1"/>
  </r>
  <r>
    <x v="17"/>
    <x v="52"/>
    <s v="év"/>
    <n v="999711.4"/>
    <n v="1000000"/>
    <n v="288.60000000000002"/>
    <n v="0.03"/>
    <x v="1"/>
  </r>
  <r>
    <x v="17"/>
    <x v="53"/>
    <s v="év"/>
    <n v="999711.4"/>
    <n v="1000000"/>
    <n v="288.60000000000002"/>
    <n v="0.03"/>
    <x v="1"/>
  </r>
  <r>
    <x v="17"/>
    <x v="54"/>
    <s v="év"/>
    <n v="1000703.1"/>
    <n v="1000000"/>
    <n v="-703.1"/>
    <n v="-7.0000000000000007E-2"/>
    <x v="1"/>
  </r>
  <r>
    <x v="17"/>
    <x v="55"/>
    <s v="év"/>
    <n v="999711.4"/>
    <n v="1000000"/>
    <n v="288.60000000000002"/>
    <n v="0.03"/>
    <x v="1"/>
  </r>
  <r>
    <x v="17"/>
    <x v="56"/>
    <s v="év"/>
    <n v="1002598.5"/>
    <n v="1002888"/>
    <n v="289.5"/>
    <n v="0.03"/>
    <x v="1"/>
  </r>
  <r>
    <x v="17"/>
    <x v="57"/>
    <s v="év"/>
    <n v="1000703.1"/>
    <n v="1000992"/>
    <n v="288.89999999999998"/>
    <n v="0.03"/>
    <x v="1"/>
  </r>
  <r>
    <x v="17"/>
    <x v="58"/>
    <s v="év"/>
    <n v="999711.4"/>
    <n v="1000000"/>
    <n v="288.60000000000002"/>
    <n v="0.03"/>
    <x v="1"/>
  </r>
  <r>
    <x v="17"/>
    <x v="59"/>
    <s v="év"/>
    <n v="999711.4"/>
    <n v="1000000"/>
    <n v="288.60000000000002"/>
    <n v="0.03"/>
    <x v="1"/>
  </r>
  <r>
    <x v="17"/>
    <x v="60"/>
    <s v="év"/>
    <n v="999711.4"/>
    <n v="1000000"/>
    <n v="288.60000000000002"/>
    <n v="0.03"/>
    <x v="1"/>
  </r>
  <r>
    <x v="17"/>
    <x v="61"/>
    <s v="év"/>
    <n v="999711.4"/>
    <n v="1000000"/>
    <n v="288.60000000000002"/>
    <n v="0.03"/>
    <x v="1"/>
  </r>
  <r>
    <x v="17"/>
    <x v="62"/>
    <s v="év"/>
    <n v="999711.4"/>
    <n v="1000000"/>
    <n v="288.60000000000002"/>
    <n v="0.03"/>
    <x v="1"/>
  </r>
  <r>
    <x v="17"/>
    <x v="63"/>
    <s v="év"/>
    <n v="999711.4"/>
    <n v="1000000"/>
    <n v="288.60000000000002"/>
    <n v="0.03"/>
    <x v="1"/>
  </r>
  <r>
    <x v="17"/>
    <x v="64"/>
    <s v="év"/>
    <n v="999711.4"/>
    <n v="1000000"/>
    <n v="288.60000000000002"/>
    <n v="0.03"/>
    <x v="1"/>
  </r>
  <r>
    <x v="17"/>
    <x v="65"/>
    <s v="év"/>
    <n v="999711.4"/>
    <n v="1000000"/>
    <n v="288.60000000000002"/>
    <n v="0.03"/>
    <x v="1"/>
  </r>
  <r>
    <x v="17"/>
    <x v="66"/>
    <s v="év"/>
    <n v="1000703.1"/>
    <n v="1000000"/>
    <n v="-703.1"/>
    <n v="-7.0000000000000007E-2"/>
    <x v="1"/>
  </r>
  <r>
    <x v="17"/>
    <x v="67"/>
    <s v="év"/>
    <n v="999711.4"/>
    <n v="1000000"/>
    <n v="288.60000000000002"/>
    <n v="0.03"/>
    <x v="1"/>
  </r>
  <r>
    <x v="17"/>
    <x v="68"/>
    <s v="év"/>
    <n v="999711.4"/>
    <n v="1000000"/>
    <n v="288.60000000000002"/>
    <n v="0.03"/>
    <x v="1"/>
  </r>
  <r>
    <x v="17"/>
    <x v="69"/>
    <s v="év"/>
    <n v="999711.4"/>
    <n v="1000000"/>
    <n v="288.60000000000002"/>
    <n v="0.03"/>
    <x v="1"/>
  </r>
  <r>
    <x v="17"/>
    <x v="70"/>
    <s v="év"/>
    <n v="999711.4"/>
    <n v="1000000"/>
    <n v="288.60000000000002"/>
    <n v="0.03"/>
    <x v="1"/>
  </r>
  <r>
    <x v="17"/>
    <x v="71"/>
    <s v="év"/>
    <n v="999711.4"/>
    <n v="1000000"/>
    <n v="288.60000000000002"/>
    <n v="0.03"/>
    <x v="1"/>
  </r>
  <r>
    <x v="17"/>
    <x v="72"/>
    <s v="év"/>
    <n v="999711.4"/>
    <n v="1000000"/>
    <n v="288.60000000000002"/>
    <n v="0.03"/>
    <x v="1"/>
  </r>
  <r>
    <x v="17"/>
    <x v="73"/>
    <s v="év"/>
    <n v="999711.4"/>
    <n v="1000000"/>
    <n v="288.60000000000002"/>
    <n v="0.03"/>
    <x v="1"/>
  </r>
  <r>
    <x v="17"/>
    <x v="74"/>
    <s v="év"/>
    <n v="999711.4"/>
    <n v="1000000"/>
    <n v="288.60000000000002"/>
    <n v="0.03"/>
    <x v="1"/>
  </r>
  <r>
    <x v="17"/>
    <x v="75"/>
    <s v="év"/>
    <n v="1001606.8"/>
    <n v="1000000"/>
    <n v="-1606.8"/>
    <n v="-0.16"/>
    <x v="1"/>
  </r>
  <r>
    <x v="17"/>
    <x v="76"/>
    <s v="év"/>
    <n v="999711.4"/>
    <n v="1000000"/>
    <n v="288.60000000000002"/>
    <n v="0.03"/>
    <x v="1"/>
  </r>
  <r>
    <x v="17"/>
    <x v="77"/>
    <s v="év"/>
    <n v="999711.4"/>
    <n v="1000000"/>
    <n v="288.60000000000002"/>
    <n v="0.03"/>
    <x v="1"/>
  </r>
  <r>
    <x v="17"/>
    <x v="78"/>
    <s v="év"/>
    <n v="1001606.8"/>
    <n v="1000000"/>
    <n v="-1606.8"/>
    <n v="-0.16"/>
    <x v="1"/>
  </r>
  <r>
    <x v="17"/>
    <x v="79"/>
    <s v="év"/>
    <n v="1001606.8"/>
    <n v="1000000"/>
    <n v="-1606.8"/>
    <n v="-0.16"/>
    <x v="1"/>
  </r>
  <r>
    <x v="17"/>
    <x v="80"/>
    <s v="év"/>
    <n v="1001606.8"/>
    <n v="1000000"/>
    <n v="-1606.8"/>
    <n v="-0.16"/>
    <x v="1"/>
  </r>
  <r>
    <x v="17"/>
    <x v="81"/>
    <s v="év"/>
    <n v="999711.4"/>
    <n v="1000000"/>
    <n v="288.60000000000002"/>
    <n v="0.03"/>
    <x v="1"/>
  </r>
  <r>
    <x v="17"/>
    <x v="82"/>
    <s v="év"/>
    <n v="1001606.8"/>
    <n v="1000000"/>
    <n v="-1606.8"/>
    <n v="-0.16"/>
    <x v="1"/>
  </r>
  <r>
    <x v="17"/>
    <x v="83"/>
    <s v="év"/>
    <n v="1001606.8"/>
    <n v="1000000"/>
    <n v="-1606.8"/>
    <n v="-0.16"/>
    <x v="1"/>
  </r>
  <r>
    <x v="17"/>
    <x v="84"/>
    <s v="év"/>
    <n v="999711.4"/>
    <n v="1000000"/>
    <n v="288.60000000000002"/>
    <n v="0.03"/>
    <x v="1"/>
  </r>
  <r>
    <x v="17"/>
    <x v="85"/>
    <s v="év"/>
    <n v="999711.4"/>
    <n v="1000000"/>
    <n v="288.60000000000002"/>
    <n v="0.03"/>
    <x v="1"/>
  </r>
  <r>
    <x v="17"/>
    <x v="86"/>
    <s v="év"/>
    <n v="999711.4"/>
    <n v="1000000"/>
    <n v="288.60000000000002"/>
    <n v="0.03"/>
    <x v="1"/>
  </r>
  <r>
    <x v="17"/>
    <x v="87"/>
    <s v="év"/>
    <n v="1001606.8"/>
    <n v="1000000"/>
    <n v="-1606.8"/>
    <n v="-0.16"/>
    <x v="1"/>
  </r>
  <r>
    <x v="17"/>
    <x v="88"/>
    <s v="év"/>
    <n v="1002598.5"/>
    <n v="1000000"/>
    <n v="-2598.5"/>
    <n v="-0.26"/>
    <x v="1"/>
  </r>
  <r>
    <x v="17"/>
    <x v="89"/>
    <s v="év"/>
    <n v="999711.4"/>
    <n v="1000000"/>
    <n v="288.60000000000002"/>
    <n v="0.03"/>
    <x v="1"/>
  </r>
  <r>
    <x v="17"/>
    <x v="90"/>
    <s v="év"/>
    <n v="1001606.8"/>
    <n v="1000000"/>
    <n v="-1606.8"/>
    <n v="-0.16"/>
    <x v="1"/>
  </r>
  <r>
    <x v="17"/>
    <x v="91"/>
    <s v="év"/>
    <n v="1001606.8"/>
    <n v="1000000"/>
    <n v="-1606.8"/>
    <n v="-0.16"/>
    <x v="1"/>
  </r>
  <r>
    <x v="17"/>
    <x v="92"/>
    <s v="év"/>
    <n v="999711.4"/>
    <n v="1000000"/>
    <n v="288.60000000000002"/>
    <n v="0.03"/>
    <x v="1"/>
  </r>
  <r>
    <x v="17"/>
    <x v="93"/>
    <s v="év"/>
    <n v="999711.4"/>
    <n v="1000000"/>
    <n v="288.60000000000002"/>
    <n v="0.03"/>
    <x v="1"/>
  </r>
  <r>
    <x v="17"/>
    <x v="94"/>
    <s v="év"/>
    <n v="1000703.1"/>
    <n v="1000000"/>
    <n v="-703.1"/>
    <n v="-7.0000000000000007E-2"/>
    <x v="1"/>
  </r>
  <r>
    <x v="17"/>
    <x v="95"/>
    <s v="év"/>
    <n v="999711.4"/>
    <n v="1000000"/>
    <n v="288.60000000000002"/>
    <n v="0.03"/>
    <x v="1"/>
  </r>
  <r>
    <x v="17"/>
    <x v="96"/>
    <s v="év"/>
    <n v="1000703.1"/>
    <n v="1000000"/>
    <n v="-703.1"/>
    <n v="-7.0000000000000007E-2"/>
    <x v="1"/>
  </r>
  <r>
    <x v="17"/>
    <x v="97"/>
    <s v="év"/>
    <n v="999711.4"/>
    <n v="1000000"/>
    <n v="288.60000000000002"/>
    <n v="0.03"/>
    <x v="1"/>
  </r>
  <r>
    <x v="17"/>
    <x v="98"/>
    <s v="év"/>
    <n v="999711.4"/>
    <n v="1000000"/>
    <n v="288.60000000000002"/>
    <n v="0.03"/>
    <x v="1"/>
  </r>
  <r>
    <x v="17"/>
    <x v="99"/>
    <s v="év"/>
    <n v="999711.4"/>
    <n v="1000000"/>
    <n v="288.60000000000002"/>
    <n v="0.03"/>
    <x v="1"/>
  </r>
  <r>
    <x v="18"/>
    <x v="0"/>
    <s v="év"/>
    <n v="1075235"/>
    <n v="1000000"/>
    <n v="-75235"/>
    <n v="-7.52"/>
    <x v="1"/>
  </r>
  <r>
    <x v="18"/>
    <x v="1"/>
    <s v="év"/>
    <n v="4.3"/>
    <n v="1000003"/>
    <n v="999998.7"/>
    <n v="100"/>
    <x v="1"/>
  </r>
  <r>
    <x v="18"/>
    <x v="2"/>
    <s v="év"/>
    <n v="1075238.2"/>
    <n v="1000006"/>
    <n v="-75232.2"/>
    <n v="-7.52"/>
    <x v="1"/>
  </r>
  <r>
    <x v="18"/>
    <x v="3"/>
    <s v="év"/>
    <n v="1075238.2"/>
    <n v="1000003"/>
    <n v="-75235.199999999997"/>
    <n v="-7.52"/>
    <x v="1"/>
  </r>
  <r>
    <x v="18"/>
    <x v="4"/>
    <s v="év"/>
    <n v="1075235"/>
    <n v="1000000"/>
    <n v="-75235"/>
    <n v="-7.52"/>
    <x v="1"/>
  </r>
  <r>
    <x v="18"/>
    <x v="5"/>
    <s v="év"/>
    <n v="1075240.3"/>
    <n v="1000000"/>
    <n v="-75240.3"/>
    <n v="-7.52"/>
    <x v="1"/>
  </r>
  <r>
    <x v="18"/>
    <x v="6"/>
    <s v="év"/>
    <n v="1075232.8"/>
    <n v="1000000"/>
    <n v="-75232.800000000003"/>
    <n v="-7.52"/>
    <x v="1"/>
  </r>
  <r>
    <x v="18"/>
    <x v="7"/>
    <s v="év"/>
    <n v="1075235"/>
    <n v="1000004"/>
    <n v="-75231"/>
    <n v="-7.52"/>
    <x v="1"/>
  </r>
  <r>
    <x v="18"/>
    <x v="8"/>
    <s v="év"/>
    <n v="1075240.3"/>
    <n v="1000000"/>
    <n v="-75240.3"/>
    <n v="-7.52"/>
    <x v="1"/>
  </r>
  <r>
    <x v="18"/>
    <x v="9"/>
    <s v="év"/>
    <n v="1075238.2"/>
    <n v="1000000"/>
    <n v="-75238.2"/>
    <n v="-7.52"/>
    <x v="1"/>
  </r>
  <r>
    <x v="18"/>
    <x v="10"/>
    <s v="év"/>
    <n v="1075232.8"/>
    <n v="1000004"/>
    <n v="-75228.800000000003"/>
    <n v="-7.52"/>
    <x v="1"/>
  </r>
  <r>
    <x v="18"/>
    <x v="11"/>
    <s v="év"/>
    <n v="1075238.2"/>
    <n v="1000002"/>
    <n v="-75236.2"/>
    <n v="-7.52"/>
    <x v="1"/>
  </r>
  <r>
    <x v="18"/>
    <x v="12"/>
    <s v="év"/>
    <n v="1075232.8"/>
    <n v="1000000"/>
    <n v="-75232.800000000003"/>
    <n v="-7.52"/>
    <x v="1"/>
  </r>
  <r>
    <x v="18"/>
    <x v="13"/>
    <s v="év"/>
    <n v="1075232.8"/>
    <n v="1000000"/>
    <n v="-75232.800000000003"/>
    <n v="-7.52"/>
    <x v="1"/>
  </r>
  <r>
    <x v="18"/>
    <x v="14"/>
    <s v="év"/>
    <n v="35.5"/>
    <n v="1000004"/>
    <n v="999968.5"/>
    <n v="100"/>
    <x v="1"/>
  </r>
  <r>
    <x v="18"/>
    <x v="15"/>
    <s v="év"/>
    <n v="1075268.3"/>
    <n v="1000008"/>
    <n v="-75260.3"/>
    <n v="-7.53"/>
    <x v="1"/>
  </r>
  <r>
    <x v="18"/>
    <x v="16"/>
    <s v="év"/>
    <n v="1075232.8"/>
    <n v="1000000"/>
    <n v="-75232.800000000003"/>
    <n v="-7.52"/>
    <x v="1"/>
  </r>
  <r>
    <x v="18"/>
    <x v="17"/>
    <s v="év"/>
    <n v="1075240.3"/>
    <n v="1000000"/>
    <n v="-75240.3"/>
    <n v="-7.52"/>
    <x v="1"/>
  </r>
  <r>
    <x v="18"/>
    <x v="18"/>
    <s v="év"/>
    <n v="7.5"/>
    <n v="1000004"/>
    <n v="999996.5"/>
    <n v="100"/>
    <x v="1"/>
  </r>
  <r>
    <x v="18"/>
    <x v="19"/>
    <s v="év"/>
    <n v="1075238.2"/>
    <n v="1000002"/>
    <n v="-75236.2"/>
    <n v="-7.52"/>
    <x v="1"/>
  </r>
  <r>
    <x v="18"/>
    <x v="20"/>
    <s v="év"/>
    <n v="1075262.8999999999"/>
    <n v="1000000"/>
    <n v="-75262.899999999994"/>
    <n v="-7.53"/>
    <x v="1"/>
  </r>
  <r>
    <x v="18"/>
    <x v="21"/>
    <s v="év"/>
    <n v="1075268.3"/>
    <n v="1000004"/>
    <n v="-75264.3"/>
    <n v="-7.53"/>
    <x v="1"/>
  </r>
  <r>
    <x v="18"/>
    <x v="22"/>
    <s v="év"/>
    <n v="1075268.3"/>
    <n v="1000004"/>
    <n v="-75264.3"/>
    <n v="-7.53"/>
    <x v="1"/>
  </r>
  <r>
    <x v="18"/>
    <x v="23"/>
    <s v="év"/>
    <n v="1075323.1000000001"/>
    <n v="1000004"/>
    <n v="-75319.100000000006"/>
    <n v="-7.53"/>
    <x v="1"/>
  </r>
  <r>
    <x v="18"/>
    <x v="24"/>
    <s v="év"/>
    <n v="1075268.3"/>
    <n v="1000000"/>
    <n v="-75268.3"/>
    <n v="-7.53"/>
    <x v="1"/>
  </r>
  <r>
    <x v="18"/>
    <x v="25"/>
    <s v="év"/>
    <n v="1075268.3"/>
    <n v="1000004"/>
    <n v="-75264.3"/>
    <n v="-7.53"/>
    <x v="1"/>
  </r>
  <r>
    <x v="18"/>
    <x v="26"/>
    <s v="év"/>
    <n v="1075240.3"/>
    <n v="1000009"/>
    <n v="-75231.3"/>
    <n v="-7.52"/>
    <x v="1"/>
  </r>
  <r>
    <x v="18"/>
    <x v="27"/>
    <s v="év"/>
    <n v="2150465.6"/>
    <n v="1000001"/>
    <n v="-1150464.6000000001"/>
    <n v="-115.05"/>
    <x v="1"/>
  </r>
  <r>
    <x v="18"/>
    <x v="28"/>
    <s v="év"/>
    <n v="1075238.2"/>
    <n v="1000000"/>
    <n v="-75238.2"/>
    <n v="-7.52"/>
    <x v="1"/>
  </r>
  <r>
    <x v="18"/>
    <x v="29"/>
    <s v="év"/>
    <n v="1075238.2"/>
    <n v="1000000"/>
    <n v="-75238.2"/>
    <n v="-7.52"/>
    <x v="1"/>
  </r>
  <r>
    <x v="18"/>
    <x v="30"/>
    <s v="év"/>
    <n v="1075238.2"/>
    <n v="1000000"/>
    <n v="-75238.2"/>
    <n v="-7.52"/>
    <x v="1"/>
  </r>
  <r>
    <x v="18"/>
    <x v="31"/>
    <s v="év"/>
    <n v="1075262.8999999999"/>
    <n v="1000000"/>
    <n v="-75262.899999999994"/>
    <n v="-7.53"/>
    <x v="1"/>
  </r>
  <r>
    <x v="18"/>
    <x v="32"/>
    <s v="év"/>
    <n v="1075268.3"/>
    <n v="1000004"/>
    <n v="-75264.3"/>
    <n v="-7.53"/>
    <x v="1"/>
  </r>
  <r>
    <x v="18"/>
    <x v="33"/>
    <s v="év"/>
    <n v="1075262.8999999999"/>
    <n v="1000000"/>
    <n v="-75262.899999999994"/>
    <n v="-7.53"/>
    <x v="1"/>
  </r>
  <r>
    <x v="18"/>
    <x v="34"/>
    <s v="év"/>
    <n v="0"/>
    <n v="1000001"/>
    <n v="1000001"/>
    <n v="100"/>
    <x v="1"/>
  </r>
  <r>
    <x v="18"/>
    <x v="35"/>
    <s v="év"/>
    <n v="1075262.8999999999"/>
    <n v="1000000"/>
    <n v="-75262.899999999994"/>
    <n v="-7.53"/>
    <x v="1"/>
  </r>
  <r>
    <x v="18"/>
    <x v="36"/>
    <s v="év"/>
    <n v="1075262.8999999999"/>
    <n v="1000010"/>
    <n v="-75252.899999999994"/>
    <n v="-7.53"/>
    <x v="1"/>
  </r>
  <r>
    <x v="18"/>
    <x v="37"/>
    <s v="év"/>
    <n v="2.2000000000000002"/>
    <n v="1000005"/>
    <n v="1000002.8"/>
    <n v="100"/>
    <x v="1"/>
  </r>
  <r>
    <x v="18"/>
    <x v="38"/>
    <s v="év"/>
    <n v="1075235"/>
    <n v="1000003"/>
    <n v="-75232"/>
    <n v="-7.52"/>
    <x v="1"/>
  </r>
  <r>
    <x v="18"/>
    <x v="39"/>
    <s v="év"/>
    <n v="1075232.8"/>
    <n v="1000004"/>
    <n v="-75228.800000000003"/>
    <n v="-7.52"/>
    <x v="1"/>
  </r>
  <r>
    <x v="18"/>
    <x v="40"/>
    <s v="év"/>
    <n v="1075262.8999999999"/>
    <n v="1000002"/>
    <n v="-75260.899999999994"/>
    <n v="-7.53"/>
    <x v="1"/>
  </r>
  <r>
    <x v="18"/>
    <x v="41"/>
    <s v="év"/>
    <n v="1075262.8999999999"/>
    <n v="1000008"/>
    <n v="-75254.899999999994"/>
    <n v="-7.53"/>
    <x v="1"/>
  </r>
  <r>
    <x v="18"/>
    <x v="42"/>
    <s v="év"/>
    <n v="0"/>
    <n v="1000002"/>
    <n v="1000002"/>
    <n v="100"/>
    <x v="1"/>
  </r>
  <r>
    <x v="18"/>
    <x v="43"/>
    <s v="év"/>
    <n v="289.2"/>
    <n v="1000003"/>
    <n v="999713.8"/>
    <n v="99.97"/>
    <x v="1"/>
  </r>
  <r>
    <x v="18"/>
    <x v="44"/>
    <s v="év"/>
    <n v="1075511.3"/>
    <n v="1000013"/>
    <n v="-75498.3"/>
    <n v="-7.55"/>
    <x v="1"/>
  </r>
  <r>
    <x v="18"/>
    <x v="45"/>
    <s v="év"/>
    <n v="1075262.8999999999"/>
    <n v="1000008"/>
    <n v="-75254.899999999994"/>
    <n v="-7.53"/>
    <x v="1"/>
  </r>
  <r>
    <x v="18"/>
    <x v="46"/>
    <s v="év"/>
    <n v="1075262.8999999999"/>
    <n v="1000013"/>
    <n v="-75249.899999999994"/>
    <n v="-7.52"/>
    <x v="1"/>
  </r>
  <r>
    <x v="18"/>
    <x v="47"/>
    <s v="év"/>
    <n v="1075262.8999999999"/>
    <n v="1000000"/>
    <n v="-75262.899999999994"/>
    <n v="-7.53"/>
    <x v="1"/>
  </r>
  <r>
    <x v="18"/>
    <x v="48"/>
    <s v="év"/>
    <n v="1075262.8999999999"/>
    <n v="1000000"/>
    <n v="-75262.899999999994"/>
    <n v="-7.53"/>
    <x v="1"/>
  </r>
  <r>
    <x v="18"/>
    <x v="49"/>
    <s v="év"/>
    <n v="1075232.8"/>
    <n v="1000004"/>
    <n v="-75228.800000000003"/>
    <n v="-7.52"/>
    <x v="1"/>
  </r>
  <r>
    <x v="18"/>
    <x v="50"/>
    <s v="év"/>
    <n v="1075262.8999999999"/>
    <n v="1000000"/>
    <n v="-75262.899999999994"/>
    <n v="-7.53"/>
    <x v="1"/>
  </r>
  <r>
    <x v="18"/>
    <x v="51"/>
    <s v="év"/>
    <n v="1075262.8999999999"/>
    <n v="1000003"/>
    <n v="-75259.899999999994"/>
    <n v="-7.53"/>
    <x v="1"/>
  </r>
  <r>
    <x v="18"/>
    <x v="52"/>
    <s v="év"/>
    <n v="0"/>
    <n v="1000001"/>
    <n v="1000001"/>
    <n v="100"/>
    <x v="1"/>
  </r>
  <r>
    <x v="18"/>
    <x v="53"/>
    <s v="év"/>
    <n v="0"/>
    <n v="1000001"/>
    <n v="1000001"/>
    <n v="100"/>
    <x v="1"/>
  </r>
  <r>
    <x v="18"/>
    <x v="54"/>
    <s v="év"/>
    <n v="1075522.1000000001"/>
    <n v="1000004"/>
    <n v="-75518.100000000006"/>
    <n v="-7.55"/>
    <x v="1"/>
  </r>
  <r>
    <x v="18"/>
    <x v="55"/>
    <s v="év"/>
    <n v="1075522.1000000001"/>
    <n v="1000000"/>
    <n v="-75522.100000000006"/>
    <n v="-7.55"/>
    <x v="1"/>
  </r>
  <r>
    <x v="18"/>
    <x v="56"/>
    <s v="év"/>
    <n v="1075522.1000000001"/>
    <n v="1000265"/>
    <n v="-75257.100000000006"/>
    <n v="-7.52"/>
    <x v="1"/>
  </r>
  <r>
    <x v="18"/>
    <x v="57"/>
    <s v="év"/>
    <n v="1075262.8999999999"/>
    <n v="1000000"/>
    <n v="-75262.899999999994"/>
    <n v="-7.53"/>
    <x v="1"/>
  </r>
  <r>
    <x v="18"/>
    <x v="58"/>
    <s v="év"/>
    <n v="1075232.8"/>
    <n v="1000004"/>
    <n v="-75228.800000000003"/>
    <n v="-7.52"/>
    <x v="1"/>
  </r>
  <r>
    <x v="18"/>
    <x v="59"/>
    <s v="év"/>
    <n v="1075232.8"/>
    <n v="1000000"/>
    <n v="-75232.800000000003"/>
    <n v="-7.52"/>
    <x v="1"/>
  </r>
  <r>
    <x v="18"/>
    <x v="60"/>
    <s v="év"/>
    <n v="1075232.8"/>
    <n v="1000000"/>
    <n v="-75232.800000000003"/>
    <n v="-7.52"/>
    <x v="1"/>
  </r>
  <r>
    <x v="18"/>
    <x v="61"/>
    <s v="év"/>
    <n v="1075235"/>
    <n v="1000002"/>
    <n v="-75233"/>
    <n v="-7.52"/>
    <x v="1"/>
  </r>
  <r>
    <x v="18"/>
    <x v="62"/>
    <s v="év"/>
    <n v="1075232.8"/>
    <n v="1000003"/>
    <n v="-75229.8"/>
    <n v="-7.52"/>
    <x v="1"/>
  </r>
  <r>
    <x v="18"/>
    <x v="63"/>
    <s v="év"/>
    <n v="1075789.8"/>
    <n v="1000009"/>
    <n v="-75780.800000000003"/>
    <n v="-7.58"/>
    <x v="1"/>
  </r>
  <r>
    <x v="18"/>
    <x v="64"/>
    <s v="év"/>
    <n v="1075511.3"/>
    <n v="1000000"/>
    <n v="-75511.3"/>
    <n v="-7.55"/>
    <x v="1"/>
  </r>
  <r>
    <x v="18"/>
    <x v="65"/>
    <s v="év"/>
    <n v="1075511.3"/>
    <n v="1000014"/>
    <n v="-75497.3"/>
    <n v="-7.55"/>
    <x v="1"/>
  </r>
  <r>
    <x v="18"/>
    <x v="66"/>
    <s v="év"/>
    <n v="1075262.8999999999"/>
    <n v="1000014"/>
    <n v="-75248.899999999994"/>
    <n v="-7.52"/>
    <x v="1"/>
  </r>
  <r>
    <x v="18"/>
    <x v="67"/>
    <s v="év"/>
    <n v="1075262.8999999999"/>
    <n v="1000005"/>
    <n v="-75257.899999999994"/>
    <n v="-7.53"/>
    <x v="1"/>
  </r>
  <r>
    <x v="18"/>
    <x v="68"/>
    <s v="év"/>
    <n v="1075232.8"/>
    <n v="1000004"/>
    <n v="-75228.800000000003"/>
    <n v="-7.52"/>
    <x v="1"/>
  </r>
  <r>
    <x v="18"/>
    <x v="69"/>
    <s v="év"/>
    <n v="1075262.8999999999"/>
    <n v="1000000"/>
    <n v="-75262.899999999994"/>
    <n v="-7.53"/>
    <x v="1"/>
  </r>
  <r>
    <x v="18"/>
    <x v="70"/>
    <s v="év"/>
    <n v="2150495.7000000002"/>
    <n v="1000001"/>
    <n v="-1150494.7"/>
    <n v="-115.05"/>
    <x v="1"/>
  </r>
  <r>
    <x v="18"/>
    <x v="71"/>
    <s v="év"/>
    <n v="2150495.7000000002"/>
    <n v="1000001"/>
    <n v="-1150494.7"/>
    <n v="-115.05"/>
    <x v="1"/>
  </r>
  <r>
    <x v="18"/>
    <x v="72"/>
    <s v="év"/>
    <n v="1075262.8999999999"/>
    <n v="1000004"/>
    <n v="-75258.899999999994"/>
    <n v="-7.53"/>
    <x v="1"/>
  </r>
  <r>
    <x v="18"/>
    <x v="73"/>
    <s v="év"/>
    <n v="1075273.7"/>
    <n v="1000023"/>
    <n v="-75250.7"/>
    <n v="-7.52"/>
    <x v="1"/>
  </r>
  <r>
    <x v="18"/>
    <x v="74"/>
    <s v="év"/>
    <n v="1075262.8999999999"/>
    <n v="1000026"/>
    <n v="-75236.899999999994"/>
    <n v="-7.52"/>
    <x v="1"/>
  </r>
  <r>
    <x v="18"/>
    <x v="75"/>
    <s v="év"/>
    <n v="1075268.3"/>
    <n v="1000035"/>
    <n v="-75233.3"/>
    <n v="-7.52"/>
    <x v="1"/>
  </r>
  <r>
    <x v="18"/>
    <x v="76"/>
    <s v="év"/>
    <n v="1075262.8999999999"/>
    <n v="1000025"/>
    <n v="-75237.899999999994"/>
    <n v="-7.52"/>
    <x v="1"/>
  </r>
  <r>
    <x v="18"/>
    <x v="77"/>
    <s v="év"/>
    <n v="1075262.8999999999"/>
    <n v="1000026"/>
    <n v="-75236.899999999994"/>
    <n v="-7.52"/>
    <x v="1"/>
  </r>
  <r>
    <x v="18"/>
    <x v="78"/>
    <s v="év"/>
    <n v="1075262.8999999999"/>
    <n v="1000027"/>
    <n v="-75235.899999999994"/>
    <n v="-7.52"/>
    <x v="1"/>
  </r>
  <r>
    <x v="18"/>
    <x v="79"/>
    <s v="év"/>
    <n v="1075262.8999999999"/>
    <n v="1000028"/>
    <n v="-75234.899999999994"/>
    <n v="-7.52"/>
    <x v="1"/>
  </r>
  <r>
    <x v="18"/>
    <x v="80"/>
    <s v="év"/>
    <n v="1075273.7"/>
    <n v="1000028"/>
    <n v="-75245.7"/>
    <n v="-7.52"/>
    <x v="1"/>
  </r>
  <r>
    <x v="18"/>
    <x v="81"/>
    <s v="év"/>
    <n v="1075262.8999999999"/>
    <n v="1000026"/>
    <n v="-75236.899999999994"/>
    <n v="-7.52"/>
    <x v="1"/>
  </r>
  <r>
    <x v="18"/>
    <x v="82"/>
    <s v="év"/>
    <n v="1075262.8999999999"/>
    <n v="1000028"/>
    <n v="-75234.899999999994"/>
    <n v="-7.52"/>
    <x v="1"/>
  </r>
  <r>
    <x v="18"/>
    <x v="83"/>
    <s v="év"/>
    <n v="1075262.8999999999"/>
    <n v="1000030"/>
    <n v="-75232.899999999994"/>
    <n v="-7.52"/>
    <x v="1"/>
  </r>
  <r>
    <x v="18"/>
    <x v="84"/>
    <s v="év"/>
    <n v="1075262.8999999999"/>
    <n v="1000024"/>
    <n v="-75238.899999999994"/>
    <n v="-7.52"/>
    <x v="1"/>
  </r>
  <r>
    <x v="18"/>
    <x v="85"/>
    <s v="év"/>
    <n v="1075262.8999999999"/>
    <n v="1000026"/>
    <n v="-75236.899999999994"/>
    <n v="-7.52"/>
    <x v="1"/>
  </r>
  <r>
    <x v="18"/>
    <x v="86"/>
    <s v="év"/>
    <n v="1075268.3"/>
    <n v="1000026"/>
    <n v="-75242.3"/>
    <n v="-7.52"/>
    <x v="1"/>
  </r>
  <r>
    <x v="18"/>
    <x v="87"/>
    <s v="év"/>
    <n v="1075262.8999999999"/>
    <n v="1000028"/>
    <n v="-75234.899999999994"/>
    <n v="-7.52"/>
    <x v="1"/>
  </r>
  <r>
    <x v="18"/>
    <x v="88"/>
    <s v="év"/>
    <n v="1075273.7"/>
    <n v="1000034"/>
    <n v="-75239.7"/>
    <n v="-7.52"/>
    <x v="1"/>
  </r>
  <r>
    <x v="18"/>
    <x v="89"/>
    <s v="év"/>
    <n v="1075262.8999999999"/>
    <n v="1000026"/>
    <n v="-75236.899999999994"/>
    <n v="-7.52"/>
    <x v="1"/>
  </r>
  <r>
    <x v="18"/>
    <x v="90"/>
    <s v="év"/>
    <n v="1075262.8999999999"/>
    <n v="1000028"/>
    <n v="-75234.899999999994"/>
    <n v="-7.52"/>
    <x v="1"/>
  </r>
  <r>
    <x v="18"/>
    <x v="91"/>
    <s v="év"/>
    <n v="1075262.8999999999"/>
    <n v="1000030"/>
    <n v="-75232.899999999994"/>
    <n v="-7.52"/>
    <x v="1"/>
  </r>
  <r>
    <x v="18"/>
    <x v="92"/>
    <s v="év"/>
    <n v="1075262.8999999999"/>
    <n v="1000026"/>
    <n v="-75236.899999999994"/>
    <n v="-7.52"/>
    <x v="1"/>
  </r>
  <r>
    <x v="18"/>
    <x v="93"/>
    <s v="év"/>
    <n v="1075262.8999999999"/>
    <n v="1000025"/>
    <n v="-75237.899999999994"/>
    <n v="-7.52"/>
    <x v="1"/>
  </r>
  <r>
    <x v="18"/>
    <x v="94"/>
    <s v="év"/>
    <n v="1075262.8999999999"/>
    <n v="1000017"/>
    <n v="-75245.899999999994"/>
    <n v="-7.52"/>
    <x v="1"/>
  </r>
  <r>
    <x v="18"/>
    <x v="95"/>
    <s v="év"/>
    <n v="0"/>
    <n v="1000002"/>
    <n v="1000002"/>
    <n v="100"/>
    <x v="1"/>
  </r>
  <r>
    <x v="18"/>
    <x v="96"/>
    <s v="év"/>
    <n v="1075262.8999999999"/>
    <n v="1000007"/>
    <n v="-75255.899999999994"/>
    <n v="-7.53"/>
    <x v="1"/>
  </r>
  <r>
    <x v="18"/>
    <x v="97"/>
    <s v="év"/>
    <n v="1075273.7"/>
    <n v="1000000"/>
    <n v="-75273.7"/>
    <n v="-7.53"/>
    <x v="1"/>
  </r>
  <r>
    <x v="18"/>
    <x v="98"/>
    <s v="év"/>
    <n v="1075273.7"/>
    <n v="1000005"/>
    <n v="-75268.7"/>
    <n v="-7.53"/>
    <x v="1"/>
  </r>
  <r>
    <x v="18"/>
    <x v="99"/>
    <s v="év"/>
    <n v="1075262.8999999999"/>
    <n v="1000000"/>
    <n v="-75262.899999999994"/>
    <n v="-7.53"/>
    <x v="1"/>
  </r>
  <r>
    <x v="19"/>
    <x v="0"/>
    <s v="év"/>
    <n v="1041666.7"/>
    <n v="1000000"/>
    <n v="-41666.699999999997"/>
    <n v="-4.17"/>
    <x v="1"/>
  </r>
  <r>
    <x v="19"/>
    <x v="1"/>
    <s v="év"/>
    <n v="1041666.7"/>
    <n v="1000000"/>
    <n v="-41666.699999999997"/>
    <n v="-4.17"/>
    <x v="1"/>
  </r>
  <r>
    <x v="19"/>
    <x v="2"/>
    <s v="év"/>
    <n v="1041666.7"/>
    <n v="1000000"/>
    <n v="-41666.699999999997"/>
    <n v="-4.17"/>
    <x v="1"/>
  </r>
  <r>
    <x v="19"/>
    <x v="3"/>
    <s v="év"/>
    <n v="1041666.7"/>
    <n v="1000000"/>
    <n v="-41666.699999999997"/>
    <n v="-4.17"/>
    <x v="1"/>
  </r>
  <r>
    <x v="19"/>
    <x v="4"/>
    <s v="év"/>
    <n v="1041666.7"/>
    <n v="1000000"/>
    <n v="-41666.699999999997"/>
    <n v="-4.17"/>
    <x v="1"/>
  </r>
  <r>
    <x v="19"/>
    <x v="5"/>
    <s v="év"/>
    <n v="1041666.7"/>
    <n v="1000000"/>
    <n v="-41666.699999999997"/>
    <n v="-4.17"/>
    <x v="1"/>
  </r>
  <r>
    <x v="19"/>
    <x v="6"/>
    <s v="év"/>
    <n v="1041666.7"/>
    <n v="1000000"/>
    <n v="-41666.699999999997"/>
    <n v="-4.17"/>
    <x v="1"/>
  </r>
  <r>
    <x v="19"/>
    <x v="7"/>
    <s v="év"/>
    <n v="0"/>
    <n v="1000001"/>
    <n v="1000001"/>
    <n v="100"/>
    <x v="1"/>
  </r>
  <r>
    <x v="19"/>
    <x v="8"/>
    <s v="év"/>
    <n v="1041666.7"/>
    <n v="1000000"/>
    <n v="-41666.699999999997"/>
    <n v="-4.17"/>
    <x v="1"/>
  </r>
  <r>
    <x v="19"/>
    <x v="9"/>
    <s v="év"/>
    <n v="1041666.7"/>
    <n v="1000000"/>
    <n v="-41666.699999999997"/>
    <n v="-4.17"/>
    <x v="1"/>
  </r>
  <r>
    <x v="19"/>
    <x v="10"/>
    <s v="év"/>
    <n v="1041666.7"/>
    <n v="1000000"/>
    <n v="-41666.699999999997"/>
    <n v="-4.17"/>
    <x v="1"/>
  </r>
  <r>
    <x v="19"/>
    <x v="11"/>
    <s v="év"/>
    <n v="1041666.7"/>
    <n v="1000000"/>
    <n v="-41666.699999999997"/>
    <n v="-4.17"/>
    <x v="1"/>
  </r>
  <r>
    <x v="19"/>
    <x v="12"/>
    <s v="év"/>
    <n v="1041666.7"/>
    <n v="1000000"/>
    <n v="-41666.699999999997"/>
    <n v="-4.17"/>
    <x v="1"/>
  </r>
  <r>
    <x v="19"/>
    <x v="13"/>
    <s v="év"/>
    <n v="1041666.7"/>
    <n v="1000000"/>
    <n v="-41666.699999999997"/>
    <n v="-4.17"/>
    <x v="1"/>
  </r>
  <r>
    <x v="19"/>
    <x v="14"/>
    <s v="év"/>
    <n v="1041666.7"/>
    <n v="1000000"/>
    <n v="-41666.699999999997"/>
    <n v="-4.17"/>
    <x v="1"/>
  </r>
  <r>
    <x v="19"/>
    <x v="15"/>
    <s v="év"/>
    <n v="1041666.7"/>
    <n v="1000000"/>
    <n v="-41666.699999999997"/>
    <n v="-4.17"/>
    <x v="1"/>
  </r>
  <r>
    <x v="19"/>
    <x v="16"/>
    <s v="év"/>
    <n v="1041666.7"/>
    <n v="1000000"/>
    <n v="-41666.699999999997"/>
    <n v="-4.17"/>
    <x v="1"/>
  </r>
  <r>
    <x v="19"/>
    <x v="17"/>
    <s v="év"/>
    <n v="1041666.7"/>
    <n v="1000000"/>
    <n v="-41666.699999999997"/>
    <n v="-4.17"/>
    <x v="1"/>
  </r>
  <r>
    <x v="19"/>
    <x v="18"/>
    <s v="év"/>
    <n v="1041666.7"/>
    <n v="1000000"/>
    <n v="-41666.699999999997"/>
    <n v="-4.17"/>
    <x v="1"/>
  </r>
  <r>
    <x v="19"/>
    <x v="19"/>
    <s v="év"/>
    <n v="1041666.7"/>
    <n v="1000000"/>
    <n v="-41666.699999999997"/>
    <n v="-4.17"/>
    <x v="1"/>
  </r>
  <r>
    <x v="19"/>
    <x v="20"/>
    <s v="év"/>
    <n v="1041666.7"/>
    <n v="1000000"/>
    <n v="-41666.699999999997"/>
    <n v="-4.17"/>
    <x v="1"/>
  </r>
  <r>
    <x v="19"/>
    <x v="21"/>
    <s v="év"/>
    <n v="1041666.7"/>
    <n v="1000000"/>
    <n v="-41666.699999999997"/>
    <n v="-4.17"/>
    <x v="1"/>
  </r>
  <r>
    <x v="19"/>
    <x v="22"/>
    <s v="év"/>
    <n v="1041666.7"/>
    <n v="1000000"/>
    <n v="-41666.699999999997"/>
    <n v="-4.17"/>
    <x v="1"/>
  </r>
  <r>
    <x v="19"/>
    <x v="23"/>
    <s v="év"/>
    <n v="1041666.7"/>
    <n v="1000000"/>
    <n v="-41666.699999999997"/>
    <n v="-4.17"/>
    <x v="1"/>
  </r>
  <r>
    <x v="19"/>
    <x v="24"/>
    <s v="év"/>
    <n v="1041666.7"/>
    <n v="1000000"/>
    <n v="-41666.699999999997"/>
    <n v="-4.17"/>
    <x v="1"/>
  </r>
  <r>
    <x v="19"/>
    <x v="25"/>
    <s v="év"/>
    <n v="1041666.7"/>
    <n v="1000000"/>
    <n v="-41666.699999999997"/>
    <n v="-4.17"/>
    <x v="1"/>
  </r>
  <r>
    <x v="19"/>
    <x v="26"/>
    <s v="év"/>
    <n v="1041666.7"/>
    <n v="1000000"/>
    <n v="-41666.699999999997"/>
    <n v="-4.17"/>
    <x v="1"/>
  </r>
  <r>
    <x v="19"/>
    <x v="27"/>
    <s v="év"/>
    <n v="1041666.7"/>
    <n v="1000000"/>
    <n v="-41666.699999999997"/>
    <n v="-4.17"/>
    <x v="1"/>
  </r>
  <r>
    <x v="19"/>
    <x v="28"/>
    <s v="év"/>
    <n v="1041666.7"/>
    <n v="1000000"/>
    <n v="-41666.699999999997"/>
    <n v="-4.17"/>
    <x v="1"/>
  </r>
  <r>
    <x v="19"/>
    <x v="29"/>
    <s v="év"/>
    <n v="1041666.7"/>
    <n v="1000000"/>
    <n v="-41666.699999999997"/>
    <n v="-4.17"/>
    <x v="1"/>
  </r>
  <r>
    <x v="19"/>
    <x v="30"/>
    <s v="év"/>
    <n v="1041666.7"/>
    <n v="1000000"/>
    <n v="-41666.699999999997"/>
    <n v="-4.17"/>
    <x v="1"/>
  </r>
  <r>
    <x v="19"/>
    <x v="31"/>
    <s v="év"/>
    <n v="1041666.7"/>
    <n v="1000000"/>
    <n v="-41666.699999999997"/>
    <n v="-4.17"/>
    <x v="1"/>
  </r>
  <r>
    <x v="19"/>
    <x v="32"/>
    <s v="év"/>
    <n v="1041666.7"/>
    <n v="1000000"/>
    <n v="-41666.699999999997"/>
    <n v="-4.17"/>
    <x v="1"/>
  </r>
  <r>
    <x v="19"/>
    <x v="33"/>
    <s v="év"/>
    <n v="1041666.7"/>
    <n v="1000000"/>
    <n v="-41666.699999999997"/>
    <n v="-4.17"/>
    <x v="1"/>
  </r>
  <r>
    <x v="19"/>
    <x v="34"/>
    <s v="év"/>
    <n v="1041666.7"/>
    <n v="1000000"/>
    <n v="-41666.699999999997"/>
    <n v="-4.17"/>
    <x v="1"/>
  </r>
  <r>
    <x v="19"/>
    <x v="35"/>
    <s v="év"/>
    <n v="1041666.7"/>
    <n v="1000000"/>
    <n v="-41666.699999999997"/>
    <n v="-4.17"/>
    <x v="1"/>
  </r>
  <r>
    <x v="19"/>
    <x v="36"/>
    <s v="év"/>
    <n v="1041666.7"/>
    <n v="1000000"/>
    <n v="-41666.699999999997"/>
    <n v="-4.17"/>
    <x v="1"/>
  </r>
  <r>
    <x v="19"/>
    <x v="37"/>
    <s v="év"/>
    <n v="1041666.7"/>
    <n v="1000000"/>
    <n v="-41666.699999999997"/>
    <n v="-4.17"/>
    <x v="1"/>
  </r>
  <r>
    <x v="19"/>
    <x v="38"/>
    <s v="év"/>
    <n v="1041666.7"/>
    <n v="1000000"/>
    <n v="-41666.699999999997"/>
    <n v="-4.17"/>
    <x v="1"/>
  </r>
  <r>
    <x v="19"/>
    <x v="39"/>
    <s v="év"/>
    <n v="1041666.7"/>
    <n v="1000000"/>
    <n v="-41666.699999999997"/>
    <n v="-4.17"/>
    <x v="1"/>
  </r>
  <r>
    <x v="19"/>
    <x v="40"/>
    <s v="év"/>
    <n v="1041666.7"/>
    <n v="1000000"/>
    <n v="-41666.699999999997"/>
    <n v="-4.17"/>
    <x v="1"/>
  </r>
  <r>
    <x v="19"/>
    <x v="41"/>
    <s v="év"/>
    <n v="1041666.7"/>
    <n v="1000000"/>
    <n v="-41666.699999999997"/>
    <n v="-4.17"/>
    <x v="1"/>
  </r>
  <r>
    <x v="19"/>
    <x v="42"/>
    <s v="év"/>
    <n v="1041666.7"/>
    <n v="1000000"/>
    <n v="-41666.699999999997"/>
    <n v="-4.17"/>
    <x v="1"/>
  </r>
  <r>
    <x v="19"/>
    <x v="43"/>
    <s v="év"/>
    <n v="1041666.7"/>
    <n v="1000000"/>
    <n v="-41666.699999999997"/>
    <n v="-4.17"/>
    <x v="1"/>
  </r>
  <r>
    <x v="19"/>
    <x v="44"/>
    <s v="év"/>
    <n v="1041666.7"/>
    <n v="1000000"/>
    <n v="-41666.699999999997"/>
    <n v="-4.17"/>
    <x v="1"/>
  </r>
  <r>
    <x v="19"/>
    <x v="45"/>
    <s v="év"/>
    <n v="1041666.7"/>
    <n v="1000000"/>
    <n v="-41666.699999999997"/>
    <n v="-4.17"/>
    <x v="1"/>
  </r>
  <r>
    <x v="19"/>
    <x v="46"/>
    <s v="év"/>
    <n v="1041666.7"/>
    <n v="1000000"/>
    <n v="-41666.699999999997"/>
    <n v="-4.17"/>
    <x v="1"/>
  </r>
  <r>
    <x v="19"/>
    <x v="47"/>
    <s v="év"/>
    <n v="1041666.7"/>
    <n v="1000000"/>
    <n v="-41666.699999999997"/>
    <n v="-4.17"/>
    <x v="1"/>
  </r>
  <r>
    <x v="19"/>
    <x v="48"/>
    <s v="év"/>
    <n v="1041666.7"/>
    <n v="1000000"/>
    <n v="-41666.699999999997"/>
    <n v="-4.17"/>
    <x v="1"/>
  </r>
  <r>
    <x v="19"/>
    <x v="49"/>
    <s v="év"/>
    <n v="1041666.7"/>
    <n v="1000000"/>
    <n v="-41666.699999999997"/>
    <n v="-4.17"/>
    <x v="1"/>
  </r>
  <r>
    <x v="19"/>
    <x v="50"/>
    <s v="év"/>
    <n v="1041666.7"/>
    <n v="1000000"/>
    <n v="-41666.699999999997"/>
    <n v="-4.17"/>
    <x v="1"/>
  </r>
  <r>
    <x v="19"/>
    <x v="51"/>
    <s v="év"/>
    <n v="1041666.7"/>
    <n v="1000000"/>
    <n v="-41666.699999999997"/>
    <n v="-4.17"/>
    <x v="1"/>
  </r>
  <r>
    <x v="19"/>
    <x v="52"/>
    <s v="év"/>
    <n v="1041666.7"/>
    <n v="1000000"/>
    <n v="-41666.699999999997"/>
    <n v="-4.17"/>
    <x v="1"/>
  </r>
  <r>
    <x v="19"/>
    <x v="53"/>
    <s v="év"/>
    <n v="1041666.7"/>
    <n v="1000000"/>
    <n v="-41666.699999999997"/>
    <n v="-4.17"/>
    <x v="1"/>
  </r>
  <r>
    <x v="19"/>
    <x v="54"/>
    <s v="év"/>
    <n v="1041666.7"/>
    <n v="1000000"/>
    <n v="-41666.699999999997"/>
    <n v="-4.17"/>
    <x v="1"/>
  </r>
  <r>
    <x v="19"/>
    <x v="55"/>
    <s v="év"/>
    <n v="1041666.7"/>
    <n v="1000000"/>
    <n v="-41666.699999999997"/>
    <n v="-4.17"/>
    <x v="1"/>
  </r>
  <r>
    <x v="19"/>
    <x v="56"/>
    <s v="év"/>
    <n v="1041666.7"/>
    <n v="1000000"/>
    <n v="-41666.699999999997"/>
    <n v="-4.17"/>
    <x v="1"/>
  </r>
  <r>
    <x v="19"/>
    <x v="57"/>
    <s v="év"/>
    <n v="1041666.7"/>
    <n v="1000000"/>
    <n v="-41666.699999999997"/>
    <n v="-4.17"/>
    <x v="1"/>
  </r>
  <r>
    <x v="19"/>
    <x v="58"/>
    <s v="év"/>
    <n v="1041666.7"/>
    <n v="1000000"/>
    <n v="-41666.699999999997"/>
    <n v="-4.17"/>
    <x v="1"/>
  </r>
  <r>
    <x v="19"/>
    <x v="59"/>
    <s v="év"/>
    <n v="1041666.7"/>
    <n v="1000000"/>
    <n v="-41666.699999999997"/>
    <n v="-4.17"/>
    <x v="1"/>
  </r>
  <r>
    <x v="19"/>
    <x v="60"/>
    <s v="év"/>
    <n v="0"/>
    <n v="1000001"/>
    <n v="1000001"/>
    <n v="100"/>
    <x v="1"/>
  </r>
  <r>
    <x v="19"/>
    <x v="61"/>
    <s v="év"/>
    <n v="1041666.7"/>
    <n v="1000000"/>
    <n v="-41666.699999999997"/>
    <n v="-4.17"/>
    <x v="1"/>
  </r>
  <r>
    <x v="19"/>
    <x v="62"/>
    <s v="év"/>
    <n v="1041666.7"/>
    <n v="1000000"/>
    <n v="-41666.699999999997"/>
    <n v="-4.17"/>
    <x v="1"/>
  </r>
  <r>
    <x v="19"/>
    <x v="63"/>
    <s v="év"/>
    <n v="0"/>
    <n v="1000001"/>
    <n v="1000001"/>
    <n v="100"/>
    <x v="1"/>
  </r>
  <r>
    <x v="19"/>
    <x v="64"/>
    <s v="év"/>
    <n v="1041666.7"/>
    <n v="1000000"/>
    <n v="-41666.699999999997"/>
    <n v="-4.17"/>
    <x v="1"/>
  </r>
  <r>
    <x v="19"/>
    <x v="65"/>
    <s v="év"/>
    <n v="1041666.7"/>
    <n v="1000000"/>
    <n v="-41666.699999999997"/>
    <n v="-4.17"/>
    <x v="1"/>
  </r>
  <r>
    <x v="19"/>
    <x v="66"/>
    <s v="év"/>
    <n v="1041666.7"/>
    <n v="1000000"/>
    <n v="-41666.699999999997"/>
    <n v="-4.17"/>
    <x v="1"/>
  </r>
  <r>
    <x v="19"/>
    <x v="67"/>
    <s v="év"/>
    <n v="1041666.7"/>
    <n v="1000000"/>
    <n v="-41666.699999999997"/>
    <n v="-4.17"/>
    <x v="1"/>
  </r>
  <r>
    <x v="19"/>
    <x v="68"/>
    <s v="év"/>
    <n v="1041666.7"/>
    <n v="1000000"/>
    <n v="-41666.699999999997"/>
    <n v="-4.17"/>
    <x v="1"/>
  </r>
  <r>
    <x v="19"/>
    <x v="69"/>
    <s v="év"/>
    <n v="1041666.7"/>
    <n v="1000000"/>
    <n v="-41666.699999999997"/>
    <n v="-4.17"/>
    <x v="1"/>
  </r>
  <r>
    <x v="19"/>
    <x v="70"/>
    <s v="év"/>
    <n v="0"/>
    <n v="1000001"/>
    <n v="1000001"/>
    <n v="100"/>
    <x v="1"/>
  </r>
  <r>
    <x v="19"/>
    <x v="71"/>
    <s v="év"/>
    <n v="1041666.7"/>
    <n v="1000000"/>
    <n v="-41666.699999999997"/>
    <n v="-4.17"/>
    <x v="1"/>
  </r>
  <r>
    <x v="19"/>
    <x v="72"/>
    <s v="év"/>
    <n v="1041666.7"/>
    <n v="1000000"/>
    <n v="-41666.699999999997"/>
    <n v="-4.17"/>
    <x v="1"/>
  </r>
  <r>
    <x v="19"/>
    <x v="73"/>
    <s v="év"/>
    <n v="1041666.7"/>
    <n v="1000000"/>
    <n v="-41666.699999999997"/>
    <n v="-4.17"/>
    <x v="1"/>
  </r>
  <r>
    <x v="19"/>
    <x v="74"/>
    <s v="év"/>
    <n v="1041666.7"/>
    <n v="1000000"/>
    <n v="-41666.699999999997"/>
    <n v="-4.17"/>
    <x v="1"/>
  </r>
  <r>
    <x v="19"/>
    <x v="75"/>
    <s v="év"/>
    <n v="1041666.7"/>
    <n v="1000000"/>
    <n v="-41666.699999999997"/>
    <n v="-4.17"/>
    <x v="1"/>
  </r>
  <r>
    <x v="19"/>
    <x v="76"/>
    <s v="év"/>
    <n v="1041666.7"/>
    <n v="1000000"/>
    <n v="-41666.699999999997"/>
    <n v="-4.17"/>
    <x v="1"/>
  </r>
  <r>
    <x v="19"/>
    <x v="77"/>
    <s v="év"/>
    <n v="1041666.7"/>
    <n v="1000000"/>
    <n v="-41666.699999999997"/>
    <n v="-4.17"/>
    <x v="1"/>
  </r>
  <r>
    <x v="19"/>
    <x v="78"/>
    <s v="év"/>
    <n v="1041666.7"/>
    <n v="1000000"/>
    <n v="-41666.699999999997"/>
    <n v="-4.17"/>
    <x v="1"/>
  </r>
  <r>
    <x v="19"/>
    <x v="79"/>
    <s v="év"/>
    <n v="1041666.7"/>
    <n v="1000000"/>
    <n v="-41666.699999999997"/>
    <n v="-4.17"/>
    <x v="1"/>
  </r>
  <r>
    <x v="19"/>
    <x v="80"/>
    <s v="év"/>
    <n v="1041666.7"/>
    <n v="1000000"/>
    <n v="-41666.699999999997"/>
    <n v="-4.17"/>
    <x v="1"/>
  </r>
  <r>
    <x v="19"/>
    <x v="81"/>
    <s v="év"/>
    <n v="1041666.7"/>
    <n v="1000000"/>
    <n v="-41666.699999999997"/>
    <n v="-4.17"/>
    <x v="1"/>
  </r>
  <r>
    <x v="19"/>
    <x v="82"/>
    <s v="év"/>
    <n v="1041666.7"/>
    <n v="1000000"/>
    <n v="-41666.699999999997"/>
    <n v="-4.17"/>
    <x v="1"/>
  </r>
  <r>
    <x v="19"/>
    <x v="83"/>
    <s v="év"/>
    <n v="1041666.7"/>
    <n v="1000000"/>
    <n v="-41666.699999999997"/>
    <n v="-4.17"/>
    <x v="1"/>
  </r>
  <r>
    <x v="19"/>
    <x v="84"/>
    <s v="év"/>
    <n v="1041666.7"/>
    <n v="1000000"/>
    <n v="-41666.699999999997"/>
    <n v="-4.17"/>
    <x v="1"/>
  </r>
  <r>
    <x v="19"/>
    <x v="85"/>
    <s v="év"/>
    <n v="1041666.7"/>
    <n v="1000000"/>
    <n v="-41666.699999999997"/>
    <n v="-4.17"/>
    <x v="1"/>
  </r>
  <r>
    <x v="19"/>
    <x v="86"/>
    <s v="év"/>
    <n v="1041666.7"/>
    <n v="1000000"/>
    <n v="-41666.699999999997"/>
    <n v="-4.17"/>
    <x v="1"/>
  </r>
  <r>
    <x v="19"/>
    <x v="87"/>
    <s v="év"/>
    <n v="1041666.7"/>
    <n v="1000000"/>
    <n v="-41666.699999999997"/>
    <n v="-4.17"/>
    <x v="1"/>
  </r>
  <r>
    <x v="19"/>
    <x v="88"/>
    <s v="év"/>
    <n v="1041666.7"/>
    <n v="1000000"/>
    <n v="-41666.699999999997"/>
    <n v="-4.17"/>
    <x v="1"/>
  </r>
  <r>
    <x v="19"/>
    <x v="89"/>
    <s v="év"/>
    <n v="1041666.7"/>
    <n v="1000000"/>
    <n v="-41666.699999999997"/>
    <n v="-4.17"/>
    <x v="1"/>
  </r>
  <r>
    <x v="19"/>
    <x v="90"/>
    <s v="év"/>
    <n v="1041666.7"/>
    <n v="1000000"/>
    <n v="-41666.699999999997"/>
    <n v="-4.17"/>
    <x v="1"/>
  </r>
  <r>
    <x v="19"/>
    <x v="91"/>
    <s v="év"/>
    <n v="1041666.7"/>
    <n v="1000002"/>
    <n v="-41664.699999999997"/>
    <n v="-4.17"/>
    <x v="1"/>
  </r>
  <r>
    <x v="19"/>
    <x v="92"/>
    <s v="év"/>
    <n v="1041666.7"/>
    <n v="1000000"/>
    <n v="-41666.699999999997"/>
    <n v="-4.17"/>
    <x v="1"/>
  </r>
  <r>
    <x v="19"/>
    <x v="93"/>
    <s v="év"/>
    <n v="1041666.7"/>
    <n v="1000000"/>
    <n v="-41666.699999999997"/>
    <n v="-4.17"/>
    <x v="1"/>
  </r>
  <r>
    <x v="19"/>
    <x v="94"/>
    <s v="év"/>
    <n v="1041666.7"/>
    <n v="1000000"/>
    <n v="-41666.699999999997"/>
    <n v="-4.17"/>
    <x v="1"/>
  </r>
  <r>
    <x v="19"/>
    <x v="95"/>
    <s v="év"/>
    <n v="1041666.7"/>
    <n v="1000000"/>
    <n v="-41666.699999999997"/>
    <n v="-4.17"/>
    <x v="1"/>
  </r>
  <r>
    <x v="19"/>
    <x v="96"/>
    <s v="év"/>
    <n v="1041666.7"/>
    <n v="1000000"/>
    <n v="-41666.699999999997"/>
    <n v="-4.17"/>
    <x v="1"/>
  </r>
  <r>
    <x v="19"/>
    <x v="97"/>
    <s v="év"/>
    <n v="1041666.7"/>
    <n v="1000000"/>
    <n v="-41666.699999999997"/>
    <n v="-4.17"/>
    <x v="1"/>
  </r>
  <r>
    <x v="19"/>
    <x v="98"/>
    <s v="év"/>
    <n v="1041666.7"/>
    <n v="1000000"/>
    <n v="-41666.699999999997"/>
    <n v="-4.17"/>
    <x v="1"/>
  </r>
  <r>
    <x v="19"/>
    <x v="99"/>
    <s v="év"/>
    <n v="1041666.7"/>
    <n v="1000000"/>
    <n v="-41666.699999999997"/>
    <n v="-4.17"/>
    <x v="1"/>
  </r>
  <r>
    <x v="20"/>
    <x v="0"/>
    <s v="év"/>
    <n v="985486.2"/>
    <n v="1000062"/>
    <n v="14575.8"/>
    <n v="1.46"/>
    <x v="1"/>
  </r>
  <r>
    <x v="20"/>
    <x v="1"/>
    <s v="év"/>
    <n v="985491.1"/>
    <n v="1000060"/>
    <n v="14568.9"/>
    <n v="1.46"/>
    <x v="1"/>
  </r>
  <r>
    <x v="20"/>
    <x v="2"/>
    <s v="év"/>
    <n v="985489.1"/>
    <n v="1000071"/>
    <n v="14581.9"/>
    <n v="1.46"/>
    <x v="1"/>
  </r>
  <r>
    <x v="20"/>
    <x v="3"/>
    <s v="év"/>
    <n v="985488.1"/>
    <n v="1000064"/>
    <n v="14575.9"/>
    <n v="1.46"/>
    <x v="1"/>
  </r>
  <r>
    <x v="20"/>
    <x v="4"/>
    <s v="év"/>
    <n v="985501.9"/>
    <n v="1000063"/>
    <n v="14561.1"/>
    <n v="1.46"/>
    <x v="1"/>
  </r>
  <r>
    <x v="20"/>
    <x v="5"/>
    <s v="év"/>
    <n v="985487.6"/>
    <n v="1000065"/>
    <n v="14577.4"/>
    <n v="1.46"/>
    <x v="1"/>
  </r>
  <r>
    <x v="20"/>
    <x v="6"/>
    <s v="év"/>
    <n v="985485.2"/>
    <n v="1000061"/>
    <n v="14575.8"/>
    <n v="1.46"/>
    <x v="1"/>
  </r>
  <r>
    <x v="20"/>
    <x v="7"/>
    <s v="év"/>
    <n v="985486.2"/>
    <n v="1000063"/>
    <n v="14576.8"/>
    <n v="1.46"/>
    <x v="1"/>
  </r>
  <r>
    <x v="20"/>
    <x v="8"/>
    <s v="év"/>
    <n v="985486.2"/>
    <n v="1000067"/>
    <n v="14580.8"/>
    <n v="1.46"/>
    <x v="1"/>
  </r>
  <r>
    <x v="20"/>
    <x v="9"/>
    <s v="év"/>
    <n v="985486.2"/>
    <n v="1000067"/>
    <n v="14580.8"/>
    <n v="1.46"/>
    <x v="1"/>
  </r>
  <r>
    <x v="20"/>
    <x v="10"/>
    <s v="év"/>
    <n v="985480.2"/>
    <n v="1000062"/>
    <n v="14581.8"/>
    <n v="1.46"/>
    <x v="1"/>
  </r>
  <r>
    <x v="20"/>
    <x v="11"/>
    <s v="év"/>
    <n v="985488.1"/>
    <n v="1000066"/>
    <n v="14577.9"/>
    <n v="1.46"/>
    <x v="1"/>
  </r>
  <r>
    <x v="20"/>
    <x v="12"/>
    <s v="év"/>
    <n v="985480.2"/>
    <n v="1000061"/>
    <n v="14580.8"/>
    <n v="1.46"/>
    <x v="1"/>
  </r>
  <r>
    <x v="20"/>
    <x v="13"/>
    <s v="év"/>
    <n v="985502.4"/>
    <n v="1000063"/>
    <n v="14560.6"/>
    <n v="1.46"/>
    <x v="1"/>
  </r>
  <r>
    <x v="20"/>
    <x v="14"/>
    <s v="év"/>
    <n v="985481.2"/>
    <n v="1000066"/>
    <n v="14584.8"/>
    <n v="1.46"/>
    <x v="1"/>
  </r>
  <r>
    <x v="20"/>
    <x v="15"/>
    <s v="év"/>
    <n v="985507.3"/>
    <n v="1000064"/>
    <n v="14556.7"/>
    <n v="1.46"/>
    <x v="1"/>
  </r>
  <r>
    <x v="20"/>
    <x v="16"/>
    <s v="év"/>
    <n v="985502.4"/>
    <n v="1000063"/>
    <n v="14560.6"/>
    <n v="1.46"/>
    <x v="1"/>
  </r>
  <r>
    <x v="20"/>
    <x v="17"/>
    <s v="év"/>
    <n v="985496"/>
    <n v="1000065"/>
    <n v="14569"/>
    <n v="1.46"/>
    <x v="1"/>
  </r>
  <r>
    <x v="20"/>
    <x v="18"/>
    <s v="év"/>
    <n v="985489.1"/>
    <n v="1000064"/>
    <n v="14574.9"/>
    <n v="1.46"/>
    <x v="1"/>
  </r>
  <r>
    <x v="20"/>
    <x v="19"/>
    <s v="év"/>
    <n v="985485.7"/>
    <n v="1000071"/>
    <n v="14585.3"/>
    <n v="1.46"/>
    <x v="1"/>
  </r>
  <r>
    <x v="20"/>
    <x v="20"/>
    <s v="év"/>
    <n v="985509.3"/>
    <n v="1000061"/>
    <n v="14551.7"/>
    <n v="1.46"/>
    <x v="1"/>
  </r>
  <r>
    <x v="20"/>
    <x v="21"/>
    <s v="év"/>
    <n v="985514.2"/>
    <n v="1000069"/>
    <n v="14554.8"/>
    <n v="1.46"/>
    <x v="1"/>
  </r>
  <r>
    <x v="20"/>
    <x v="22"/>
    <s v="év"/>
    <n v="985511.8"/>
    <n v="1000067"/>
    <n v="14555.2"/>
    <n v="1.46"/>
    <x v="1"/>
  </r>
  <r>
    <x v="20"/>
    <x v="23"/>
    <s v="év"/>
    <n v="985507.3"/>
    <n v="1000061"/>
    <n v="14553.7"/>
    <n v="1.46"/>
    <x v="1"/>
  </r>
  <r>
    <x v="20"/>
    <x v="24"/>
    <s v="év"/>
    <n v="985513.8"/>
    <n v="1000068"/>
    <n v="14554.2"/>
    <n v="1.46"/>
    <x v="1"/>
  </r>
  <r>
    <x v="20"/>
    <x v="25"/>
    <s v="év"/>
    <n v="985507.3"/>
    <n v="1000065"/>
    <n v="14557.7"/>
    <n v="1.46"/>
    <x v="1"/>
  </r>
  <r>
    <x v="20"/>
    <x v="26"/>
    <s v="év"/>
    <n v="985490.6"/>
    <n v="1000065"/>
    <n v="14574.4"/>
    <n v="1.46"/>
    <x v="1"/>
  </r>
  <r>
    <x v="20"/>
    <x v="27"/>
    <s v="év"/>
    <n v="985480.2"/>
    <n v="1000061"/>
    <n v="14580.8"/>
    <n v="1.46"/>
    <x v="1"/>
  </r>
  <r>
    <x v="20"/>
    <x v="28"/>
    <s v="év"/>
    <n v="985487.1"/>
    <n v="1000069"/>
    <n v="14581.9"/>
    <n v="1.46"/>
    <x v="1"/>
  </r>
  <r>
    <x v="20"/>
    <x v="29"/>
    <s v="év"/>
    <n v="985481.2"/>
    <n v="1000066"/>
    <n v="14584.8"/>
    <n v="1.46"/>
    <x v="1"/>
  </r>
  <r>
    <x v="20"/>
    <x v="30"/>
    <s v="év"/>
    <n v="985488.6"/>
    <n v="1000068"/>
    <n v="14579.4"/>
    <n v="1.46"/>
    <x v="1"/>
  </r>
  <r>
    <x v="20"/>
    <x v="31"/>
    <s v="év"/>
    <n v="985512.8"/>
    <n v="1000061"/>
    <n v="14548.2"/>
    <n v="1.45"/>
    <x v="1"/>
  </r>
  <r>
    <x v="20"/>
    <x v="32"/>
    <s v="év"/>
    <n v="985513.8"/>
    <n v="1000067"/>
    <n v="14553.2"/>
    <n v="1.46"/>
    <x v="1"/>
  </r>
  <r>
    <x v="20"/>
    <x v="33"/>
    <s v="év"/>
    <n v="985510.3"/>
    <n v="1000063"/>
    <n v="14552.7"/>
    <n v="1.46"/>
    <x v="1"/>
  </r>
  <r>
    <x v="20"/>
    <x v="34"/>
    <s v="év"/>
    <n v="985514.2"/>
    <n v="1000063"/>
    <n v="14548.8"/>
    <n v="1.45"/>
    <x v="1"/>
  </r>
  <r>
    <x v="20"/>
    <x v="35"/>
    <s v="év"/>
    <n v="985506.9"/>
    <n v="1000062"/>
    <n v="14555.1"/>
    <n v="1.46"/>
    <x v="1"/>
  </r>
  <r>
    <x v="20"/>
    <x v="36"/>
    <s v="év"/>
    <n v="985506.4"/>
    <n v="1000047"/>
    <n v="14540.6"/>
    <n v="1.45"/>
    <x v="1"/>
  </r>
  <r>
    <x v="20"/>
    <x v="37"/>
    <s v="év"/>
    <n v="985480.7"/>
    <n v="1000000"/>
    <n v="14519.3"/>
    <n v="1.45"/>
    <x v="1"/>
  </r>
  <r>
    <x v="20"/>
    <x v="38"/>
    <s v="év"/>
    <n v="985504.4"/>
    <n v="1000044"/>
    <n v="14539.6"/>
    <n v="1.45"/>
    <x v="1"/>
  </r>
  <r>
    <x v="20"/>
    <x v="39"/>
    <s v="év"/>
    <n v="985485.7"/>
    <n v="1000061"/>
    <n v="14575.3"/>
    <n v="1.46"/>
    <x v="1"/>
  </r>
  <r>
    <x v="20"/>
    <x v="40"/>
    <s v="év"/>
    <n v="985480.7"/>
    <n v="1000064"/>
    <n v="14583.3"/>
    <n v="1.46"/>
    <x v="1"/>
  </r>
  <r>
    <x v="20"/>
    <x v="41"/>
    <s v="év"/>
    <n v="985494"/>
    <n v="1000061"/>
    <n v="14567"/>
    <n v="1.46"/>
    <x v="1"/>
  </r>
  <r>
    <x v="20"/>
    <x v="42"/>
    <s v="év"/>
    <n v="985507.8"/>
    <n v="1000060"/>
    <n v="14552.2"/>
    <n v="1.46"/>
    <x v="1"/>
  </r>
  <r>
    <x v="20"/>
    <x v="43"/>
    <s v="év"/>
    <n v="985514.7"/>
    <n v="1000064"/>
    <n v="14549.3"/>
    <n v="1.45"/>
    <x v="1"/>
  </r>
  <r>
    <x v="20"/>
    <x v="44"/>
    <s v="év"/>
    <n v="985510.3"/>
    <n v="1000060"/>
    <n v="14549.7"/>
    <n v="1.45"/>
    <x v="1"/>
  </r>
  <r>
    <x v="20"/>
    <x v="45"/>
    <s v="év"/>
    <n v="985510.8"/>
    <n v="1000063"/>
    <n v="14552.2"/>
    <n v="1.46"/>
    <x v="1"/>
  </r>
  <r>
    <x v="20"/>
    <x v="46"/>
    <s v="év"/>
    <n v="985510.3"/>
    <n v="1000062"/>
    <n v="14551.7"/>
    <n v="1.46"/>
    <x v="1"/>
  </r>
  <r>
    <x v="20"/>
    <x v="47"/>
    <s v="év"/>
    <n v="985490.6"/>
    <n v="1000016"/>
    <n v="14525.4"/>
    <n v="1.45"/>
    <x v="1"/>
  </r>
  <r>
    <x v="20"/>
    <x v="48"/>
    <s v="év"/>
    <n v="985482.2"/>
    <n v="1000013"/>
    <n v="14530.8"/>
    <n v="1.45"/>
    <x v="1"/>
  </r>
  <r>
    <x v="20"/>
    <x v="49"/>
    <s v="év"/>
    <n v="985509.3"/>
    <n v="1000060"/>
    <n v="14550.7"/>
    <n v="1.45"/>
    <x v="1"/>
  </r>
  <r>
    <x v="20"/>
    <x v="50"/>
    <s v="év"/>
    <n v="985481.7"/>
    <n v="1000062"/>
    <n v="14580.3"/>
    <n v="1.46"/>
    <x v="1"/>
  </r>
  <r>
    <x v="20"/>
    <x v="51"/>
    <s v="év"/>
    <n v="985488.1"/>
    <n v="1000063"/>
    <n v="14574.9"/>
    <n v="1.46"/>
    <x v="1"/>
  </r>
  <r>
    <x v="20"/>
    <x v="52"/>
    <s v="év"/>
    <n v="985510.8"/>
    <n v="1000061"/>
    <n v="14550.2"/>
    <n v="1.45"/>
    <x v="1"/>
  </r>
  <r>
    <x v="20"/>
    <x v="53"/>
    <s v="év"/>
    <n v="985511.3"/>
    <n v="1000061"/>
    <n v="14549.7"/>
    <n v="1.45"/>
    <x v="1"/>
  </r>
  <r>
    <x v="20"/>
    <x v="54"/>
    <s v="év"/>
    <n v="985510.8"/>
    <n v="1000063"/>
    <n v="14552.2"/>
    <n v="1.46"/>
    <x v="1"/>
  </r>
  <r>
    <x v="20"/>
    <x v="55"/>
    <s v="év"/>
    <n v="985510.3"/>
    <n v="1000061"/>
    <n v="14550.7"/>
    <n v="1.45"/>
    <x v="1"/>
  </r>
  <r>
    <x v="20"/>
    <x v="56"/>
    <s v="év"/>
    <n v="1970760.4"/>
    <n v="1000002"/>
    <n v="-970758.4"/>
    <n v="-97.08"/>
    <x v="1"/>
  </r>
  <r>
    <x v="20"/>
    <x v="57"/>
    <s v="év"/>
    <n v="985476.8"/>
    <n v="1000000"/>
    <n v="14523.2"/>
    <n v="1.45"/>
    <x v="1"/>
  </r>
  <r>
    <x v="20"/>
    <x v="58"/>
    <s v="év"/>
    <n v="985474.8"/>
    <n v="1000000"/>
    <n v="14525.2"/>
    <n v="1.45"/>
    <x v="1"/>
  </r>
  <r>
    <x v="20"/>
    <x v="59"/>
    <s v="év"/>
    <n v="985456.6"/>
    <n v="1000000"/>
    <n v="14543.4"/>
    <n v="1.45"/>
    <x v="1"/>
  </r>
  <r>
    <x v="20"/>
    <x v="60"/>
    <s v="év"/>
    <n v="985475.3"/>
    <n v="1000000"/>
    <n v="14524.7"/>
    <n v="1.45"/>
    <x v="1"/>
  </r>
  <r>
    <x v="20"/>
    <x v="61"/>
    <s v="év"/>
    <n v="985479.3"/>
    <n v="1000000"/>
    <n v="14520.7"/>
    <n v="1.45"/>
    <x v="1"/>
  </r>
  <r>
    <x v="20"/>
    <x v="62"/>
    <s v="év"/>
    <n v="1478084.1"/>
    <n v="1000003"/>
    <n v="-478081.1"/>
    <n v="-47.81"/>
    <x v="1"/>
  </r>
  <r>
    <x v="20"/>
    <x v="63"/>
    <s v="év"/>
    <n v="985490.1"/>
    <n v="1000060"/>
    <n v="14569.9"/>
    <n v="1.46"/>
    <x v="1"/>
  </r>
  <r>
    <x v="20"/>
    <x v="64"/>
    <s v="év"/>
    <n v="985493.5"/>
    <n v="1000061"/>
    <n v="14567.5"/>
    <n v="1.46"/>
    <x v="1"/>
  </r>
  <r>
    <x v="20"/>
    <x v="65"/>
    <s v="év"/>
    <n v="985508.3"/>
    <n v="1000063"/>
    <n v="14554.7"/>
    <n v="1.46"/>
    <x v="1"/>
  </r>
  <r>
    <x v="20"/>
    <x v="66"/>
    <s v="év"/>
    <n v="985492.6"/>
    <n v="1000061"/>
    <n v="14568.4"/>
    <n v="1.46"/>
    <x v="1"/>
  </r>
  <r>
    <x v="20"/>
    <x v="67"/>
    <s v="év"/>
    <n v="985497.5"/>
    <n v="1000062"/>
    <n v="14564.5"/>
    <n v="1.46"/>
    <x v="1"/>
  </r>
  <r>
    <x v="20"/>
    <x v="68"/>
    <s v="év"/>
    <n v="985486.2"/>
    <n v="1000020"/>
    <n v="14533.8"/>
    <n v="1.45"/>
    <x v="1"/>
  </r>
  <r>
    <x v="20"/>
    <x v="69"/>
    <s v="év"/>
    <n v="985479.8"/>
    <n v="1000009"/>
    <n v="14529.2"/>
    <n v="1.45"/>
    <x v="1"/>
  </r>
  <r>
    <x v="20"/>
    <x v="70"/>
    <s v="év"/>
    <n v="985479.3"/>
    <n v="1000062"/>
    <n v="14582.7"/>
    <n v="1.46"/>
    <x v="1"/>
  </r>
  <r>
    <x v="20"/>
    <x v="71"/>
    <s v="év"/>
    <n v="985479.3"/>
    <n v="1000061"/>
    <n v="14581.7"/>
    <n v="1.46"/>
    <x v="1"/>
  </r>
  <r>
    <x v="20"/>
    <x v="72"/>
    <s v="év"/>
    <n v="985473.8"/>
    <n v="1000062"/>
    <n v="14588.2"/>
    <n v="1.46"/>
    <x v="1"/>
  </r>
  <r>
    <x v="20"/>
    <x v="73"/>
    <s v="év"/>
    <n v="985497"/>
    <n v="1000063"/>
    <n v="14566"/>
    <n v="1.46"/>
    <x v="1"/>
  </r>
  <r>
    <x v="20"/>
    <x v="74"/>
    <s v="év"/>
    <n v="985497"/>
    <n v="1000060"/>
    <n v="14563"/>
    <n v="1.46"/>
    <x v="1"/>
  </r>
  <r>
    <x v="20"/>
    <x v="75"/>
    <s v="év"/>
    <n v="985493.1"/>
    <n v="1000064"/>
    <n v="14570.9"/>
    <n v="1.46"/>
    <x v="1"/>
  </r>
  <r>
    <x v="20"/>
    <x v="76"/>
    <s v="év"/>
    <n v="985480.7"/>
    <n v="1000060"/>
    <n v="14579.3"/>
    <n v="1.46"/>
    <x v="1"/>
  </r>
  <r>
    <x v="20"/>
    <x v="77"/>
    <s v="év"/>
    <n v="985488.6"/>
    <n v="1000061"/>
    <n v="14572.4"/>
    <n v="1.46"/>
    <x v="1"/>
  </r>
  <r>
    <x v="20"/>
    <x v="78"/>
    <s v="év"/>
    <n v="985504.9"/>
    <n v="1000053"/>
    <n v="14548.1"/>
    <n v="1.45"/>
    <x v="1"/>
  </r>
  <r>
    <x v="20"/>
    <x v="79"/>
    <s v="év"/>
    <n v="985478.3"/>
    <n v="1000000"/>
    <n v="14521.7"/>
    <n v="1.45"/>
    <x v="1"/>
  </r>
  <r>
    <x v="20"/>
    <x v="80"/>
    <s v="év"/>
    <n v="985489.6"/>
    <n v="1000038"/>
    <n v="14548.4"/>
    <n v="1.45"/>
    <x v="1"/>
  </r>
  <r>
    <x v="20"/>
    <x v="81"/>
    <s v="év"/>
    <n v="985485.7"/>
    <n v="1000062"/>
    <n v="14576.3"/>
    <n v="1.46"/>
    <x v="1"/>
  </r>
  <r>
    <x v="20"/>
    <x v="82"/>
    <s v="év"/>
    <n v="985486.7"/>
    <n v="1000062"/>
    <n v="14575.3"/>
    <n v="1.46"/>
    <x v="1"/>
  </r>
  <r>
    <x v="20"/>
    <x v="83"/>
    <s v="év"/>
    <n v="985494.5"/>
    <n v="1000062"/>
    <n v="14567.5"/>
    <n v="1.46"/>
    <x v="1"/>
  </r>
  <r>
    <x v="20"/>
    <x v="84"/>
    <s v="év"/>
    <n v="985478.8"/>
    <n v="1000063"/>
    <n v="14584.2"/>
    <n v="1.46"/>
    <x v="1"/>
  </r>
  <r>
    <x v="20"/>
    <x v="85"/>
    <s v="év"/>
    <n v="985485.7"/>
    <n v="1000060"/>
    <n v="14574.3"/>
    <n v="1.46"/>
    <x v="1"/>
  </r>
  <r>
    <x v="20"/>
    <x v="86"/>
    <s v="év"/>
    <n v="985485.7"/>
    <n v="1000064"/>
    <n v="14578.3"/>
    <n v="1.46"/>
    <x v="1"/>
  </r>
  <r>
    <x v="20"/>
    <x v="87"/>
    <s v="év"/>
    <n v="985485.7"/>
    <n v="1000061"/>
    <n v="14575.3"/>
    <n v="1.46"/>
    <x v="1"/>
  </r>
  <r>
    <x v="20"/>
    <x v="88"/>
    <s v="év"/>
    <n v="985505.9"/>
    <n v="1000060"/>
    <n v="14554.1"/>
    <n v="1.46"/>
    <x v="1"/>
  </r>
  <r>
    <x v="20"/>
    <x v="89"/>
    <s v="év"/>
    <n v="985491.1"/>
    <n v="1000024"/>
    <n v="14532.9"/>
    <n v="1.45"/>
    <x v="1"/>
  </r>
  <r>
    <x v="20"/>
    <x v="90"/>
    <s v="év"/>
    <n v="985466"/>
    <n v="1000006"/>
    <n v="14540"/>
    <n v="1.45"/>
    <x v="1"/>
  </r>
  <r>
    <x v="20"/>
    <x v="91"/>
    <s v="év"/>
    <n v="985487.6"/>
    <n v="1000061"/>
    <n v="14573.4"/>
    <n v="1.46"/>
    <x v="1"/>
  </r>
  <r>
    <x v="20"/>
    <x v="92"/>
    <s v="év"/>
    <n v="985478.8"/>
    <n v="1000062"/>
    <n v="14583.2"/>
    <n v="1.46"/>
    <x v="1"/>
  </r>
  <r>
    <x v="20"/>
    <x v="93"/>
    <s v="év"/>
    <n v="985486.2"/>
    <n v="1000063"/>
    <n v="14576.8"/>
    <n v="1.46"/>
    <x v="1"/>
  </r>
  <r>
    <x v="20"/>
    <x v="94"/>
    <s v="év"/>
    <n v="985509.3"/>
    <n v="1000061"/>
    <n v="14551.7"/>
    <n v="1.46"/>
    <x v="1"/>
  </r>
  <r>
    <x v="20"/>
    <x v="95"/>
    <s v="év"/>
    <n v="985507.8"/>
    <n v="1000062"/>
    <n v="14554.2"/>
    <n v="1.46"/>
    <x v="1"/>
  </r>
  <r>
    <x v="20"/>
    <x v="96"/>
    <s v="év"/>
    <n v="985501.9"/>
    <n v="1000061"/>
    <n v="14559.1"/>
    <n v="1.46"/>
    <x v="1"/>
  </r>
  <r>
    <x v="20"/>
    <x v="97"/>
    <s v="év"/>
    <n v="985506.4"/>
    <n v="1000063"/>
    <n v="14556.6"/>
    <n v="1.46"/>
    <x v="1"/>
  </r>
  <r>
    <x v="20"/>
    <x v="98"/>
    <s v="év"/>
    <n v="985506.9"/>
    <n v="1000061"/>
    <n v="14554.1"/>
    <n v="1.46"/>
    <x v="1"/>
  </r>
  <r>
    <x v="20"/>
    <x v="99"/>
    <s v="év"/>
    <n v="985461"/>
    <n v="1000055"/>
    <n v="14594"/>
    <n v="1.46"/>
    <x v="1"/>
  </r>
  <r>
    <x v="21"/>
    <x v="0"/>
    <s v="év"/>
    <n v="2040833.9"/>
    <n v="1000001"/>
    <n v="-1040832.9"/>
    <n v="-104.08"/>
    <x v="1"/>
  </r>
  <r>
    <x v="21"/>
    <x v="1"/>
    <s v="év"/>
    <n v="2040833.9"/>
    <n v="1000001"/>
    <n v="-1040832.9"/>
    <n v="-104.08"/>
    <x v="1"/>
  </r>
  <r>
    <x v="21"/>
    <x v="2"/>
    <s v="év"/>
    <n v="1020417"/>
    <n v="1000000"/>
    <n v="-20417"/>
    <n v="-2.04"/>
    <x v="1"/>
  </r>
  <r>
    <x v="21"/>
    <x v="3"/>
    <s v="év"/>
    <n v="0"/>
    <n v="1000002"/>
    <n v="1000002"/>
    <n v="100"/>
    <x v="1"/>
  </r>
  <r>
    <x v="21"/>
    <x v="4"/>
    <s v="év"/>
    <n v="0"/>
    <n v="1000001"/>
    <n v="1000001"/>
    <n v="100"/>
    <x v="1"/>
  </r>
  <r>
    <x v="21"/>
    <x v="5"/>
    <s v="év"/>
    <n v="1020417"/>
    <n v="1000003"/>
    <n v="-20414"/>
    <n v="-2.04"/>
    <x v="1"/>
  </r>
  <r>
    <x v="21"/>
    <x v="6"/>
    <s v="év"/>
    <n v="1020417"/>
    <n v="1000011"/>
    <n v="-20406"/>
    <n v="-2.04"/>
    <x v="1"/>
  </r>
  <r>
    <x v="21"/>
    <x v="7"/>
    <s v="év"/>
    <n v="1020417"/>
    <n v="1000012"/>
    <n v="-20405"/>
    <n v="-2.04"/>
    <x v="1"/>
  </r>
  <r>
    <x v="21"/>
    <x v="8"/>
    <s v="év"/>
    <n v="1020417"/>
    <n v="1000012"/>
    <n v="-20405"/>
    <n v="-2.04"/>
    <x v="1"/>
  </r>
  <r>
    <x v="21"/>
    <x v="9"/>
    <s v="év"/>
    <n v="1020417"/>
    <n v="1000012"/>
    <n v="-20405"/>
    <n v="-2.04"/>
    <x v="1"/>
  </r>
  <r>
    <x v="21"/>
    <x v="10"/>
    <s v="év"/>
    <n v="1020417"/>
    <n v="1000015"/>
    <n v="-20402"/>
    <n v="-2.04"/>
    <x v="1"/>
  </r>
  <r>
    <x v="21"/>
    <x v="11"/>
    <s v="év"/>
    <n v="1020417"/>
    <n v="1000013"/>
    <n v="-20404"/>
    <n v="-2.04"/>
    <x v="1"/>
  </r>
  <r>
    <x v="21"/>
    <x v="12"/>
    <s v="év"/>
    <n v="1020417"/>
    <n v="1000013"/>
    <n v="-20404"/>
    <n v="-2.04"/>
    <x v="1"/>
  </r>
  <r>
    <x v="21"/>
    <x v="13"/>
    <s v="év"/>
    <n v="1020417"/>
    <n v="1000015"/>
    <n v="-20402"/>
    <n v="-2.04"/>
    <x v="1"/>
  </r>
  <r>
    <x v="21"/>
    <x v="14"/>
    <s v="év"/>
    <n v="1020417"/>
    <n v="1000012"/>
    <n v="-20405"/>
    <n v="-2.04"/>
    <x v="1"/>
  </r>
  <r>
    <x v="21"/>
    <x v="15"/>
    <s v="év"/>
    <n v="1020417"/>
    <n v="1000014"/>
    <n v="-20403"/>
    <n v="-2.04"/>
    <x v="1"/>
  </r>
  <r>
    <x v="21"/>
    <x v="16"/>
    <s v="év"/>
    <n v="1020417"/>
    <n v="1000015"/>
    <n v="-20402"/>
    <n v="-2.04"/>
    <x v="1"/>
  </r>
  <r>
    <x v="21"/>
    <x v="17"/>
    <s v="év"/>
    <n v="1020417"/>
    <n v="1000012"/>
    <n v="-20405"/>
    <n v="-2.04"/>
    <x v="1"/>
  </r>
  <r>
    <x v="21"/>
    <x v="18"/>
    <s v="év"/>
    <n v="1020417"/>
    <n v="1000015"/>
    <n v="-20402"/>
    <n v="-2.04"/>
    <x v="1"/>
  </r>
  <r>
    <x v="21"/>
    <x v="19"/>
    <s v="év"/>
    <n v="1020417"/>
    <n v="1000013"/>
    <n v="-20404"/>
    <n v="-2.04"/>
    <x v="1"/>
  </r>
  <r>
    <x v="21"/>
    <x v="20"/>
    <s v="év"/>
    <n v="1020417"/>
    <n v="1000009"/>
    <n v="-20408"/>
    <n v="-2.04"/>
    <x v="1"/>
  </r>
  <r>
    <x v="21"/>
    <x v="21"/>
    <s v="év"/>
    <n v="1020417"/>
    <n v="1000014"/>
    <n v="-20403"/>
    <n v="-2.04"/>
    <x v="1"/>
  </r>
  <r>
    <x v="21"/>
    <x v="22"/>
    <s v="év"/>
    <n v="1020417"/>
    <n v="1000014"/>
    <n v="-20403"/>
    <n v="-2.04"/>
    <x v="1"/>
  </r>
  <r>
    <x v="21"/>
    <x v="23"/>
    <s v="év"/>
    <n v="1020417"/>
    <n v="1000013"/>
    <n v="-20404"/>
    <n v="-2.04"/>
    <x v="1"/>
  </r>
  <r>
    <x v="21"/>
    <x v="24"/>
    <s v="év"/>
    <n v="1020417"/>
    <n v="1000015"/>
    <n v="-20402"/>
    <n v="-2.04"/>
    <x v="1"/>
  </r>
  <r>
    <x v="21"/>
    <x v="25"/>
    <s v="év"/>
    <n v="1020417"/>
    <n v="1000013"/>
    <n v="-20404"/>
    <n v="-2.04"/>
    <x v="1"/>
  </r>
  <r>
    <x v="21"/>
    <x v="26"/>
    <s v="év"/>
    <n v="1020417"/>
    <n v="1000014"/>
    <n v="-20403"/>
    <n v="-2.04"/>
    <x v="1"/>
  </r>
  <r>
    <x v="21"/>
    <x v="27"/>
    <s v="év"/>
    <n v="1020417"/>
    <n v="1000014"/>
    <n v="-20403"/>
    <n v="-2.04"/>
    <x v="1"/>
  </r>
  <r>
    <x v="21"/>
    <x v="28"/>
    <s v="év"/>
    <n v="1020417"/>
    <n v="1000013"/>
    <n v="-20404"/>
    <n v="-2.04"/>
    <x v="1"/>
  </r>
  <r>
    <x v="21"/>
    <x v="29"/>
    <s v="év"/>
    <n v="1020417"/>
    <n v="1000014"/>
    <n v="-20403"/>
    <n v="-2.04"/>
    <x v="1"/>
  </r>
  <r>
    <x v="21"/>
    <x v="30"/>
    <s v="év"/>
    <n v="1020417"/>
    <n v="1000009"/>
    <n v="-20408"/>
    <n v="-2.04"/>
    <x v="1"/>
  </r>
  <r>
    <x v="21"/>
    <x v="31"/>
    <s v="év"/>
    <n v="1020417"/>
    <n v="1000012"/>
    <n v="-20405"/>
    <n v="-2.04"/>
    <x v="1"/>
  </r>
  <r>
    <x v="21"/>
    <x v="32"/>
    <s v="év"/>
    <n v="1020417"/>
    <n v="1000012"/>
    <n v="-20405"/>
    <n v="-2.04"/>
    <x v="1"/>
  </r>
  <r>
    <x v="21"/>
    <x v="33"/>
    <s v="év"/>
    <n v="1020417"/>
    <n v="1000011"/>
    <n v="-20406"/>
    <n v="-2.04"/>
    <x v="1"/>
  </r>
  <r>
    <x v="21"/>
    <x v="34"/>
    <s v="év"/>
    <n v="1020417"/>
    <n v="1000013"/>
    <n v="-20404"/>
    <n v="-2.04"/>
    <x v="1"/>
  </r>
  <r>
    <x v="21"/>
    <x v="35"/>
    <s v="év"/>
    <n v="1020417"/>
    <n v="1000013"/>
    <n v="-20404"/>
    <n v="-2.04"/>
    <x v="1"/>
  </r>
  <r>
    <x v="21"/>
    <x v="36"/>
    <s v="év"/>
    <n v="1020417"/>
    <n v="1000013"/>
    <n v="-20404"/>
    <n v="-2.04"/>
    <x v="1"/>
  </r>
  <r>
    <x v="21"/>
    <x v="37"/>
    <s v="év"/>
    <n v="1020417"/>
    <n v="1000015"/>
    <n v="-20402"/>
    <n v="-2.04"/>
    <x v="1"/>
  </r>
  <r>
    <x v="21"/>
    <x v="38"/>
    <s v="év"/>
    <n v="1020417"/>
    <n v="1000013"/>
    <n v="-20404"/>
    <n v="-2.04"/>
    <x v="1"/>
  </r>
  <r>
    <x v="21"/>
    <x v="39"/>
    <s v="év"/>
    <n v="1020417"/>
    <n v="1000014"/>
    <n v="-20403"/>
    <n v="-2.04"/>
    <x v="1"/>
  </r>
  <r>
    <x v="21"/>
    <x v="40"/>
    <s v="év"/>
    <n v="1020417"/>
    <n v="1000014"/>
    <n v="-20403"/>
    <n v="-2.04"/>
    <x v="1"/>
  </r>
  <r>
    <x v="21"/>
    <x v="41"/>
    <s v="év"/>
    <n v="1020417"/>
    <n v="1000013"/>
    <n v="-20404"/>
    <n v="-2.04"/>
    <x v="1"/>
  </r>
  <r>
    <x v="21"/>
    <x v="42"/>
    <s v="év"/>
    <n v="1020417"/>
    <n v="1000014"/>
    <n v="-20403"/>
    <n v="-2.04"/>
    <x v="1"/>
  </r>
  <r>
    <x v="21"/>
    <x v="43"/>
    <s v="év"/>
    <n v="1020417"/>
    <n v="1000013"/>
    <n v="-20404"/>
    <n v="-2.04"/>
    <x v="1"/>
  </r>
  <r>
    <x v="21"/>
    <x v="44"/>
    <s v="év"/>
    <n v="1020417"/>
    <n v="1000014"/>
    <n v="-20403"/>
    <n v="-2.04"/>
    <x v="1"/>
  </r>
  <r>
    <x v="21"/>
    <x v="45"/>
    <s v="év"/>
    <n v="1020417"/>
    <n v="1000014"/>
    <n v="-20403"/>
    <n v="-2.04"/>
    <x v="1"/>
  </r>
  <r>
    <x v="21"/>
    <x v="46"/>
    <s v="év"/>
    <n v="1020417"/>
    <n v="1000013"/>
    <n v="-20404"/>
    <n v="-2.04"/>
    <x v="1"/>
  </r>
  <r>
    <x v="21"/>
    <x v="47"/>
    <s v="év"/>
    <n v="1020417"/>
    <n v="1000015"/>
    <n v="-20402"/>
    <n v="-2.04"/>
    <x v="1"/>
  </r>
  <r>
    <x v="21"/>
    <x v="48"/>
    <s v="év"/>
    <n v="1020417"/>
    <n v="1000013"/>
    <n v="-20404"/>
    <n v="-2.04"/>
    <x v="1"/>
  </r>
  <r>
    <x v="21"/>
    <x v="49"/>
    <s v="év"/>
    <n v="1020417"/>
    <n v="1000013"/>
    <n v="-20404"/>
    <n v="-2.04"/>
    <x v="1"/>
  </r>
  <r>
    <x v="21"/>
    <x v="50"/>
    <s v="év"/>
    <n v="1020417"/>
    <n v="1000015"/>
    <n v="-20402"/>
    <n v="-2.04"/>
    <x v="1"/>
  </r>
  <r>
    <x v="21"/>
    <x v="51"/>
    <s v="év"/>
    <n v="1020417"/>
    <n v="1000013"/>
    <n v="-20404"/>
    <n v="-2.04"/>
    <x v="1"/>
  </r>
  <r>
    <x v="21"/>
    <x v="52"/>
    <s v="év"/>
    <n v="1020417"/>
    <n v="1000013"/>
    <n v="-20404"/>
    <n v="-2.04"/>
    <x v="1"/>
  </r>
  <r>
    <x v="21"/>
    <x v="53"/>
    <s v="év"/>
    <n v="1020417"/>
    <n v="1000015"/>
    <n v="-20402"/>
    <n v="-2.04"/>
    <x v="1"/>
  </r>
  <r>
    <x v="21"/>
    <x v="54"/>
    <s v="év"/>
    <n v="1020417"/>
    <n v="1000013"/>
    <n v="-20404"/>
    <n v="-2.04"/>
    <x v="1"/>
  </r>
  <r>
    <x v="21"/>
    <x v="55"/>
    <s v="év"/>
    <n v="1020417"/>
    <n v="1000014"/>
    <n v="-20403"/>
    <n v="-2.04"/>
    <x v="1"/>
  </r>
  <r>
    <x v="21"/>
    <x v="56"/>
    <s v="év"/>
    <n v="1020417"/>
    <n v="1000012"/>
    <n v="-20405"/>
    <n v="-2.04"/>
    <x v="1"/>
  </r>
  <r>
    <x v="21"/>
    <x v="57"/>
    <s v="év"/>
    <n v="1020417"/>
    <n v="1000013"/>
    <n v="-20404"/>
    <n v="-2.04"/>
    <x v="1"/>
  </r>
  <r>
    <x v="21"/>
    <x v="58"/>
    <s v="év"/>
    <n v="1020417"/>
    <n v="1000015"/>
    <n v="-20402"/>
    <n v="-2.04"/>
    <x v="1"/>
  </r>
  <r>
    <x v="21"/>
    <x v="59"/>
    <s v="év"/>
    <n v="1020417"/>
    <n v="1000013"/>
    <n v="-20404"/>
    <n v="-2.04"/>
    <x v="1"/>
  </r>
  <r>
    <x v="21"/>
    <x v="60"/>
    <s v="év"/>
    <n v="1020417"/>
    <n v="1000014"/>
    <n v="-20403"/>
    <n v="-2.04"/>
    <x v="1"/>
  </r>
  <r>
    <x v="21"/>
    <x v="61"/>
    <s v="év"/>
    <n v="1020417"/>
    <n v="1000014"/>
    <n v="-20403"/>
    <n v="-2.04"/>
    <x v="1"/>
  </r>
  <r>
    <x v="21"/>
    <x v="62"/>
    <s v="év"/>
    <n v="0"/>
    <n v="1000002"/>
    <n v="1000002"/>
    <n v="100"/>
    <x v="1"/>
  </r>
  <r>
    <x v="21"/>
    <x v="63"/>
    <s v="év"/>
    <n v="1020417"/>
    <n v="1000013"/>
    <n v="-20404"/>
    <n v="-2.04"/>
    <x v="1"/>
  </r>
  <r>
    <x v="21"/>
    <x v="64"/>
    <s v="év"/>
    <n v="1020417"/>
    <n v="1000013"/>
    <n v="-20404"/>
    <n v="-2.04"/>
    <x v="1"/>
  </r>
  <r>
    <x v="21"/>
    <x v="65"/>
    <s v="év"/>
    <n v="1020417"/>
    <n v="1000014"/>
    <n v="-20403"/>
    <n v="-2.04"/>
    <x v="1"/>
  </r>
  <r>
    <x v="21"/>
    <x v="66"/>
    <s v="év"/>
    <n v="1020417"/>
    <n v="1000014"/>
    <n v="-20403"/>
    <n v="-2.04"/>
    <x v="1"/>
  </r>
  <r>
    <x v="21"/>
    <x v="67"/>
    <s v="év"/>
    <n v="1020417"/>
    <n v="1000013"/>
    <n v="-20404"/>
    <n v="-2.04"/>
    <x v="1"/>
  </r>
  <r>
    <x v="21"/>
    <x v="68"/>
    <s v="év"/>
    <n v="1020417"/>
    <n v="1000015"/>
    <n v="-20402"/>
    <n v="-2.04"/>
    <x v="1"/>
  </r>
  <r>
    <x v="21"/>
    <x v="69"/>
    <s v="év"/>
    <n v="1020417"/>
    <n v="1000013"/>
    <n v="-20404"/>
    <n v="-2.04"/>
    <x v="1"/>
  </r>
  <r>
    <x v="21"/>
    <x v="70"/>
    <s v="év"/>
    <n v="1020417"/>
    <n v="1000013"/>
    <n v="-20404"/>
    <n v="-2.04"/>
    <x v="1"/>
  </r>
  <r>
    <x v="21"/>
    <x v="71"/>
    <s v="év"/>
    <n v="0"/>
    <n v="1000002"/>
    <n v="1000002"/>
    <n v="100"/>
    <x v="1"/>
  </r>
  <r>
    <x v="21"/>
    <x v="72"/>
    <s v="év"/>
    <n v="1020417"/>
    <n v="1000000"/>
    <n v="-20417"/>
    <n v="-2.04"/>
    <x v="1"/>
  </r>
  <r>
    <x v="21"/>
    <x v="73"/>
    <s v="év"/>
    <n v="1020417"/>
    <n v="1000000"/>
    <n v="-20417"/>
    <n v="-2.04"/>
    <x v="1"/>
  </r>
  <r>
    <x v="21"/>
    <x v="74"/>
    <s v="év"/>
    <n v="1020417"/>
    <n v="1000000"/>
    <n v="-20417"/>
    <n v="-2.04"/>
    <x v="1"/>
  </r>
  <r>
    <x v="21"/>
    <x v="75"/>
    <s v="év"/>
    <n v="1020417"/>
    <n v="1000000"/>
    <n v="-20417"/>
    <n v="-2.04"/>
    <x v="1"/>
  </r>
  <r>
    <x v="21"/>
    <x v="76"/>
    <s v="év"/>
    <n v="1020417"/>
    <n v="1000000"/>
    <n v="-20417"/>
    <n v="-2.04"/>
    <x v="1"/>
  </r>
  <r>
    <x v="21"/>
    <x v="77"/>
    <s v="év"/>
    <n v="1020417"/>
    <n v="1000000"/>
    <n v="-20417"/>
    <n v="-2.04"/>
    <x v="1"/>
  </r>
  <r>
    <x v="21"/>
    <x v="78"/>
    <s v="év"/>
    <n v="1020417"/>
    <n v="1000000"/>
    <n v="-20417"/>
    <n v="-2.04"/>
    <x v="1"/>
  </r>
  <r>
    <x v="21"/>
    <x v="79"/>
    <s v="év"/>
    <n v="1020417"/>
    <n v="1000000"/>
    <n v="-20417"/>
    <n v="-2.04"/>
    <x v="1"/>
  </r>
  <r>
    <x v="21"/>
    <x v="80"/>
    <s v="év"/>
    <n v="1020417"/>
    <n v="1000000"/>
    <n v="-20417"/>
    <n v="-2.04"/>
    <x v="1"/>
  </r>
  <r>
    <x v="21"/>
    <x v="81"/>
    <s v="év"/>
    <n v="1020417"/>
    <n v="1000000"/>
    <n v="-20417"/>
    <n v="-2.04"/>
    <x v="1"/>
  </r>
  <r>
    <x v="21"/>
    <x v="82"/>
    <s v="év"/>
    <n v="1020417"/>
    <n v="1000000"/>
    <n v="-20417"/>
    <n v="-2.04"/>
    <x v="1"/>
  </r>
  <r>
    <x v="21"/>
    <x v="83"/>
    <s v="év"/>
    <n v="1020417"/>
    <n v="1000000"/>
    <n v="-20417"/>
    <n v="-2.04"/>
    <x v="1"/>
  </r>
  <r>
    <x v="21"/>
    <x v="84"/>
    <s v="év"/>
    <n v="1020417"/>
    <n v="1000000"/>
    <n v="-20417"/>
    <n v="-2.04"/>
    <x v="1"/>
  </r>
  <r>
    <x v="21"/>
    <x v="85"/>
    <s v="év"/>
    <n v="1020417"/>
    <n v="1000000"/>
    <n v="-20417"/>
    <n v="-2.04"/>
    <x v="1"/>
  </r>
  <r>
    <x v="21"/>
    <x v="86"/>
    <s v="év"/>
    <n v="1020417"/>
    <n v="1000000"/>
    <n v="-20417"/>
    <n v="-2.04"/>
    <x v="1"/>
  </r>
  <r>
    <x v="21"/>
    <x v="87"/>
    <s v="év"/>
    <n v="1020417"/>
    <n v="1000000"/>
    <n v="-20417"/>
    <n v="-2.04"/>
    <x v="1"/>
  </r>
  <r>
    <x v="21"/>
    <x v="88"/>
    <s v="év"/>
    <n v="1020417"/>
    <n v="1000000"/>
    <n v="-20417"/>
    <n v="-2.04"/>
    <x v="1"/>
  </r>
  <r>
    <x v="21"/>
    <x v="89"/>
    <s v="év"/>
    <n v="1020417"/>
    <n v="1000000"/>
    <n v="-20417"/>
    <n v="-2.04"/>
    <x v="1"/>
  </r>
  <r>
    <x v="21"/>
    <x v="90"/>
    <s v="év"/>
    <n v="1020417"/>
    <n v="1000000"/>
    <n v="-20417"/>
    <n v="-2.04"/>
    <x v="1"/>
  </r>
  <r>
    <x v="21"/>
    <x v="91"/>
    <s v="év"/>
    <n v="1020417"/>
    <n v="1000000"/>
    <n v="-20417"/>
    <n v="-2.04"/>
    <x v="1"/>
  </r>
  <r>
    <x v="21"/>
    <x v="92"/>
    <s v="év"/>
    <n v="1020417"/>
    <n v="1000000"/>
    <n v="-20417"/>
    <n v="-2.04"/>
    <x v="1"/>
  </r>
  <r>
    <x v="21"/>
    <x v="93"/>
    <s v="év"/>
    <n v="1020417"/>
    <n v="1000000"/>
    <n v="-20417"/>
    <n v="-2.04"/>
    <x v="1"/>
  </r>
  <r>
    <x v="21"/>
    <x v="94"/>
    <s v="év"/>
    <n v="1020417"/>
    <n v="1000000"/>
    <n v="-20417"/>
    <n v="-2.04"/>
    <x v="1"/>
  </r>
  <r>
    <x v="21"/>
    <x v="95"/>
    <s v="év"/>
    <n v="1020417"/>
    <n v="1000000"/>
    <n v="-20417"/>
    <n v="-2.04"/>
    <x v="1"/>
  </r>
  <r>
    <x v="21"/>
    <x v="96"/>
    <s v="év"/>
    <n v="1020417"/>
    <n v="1000000"/>
    <n v="-20417"/>
    <n v="-2.04"/>
    <x v="1"/>
  </r>
  <r>
    <x v="21"/>
    <x v="97"/>
    <s v="év"/>
    <n v="1020417"/>
    <n v="1000000"/>
    <n v="-20417"/>
    <n v="-2.04"/>
    <x v="1"/>
  </r>
  <r>
    <x v="21"/>
    <x v="98"/>
    <s v="év"/>
    <n v="1020417"/>
    <n v="1000000"/>
    <n v="-20417"/>
    <n v="-2.04"/>
    <x v="1"/>
  </r>
  <r>
    <x v="21"/>
    <x v="99"/>
    <s v="év"/>
    <n v="1020417"/>
    <n v="1000000"/>
    <n v="-20417"/>
    <n v="-2.0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2" applyNumberFormats="0" applyBorderFormats="0" applyFontFormats="0" applyPatternFormats="0" applyAlignmentFormats="0" applyWidthHeightFormats="1" dataCaption="Értékek" updatedVersion="3" minRefreshableVersion="3" showCalcMbrs="0" useAutoFormatting="1" itemPrintTitles="1" createdVersion="3" indent="0" compact="0" compactData="0" gridDropZones="1" multipleFieldFilters="0">
  <location ref="A3:E2305" firstHeaderRow="1" firstDataRow="2" firstDataCol="2"/>
  <pivotFields count="8">
    <pivotField axis="axisRow" compact="0" outline="0" showAll="0">
      <items count="23">
        <item x="0"/>
        <item x="10"/>
        <item x="11"/>
        <item x="12"/>
        <item x="13"/>
        <item x="14"/>
        <item x="15"/>
        <item x="16"/>
        <item x="17"/>
        <item x="18"/>
        <item x="19"/>
        <item x="1"/>
        <item x="20"/>
        <item x="21"/>
        <item x="2"/>
        <item x="3"/>
        <item x="4"/>
        <item x="5"/>
        <item x="6"/>
        <item x="7"/>
        <item x="8"/>
        <item x="9"/>
        <item t="default"/>
      </items>
    </pivotField>
    <pivotField axis="axisRow" compact="0" outline="0" showAll="0">
      <items count="101">
        <item x="0"/>
        <item x="9"/>
        <item x="9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1"/>
        <item x="22"/>
        <item x="23"/>
        <item x="24"/>
        <item x="25"/>
        <item x="26"/>
        <item x="27"/>
        <item x="28"/>
        <item x="2"/>
        <item x="29"/>
        <item x="30"/>
        <item x="31"/>
        <item x="32"/>
        <item x="33"/>
        <item x="34"/>
        <item x="35"/>
        <item x="36"/>
        <item x="37"/>
        <item x="38"/>
        <item x="3"/>
        <item x="39"/>
        <item x="40"/>
        <item x="41"/>
        <item x="42"/>
        <item x="43"/>
        <item x="44"/>
        <item x="45"/>
        <item x="46"/>
        <item x="47"/>
        <item x="48"/>
        <item x="4"/>
        <item x="49"/>
        <item x="50"/>
        <item x="51"/>
        <item x="52"/>
        <item x="53"/>
        <item x="54"/>
        <item x="55"/>
        <item x="56"/>
        <item x="57"/>
        <item x="58"/>
        <item x="5"/>
        <item x="59"/>
        <item x="60"/>
        <item x="61"/>
        <item x="62"/>
        <item x="63"/>
        <item x="64"/>
        <item x="65"/>
        <item x="66"/>
        <item x="67"/>
        <item x="68"/>
        <item x="6"/>
        <item x="69"/>
        <item x="70"/>
        <item x="71"/>
        <item x="72"/>
        <item x="73"/>
        <item x="74"/>
        <item x="75"/>
        <item x="76"/>
        <item x="77"/>
        <item x="78"/>
        <item x="7"/>
        <item x="79"/>
        <item x="80"/>
        <item x="81"/>
        <item x="82"/>
        <item x="83"/>
        <item x="84"/>
        <item x="85"/>
        <item x="86"/>
        <item x="87"/>
        <item x="88"/>
        <item x="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axis="axisCol" compact="0" outline="0" showAll="0">
      <items count="3">
        <item x="0"/>
        <item x="1"/>
        <item t="default"/>
      </items>
    </pivotField>
  </pivotFields>
  <rowFields count="2">
    <field x="1"/>
    <field x="0"/>
  </rowFields>
  <rowItems count="230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0"/>
    </i>
    <i>
      <x v="1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2"/>
    </i>
    <i>
      <x v="1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3"/>
    </i>
    <i>
      <x v="1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4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5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6"/>
    </i>
    <i>
      <x v="1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7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8"/>
    </i>
    <i>
      <x v="1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19"/>
    </i>
    <i>
      <x v="2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20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21"/>
    </i>
    <i>
      <x v="2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22"/>
    </i>
    <i>
      <x v="2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23"/>
    </i>
    <i>
      <x v="2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24"/>
    </i>
    <i>
      <x v="2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25"/>
    </i>
    <i>
      <x v="2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26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27"/>
    </i>
    <i>
      <x v="2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28"/>
    </i>
    <i>
      <x v="2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29"/>
    </i>
    <i>
      <x v="3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0"/>
    </i>
    <i>
      <x v="3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1"/>
    </i>
    <i>
      <x v="3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2"/>
    </i>
    <i>
      <x v="3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3"/>
    </i>
    <i>
      <x v="3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4"/>
    </i>
    <i>
      <x v="3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5"/>
    </i>
    <i>
      <x v="3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6"/>
    </i>
    <i>
      <x v="3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7"/>
    </i>
    <i>
      <x v="3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8"/>
    </i>
    <i>
      <x v="3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9"/>
    </i>
    <i>
      <x v="4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40"/>
    </i>
    <i>
      <x v="4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41"/>
    </i>
    <i>
      <x v="4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42"/>
    </i>
    <i>
      <x v="4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43"/>
    </i>
    <i>
      <x v="4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44"/>
    </i>
    <i>
      <x v="4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45"/>
    </i>
    <i>
      <x v="4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46"/>
    </i>
    <i>
      <x v="4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47"/>
    </i>
    <i>
      <x v="4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48"/>
    </i>
    <i>
      <x v="4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49"/>
    </i>
    <i>
      <x v="5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50"/>
    </i>
    <i>
      <x v="5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51"/>
    </i>
    <i>
      <x v="5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52"/>
    </i>
    <i>
      <x v="5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53"/>
    </i>
    <i>
      <x v="5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54"/>
    </i>
    <i>
      <x v="5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55"/>
    </i>
    <i>
      <x v="5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56"/>
    </i>
    <i>
      <x v="5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57"/>
    </i>
    <i>
      <x v="5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58"/>
    </i>
    <i>
      <x v="5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59"/>
    </i>
    <i>
      <x v="6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60"/>
    </i>
    <i>
      <x v="6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61"/>
    </i>
    <i>
      <x v="6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62"/>
    </i>
    <i>
      <x v="6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63"/>
    </i>
    <i>
      <x v="6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64"/>
    </i>
    <i>
      <x v="6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65"/>
    </i>
    <i>
      <x v="6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66"/>
    </i>
    <i>
      <x v="6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67"/>
    </i>
    <i>
      <x v="6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68"/>
    </i>
    <i>
      <x v="6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69"/>
    </i>
    <i>
      <x v="7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70"/>
    </i>
    <i>
      <x v="7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71"/>
    </i>
    <i>
      <x v="7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72"/>
    </i>
    <i>
      <x v="7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73"/>
    </i>
    <i>
      <x v="7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74"/>
    </i>
    <i>
      <x v="7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75"/>
    </i>
    <i>
      <x v="7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76"/>
    </i>
    <i>
      <x v="7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77"/>
    </i>
    <i>
      <x v="7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78"/>
    </i>
    <i>
      <x v="7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79"/>
    </i>
    <i>
      <x v="8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0"/>
    </i>
    <i>
      <x v="8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1"/>
    </i>
    <i>
      <x v="8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2"/>
    </i>
    <i>
      <x v="8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3"/>
    </i>
    <i>
      <x v="8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4"/>
    </i>
    <i>
      <x v="8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5"/>
    </i>
    <i>
      <x v="8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6"/>
    </i>
    <i>
      <x v="8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7"/>
    </i>
    <i>
      <x v="8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8"/>
    </i>
    <i>
      <x v="8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9"/>
    </i>
    <i>
      <x v="9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90"/>
    </i>
    <i>
      <x v="9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91"/>
    </i>
    <i>
      <x v="9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92"/>
    </i>
    <i>
      <x v="9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93"/>
    </i>
    <i>
      <x v="9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94"/>
    </i>
    <i>
      <x v="9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95"/>
    </i>
    <i>
      <x v="9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96"/>
    </i>
    <i>
      <x v="9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97"/>
    </i>
    <i>
      <x v="9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98"/>
    </i>
    <i>
      <x v="9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99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Összeg / Delta" fld="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opLeftCell="A76" workbookViewId="0">
      <selection activeCell="D3" sqref="D3:Z102"/>
    </sheetView>
  </sheetViews>
  <sheetFormatPr defaultRowHeight="15"/>
  <cols>
    <col min="1" max="1" width="14.85546875" customWidth="1"/>
    <col min="2" max="2" width="15.28515625" bestFit="1" customWidth="1"/>
    <col min="3" max="3" width="5.7109375" bestFit="1" customWidth="1"/>
    <col min="4" max="4" width="4.7109375" bestFit="1" customWidth="1"/>
    <col min="5" max="6" width="12" bestFit="1" customWidth="1"/>
    <col min="7" max="7" width="5" bestFit="1" customWidth="1"/>
    <col min="8" max="12" width="4.7109375" bestFit="1" customWidth="1"/>
    <col min="13" max="26" width="5.7109375" bestFit="1" customWidth="1"/>
  </cols>
  <sheetData>
    <row r="1" spans="1:26">
      <c r="A1" t="s">
        <v>26</v>
      </c>
    </row>
    <row r="2" spans="1:26">
      <c r="A2" s="3" t="s">
        <v>23</v>
      </c>
      <c r="B2" s="3" t="s">
        <v>24</v>
      </c>
      <c r="C2" s="3" t="s">
        <v>25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3" t="s">
        <v>15</v>
      </c>
      <c r="T2" s="3" t="s">
        <v>16</v>
      </c>
      <c r="U2" s="3" t="s">
        <v>17</v>
      </c>
      <c r="V2" s="3" t="s">
        <v>18</v>
      </c>
      <c r="W2" s="3" t="s">
        <v>19</v>
      </c>
      <c r="X2" s="3" t="s">
        <v>20</v>
      </c>
      <c r="Y2" s="3" t="s">
        <v>21</v>
      </c>
      <c r="Z2" s="3" t="s">
        <v>22</v>
      </c>
    </row>
    <row r="3" spans="1:26">
      <c r="A3" s="1">
        <v>40670.375474537039</v>
      </c>
      <c r="B3" s="1">
        <v>40670.470497685186</v>
      </c>
      <c r="C3" s="3">
        <v>1</v>
      </c>
      <c r="D3" s="4">
        <v>0</v>
      </c>
      <c r="E3" s="4">
        <v>0</v>
      </c>
      <c r="F3" s="4">
        <v>0</v>
      </c>
      <c r="G3" s="4">
        <v>839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493</v>
      </c>
      <c r="N3" s="4">
        <v>0</v>
      </c>
      <c r="O3" s="4">
        <v>0</v>
      </c>
      <c r="P3" s="4">
        <v>416</v>
      </c>
      <c r="Q3" s="4">
        <v>76</v>
      </c>
      <c r="R3" s="4">
        <v>0</v>
      </c>
      <c r="S3" s="4">
        <v>1</v>
      </c>
      <c r="T3" s="4">
        <v>90</v>
      </c>
      <c r="U3" s="4">
        <v>0</v>
      </c>
      <c r="V3" s="4">
        <v>0</v>
      </c>
      <c r="W3" s="4">
        <v>0</v>
      </c>
      <c r="X3" s="4">
        <v>62</v>
      </c>
      <c r="Y3" s="4">
        <v>0</v>
      </c>
      <c r="Z3" s="4">
        <v>1</v>
      </c>
    </row>
    <row r="4" spans="1:26">
      <c r="A4" s="1">
        <v>40670.470497685186</v>
      </c>
      <c r="B4" s="1">
        <v>40670.565520833334</v>
      </c>
      <c r="C4" s="3">
        <v>2</v>
      </c>
      <c r="D4" s="4">
        <v>0</v>
      </c>
      <c r="E4" s="4">
        <v>0</v>
      </c>
      <c r="F4" s="4">
        <v>0</v>
      </c>
      <c r="G4" s="4">
        <v>885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537</v>
      </c>
      <c r="N4" s="4">
        <v>0</v>
      </c>
      <c r="O4" s="4">
        <v>0</v>
      </c>
      <c r="P4" s="4">
        <v>407</v>
      </c>
      <c r="Q4" s="4">
        <v>72</v>
      </c>
      <c r="R4" s="4">
        <v>0</v>
      </c>
      <c r="S4" s="4">
        <v>7</v>
      </c>
      <c r="T4" s="4">
        <v>90</v>
      </c>
      <c r="U4" s="4">
        <v>0</v>
      </c>
      <c r="V4" s="4">
        <v>3</v>
      </c>
      <c r="W4" s="4">
        <v>0</v>
      </c>
      <c r="X4" s="4">
        <v>60</v>
      </c>
      <c r="Y4" s="4">
        <v>0</v>
      </c>
      <c r="Z4" s="4">
        <v>1</v>
      </c>
    </row>
    <row r="5" spans="1:26">
      <c r="A5" s="1">
        <v>40670.565520833334</v>
      </c>
      <c r="B5" s="1">
        <v>40670.660543981481</v>
      </c>
      <c r="C5" s="3">
        <v>3</v>
      </c>
      <c r="D5" s="4">
        <v>0</v>
      </c>
      <c r="E5" s="4">
        <v>0</v>
      </c>
      <c r="F5" s="4">
        <v>0</v>
      </c>
      <c r="G5" s="4">
        <v>826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482</v>
      </c>
      <c r="N5" s="4">
        <v>0</v>
      </c>
      <c r="O5" s="4">
        <v>0</v>
      </c>
      <c r="P5" s="4">
        <v>381</v>
      </c>
      <c r="Q5" s="4">
        <v>73</v>
      </c>
      <c r="R5" s="4">
        <v>0</v>
      </c>
      <c r="S5" s="4">
        <v>1</v>
      </c>
      <c r="T5" s="4">
        <v>90</v>
      </c>
      <c r="U5" s="4">
        <v>0</v>
      </c>
      <c r="V5" s="4">
        <v>6</v>
      </c>
      <c r="W5" s="4">
        <v>0</v>
      </c>
      <c r="X5" s="4">
        <v>71</v>
      </c>
      <c r="Y5" s="4">
        <v>0</v>
      </c>
      <c r="Z5" s="4">
        <v>0</v>
      </c>
    </row>
    <row r="6" spans="1:26">
      <c r="A6" s="1">
        <v>40670.660543981481</v>
      </c>
      <c r="B6" s="1">
        <v>40670.755567129629</v>
      </c>
      <c r="C6" s="3">
        <v>4</v>
      </c>
      <c r="D6" s="4">
        <v>0</v>
      </c>
      <c r="E6" s="4">
        <v>0</v>
      </c>
      <c r="F6" s="4">
        <v>0</v>
      </c>
      <c r="G6" s="4">
        <v>813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470</v>
      </c>
      <c r="N6" s="4">
        <v>0</v>
      </c>
      <c r="O6" s="4">
        <v>0</v>
      </c>
      <c r="P6" s="4">
        <v>378</v>
      </c>
      <c r="Q6" s="4">
        <v>79</v>
      </c>
      <c r="R6" s="4">
        <v>0</v>
      </c>
      <c r="S6" s="4">
        <v>3</v>
      </c>
      <c r="T6" s="4">
        <v>90</v>
      </c>
      <c r="U6" s="4">
        <v>0</v>
      </c>
      <c r="V6" s="4">
        <v>3</v>
      </c>
      <c r="W6" s="4">
        <v>0</v>
      </c>
      <c r="X6" s="4">
        <v>64</v>
      </c>
      <c r="Y6" s="4">
        <v>0</v>
      </c>
      <c r="Z6" s="4">
        <v>2</v>
      </c>
    </row>
    <row r="7" spans="1:26">
      <c r="A7" s="1">
        <v>40670.755567129629</v>
      </c>
      <c r="B7" s="1">
        <v>40670.850590277776</v>
      </c>
      <c r="C7" s="3">
        <v>5</v>
      </c>
      <c r="D7" s="4">
        <v>0</v>
      </c>
      <c r="E7" s="4">
        <v>0</v>
      </c>
      <c r="F7" s="4">
        <v>0</v>
      </c>
      <c r="G7" s="4">
        <v>820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494</v>
      </c>
      <c r="N7" s="4">
        <v>0</v>
      </c>
      <c r="O7" s="4">
        <v>0</v>
      </c>
      <c r="P7" s="4">
        <v>418</v>
      </c>
      <c r="Q7" s="4">
        <v>69</v>
      </c>
      <c r="R7" s="4">
        <v>0</v>
      </c>
      <c r="S7" s="4">
        <v>20</v>
      </c>
      <c r="T7" s="4">
        <v>95</v>
      </c>
      <c r="U7" s="4">
        <v>0</v>
      </c>
      <c r="V7" s="4">
        <v>0</v>
      </c>
      <c r="W7" s="4">
        <v>0</v>
      </c>
      <c r="X7" s="4">
        <v>63</v>
      </c>
      <c r="Y7" s="4">
        <v>0</v>
      </c>
      <c r="Z7" s="4">
        <v>1</v>
      </c>
    </row>
    <row r="8" spans="1:26">
      <c r="A8" s="1">
        <v>40670.850590277776</v>
      </c>
      <c r="B8" s="1">
        <v>40670.945613425924</v>
      </c>
      <c r="C8" s="3">
        <v>6</v>
      </c>
      <c r="D8" s="4">
        <v>0</v>
      </c>
      <c r="E8" s="4">
        <v>0</v>
      </c>
      <c r="F8" s="4">
        <v>0</v>
      </c>
      <c r="G8" s="4">
        <v>821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467</v>
      </c>
      <c r="N8" s="4">
        <v>0</v>
      </c>
      <c r="O8" s="4">
        <v>0</v>
      </c>
      <c r="P8" s="4">
        <v>423</v>
      </c>
      <c r="Q8" s="4">
        <v>79</v>
      </c>
      <c r="R8" s="4">
        <v>1</v>
      </c>
      <c r="S8" s="4">
        <v>1</v>
      </c>
      <c r="T8" s="4">
        <v>90</v>
      </c>
      <c r="U8" s="4">
        <v>0</v>
      </c>
      <c r="V8" s="4">
        <v>0</v>
      </c>
      <c r="W8" s="4">
        <v>0</v>
      </c>
      <c r="X8" s="4">
        <v>65</v>
      </c>
      <c r="Y8" s="4">
        <v>0</v>
      </c>
      <c r="Z8" s="4">
        <v>3</v>
      </c>
    </row>
    <row r="9" spans="1:26">
      <c r="A9" s="1">
        <v>40670.945613425924</v>
      </c>
      <c r="B9" s="1">
        <v>40671.040636574071</v>
      </c>
      <c r="C9" s="3">
        <v>7</v>
      </c>
      <c r="D9" s="4">
        <v>0</v>
      </c>
      <c r="E9" s="4">
        <v>0</v>
      </c>
      <c r="F9" s="4">
        <v>0</v>
      </c>
      <c r="G9" s="4">
        <v>828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498</v>
      </c>
      <c r="N9" s="4">
        <v>0</v>
      </c>
      <c r="O9" s="4">
        <v>0</v>
      </c>
      <c r="P9" s="4">
        <v>364</v>
      </c>
      <c r="Q9" s="4">
        <v>72</v>
      </c>
      <c r="R9" s="4">
        <v>0</v>
      </c>
      <c r="S9" s="4">
        <v>0</v>
      </c>
      <c r="T9" s="4">
        <v>90</v>
      </c>
      <c r="U9" s="4">
        <v>0</v>
      </c>
      <c r="V9" s="4">
        <v>0</v>
      </c>
      <c r="W9" s="4">
        <v>0</v>
      </c>
      <c r="X9" s="4">
        <v>61</v>
      </c>
      <c r="Y9" s="4">
        <v>0</v>
      </c>
      <c r="Z9" s="4">
        <v>11</v>
      </c>
    </row>
    <row r="10" spans="1:26">
      <c r="A10" s="1">
        <v>40671.040636574071</v>
      </c>
      <c r="B10" s="1">
        <v>40671.135659722226</v>
      </c>
      <c r="C10" s="3">
        <v>8</v>
      </c>
      <c r="D10" s="4">
        <v>0</v>
      </c>
      <c r="E10" s="4">
        <v>0</v>
      </c>
      <c r="F10" s="4">
        <v>0</v>
      </c>
      <c r="G10" s="4">
        <v>845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495</v>
      </c>
      <c r="N10" s="4">
        <v>0</v>
      </c>
      <c r="O10" s="4">
        <v>0</v>
      </c>
      <c r="P10" s="4">
        <v>403</v>
      </c>
      <c r="Q10" s="4">
        <v>72</v>
      </c>
      <c r="R10" s="4">
        <v>1</v>
      </c>
      <c r="S10" s="4">
        <v>1</v>
      </c>
      <c r="T10" s="4">
        <v>95</v>
      </c>
      <c r="U10" s="4">
        <v>0</v>
      </c>
      <c r="V10" s="4">
        <v>4</v>
      </c>
      <c r="W10" s="4">
        <v>1</v>
      </c>
      <c r="X10" s="4">
        <v>63</v>
      </c>
      <c r="Y10" s="4">
        <v>0</v>
      </c>
      <c r="Z10" s="4">
        <v>12</v>
      </c>
    </row>
    <row r="11" spans="1:26">
      <c r="A11" s="1">
        <v>40671.135659722226</v>
      </c>
      <c r="B11" s="1">
        <v>40671.230682870373</v>
      </c>
      <c r="C11" s="3">
        <v>9</v>
      </c>
      <c r="D11" s="4">
        <v>0</v>
      </c>
      <c r="E11" s="4">
        <v>0</v>
      </c>
      <c r="F11" s="4">
        <v>0</v>
      </c>
      <c r="G11" s="4">
        <v>822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473</v>
      </c>
      <c r="N11" s="4">
        <v>0</v>
      </c>
      <c r="O11" s="4">
        <v>0</v>
      </c>
      <c r="P11" s="4">
        <v>403</v>
      </c>
      <c r="Q11" s="4">
        <v>75</v>
      </c>
      <c r="R11" s="4">
        <v>0</v>
      </c>
      <c r="S11" s="4">
        <v>0</v>
      </c>
      <c r="T11" s="4">
        <v>90</v>
      </c>
      <c r="U11" s="4">
        <v>0</v>
      </c>
      <c r="V11" s="4">
        <v>0</v>
      </c>
      <c r="W11" s="4">
        <v>0</v>
      </c>
      <c r="X11" s="4">
        <v>67</v>
      </c>
      <c r="Y11" s="4">
        <v>0</v>
      </c>
      <c r="Z11" s="4">
        <v>12</v>
      </c>
    </row>
    <row r="12" spans="1:26">
      <c r="A12" s="1">
        <v>40671.230682870373</v>
      </c>
      <c r="B12" s="1">
        <v>40671.325706018521</v>
      </c>
      <c r="C12" s="3">
        <v>10</v>
      </c>
      <c r="D12" s="4">
        <v>0</v>
      </c>
      <c r="E12" s="4">
        <v>0</v>
      </c>
      <c r="F12" s="4">
        <v>0</v>
      </c>
      <c r="G12" s="4">
        <v>786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459</v>
      </c>
      <c r="N12" s="4">
        <v>0</v>
      </c>
      <c r="O12" s="4">
        <v>0</v>
      </c>
      <c r="P12" s="4">
        <v>375</v>
      </c>
      <c r="Q12" s="4">
        <v>81</v>
      </c>
      <c r="R12" s="4">
        <v>0</v>
      </c>
      <c r="S12" s="4">
        <v>0</v>
      </c>
      <c r="T12" s="4">
        <v>90</v>
      </c>
      <c r="U12" s="4">
        <v>0</v>
      </c>
      <c r="V12" s="4">
        <v>0</v>
      </c>
      <c r="W12" s="4">
        <v>0</v>
      </c>
      <c r="X12" s="4">
        <v>67</v>
      </c>
      <c r="Y12" s="4">
        <v>0</v>
      </c>
      <c r="Z12" s="4">
        <v>12</v>
      </c>
    </row>
    <row r="13" spans="1:26">
      <c r="A13" s="1">
        <v>40671.325706018521</v>
      </c>
      <c r="B13" s="1">
        <v>40671.420729166668</v>
      </c>
      <c r="C13" s="3">
        <v>11</v>
      </c>
      <c r="D13" s="4">
        <v>0</v>
      </c>
      <c r="E13" s="4">
        <v>0</v>
      </c>
      <c r="F13" s="4">
        <v>0</v>
      </c>
      <c r="G13" s="4">
        <v>824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480</v>
      </c>
      <c r="N13" s="4">
        <v>0</v>
      </c>
      <c r="O13" s="4">
        <v>0</v>
      </c>
      <c r="P13" s="4">
        <v>381</v>
      </c>
      <c r="Q13" s="4">
        <v>63</v>
      </c>
      <c r="R13" s="4">
        <v>0</v>
      </c>
      <c r="S13" s="4">
        <v>0</v>
      </c>
      <c r="T13" s="4">
        <v>90</v>
      </c>
      <c r="U13" s="4">
        <v>0</v>
      </c>
      <c r="V13" s="4">
        <v>4</v>
      </c>
      <c r="W13" s="4">
        <v>0</v>
      </c>
      <c r="X13" s="4">
        <v>62</v>
      </c>
      <c r="Y13" s="4">
        <v>0</v>
      </c>
      <c r="Z13" s="4">
        <v>15</v>
      </c>
    </row>
    <row r="14" spans="1:26">
      <c r="A14" s="1">
        <v>40671.420729166668</v>
      </c>
      <c r="B14" s="1">
        <v>40671.515752314815</v>
      </c>
      <c r="C14" s="3">
        <v>12</v>
      </c>
      <c r="D14" s="4">
        <v>0</v>
      </c>
      <c r="E14" s="4">
        <v>0</v>
      </c>
      <c r="F14" s="4">
        <v>0</v>
      </c>
      <c r="G14" s="4">
        <v>844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487</v>
      </c>
      <c r="N14" s="4">
        <v>0</v>
      </c>
      <c r="O14" s="4">
        <v>0</v>
      </c>
      <c r="P14" s="4">
        <v>387</v>
      </c>
      <c r="Q14" s="4">
        <v>85</v>
      </c>
      <c r="R14" s="4">
        <v>0</v>
      </c>
      <c r="S14" s="4">
        <v>0</v>
      </c>
      <c r="T14" s="4">
        <v>90</v>
      </c>
      <c r="U14" s="4">
        <v>0</v>
      </c>
      <c r="V14" s="4">
        <v>2</v>
      </c>
      <c r="W14" s="4">
        <v>0</v>
      </c>
      <c r="X14" s="4">
        <v>66</v>
      </c>
      <c r="Y14" s="4">
        <v>0</v>
      </c>
      <c r="Z14" s="4">
        <v>13</v>
      </c>
    </row>
    <row r="15" spans="1:26">
      <c r="A15" s="1">
        <v>40671.515752314815</v>
      </c>
      <c r="B15" s="1">
        <v>40671.610775462963</v>
      </c>
      <c r="C15" s="3">
        <v>13</v>
      </c>
      <c r="D15" s="4">
        <v>0</v>
      </c>
      <c r="E15" s="4">
        <v>0</v>
      </c>
      <c r="F15" s="4">
        <v>0</v>
      </c>
      <c r="G15" s="4">
        <v>812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468</v>
      </c>
      <c r="N15" s="4">
        <v>0</v>
      </c>
      <c r="O15" s="4">
        <v>0</v>
      </c>
      <c r="P15" s="4">
        <v>364</v>
      </c>
      <c r="Q15" s="4">
        <v>66</v>
      </c>
      <c r="R15" s="4">
        <v>0</v>
      </c>
      <c r="S15" s="4">
        <v>0</v>
      </c>
      <c r="T15" s="4">
        <v>95</v>
      </c>
      <c r="U15" s="4">
        <v>0</v>
      </c>
      <c r="V15" s="4">
        <v>0</v>
      </c>
      <c r="W15" s="4">
        <v>0</v>
      </c>
      <c r="X15" s="4">
        <v>61</v>
      </c>
      <c r="Y15" s="4">
        <v>0</v>
      </c>
      <c r="Z15" s="4">
        <v>13</v>
      </c>
    </row>
    <row r="16" spans="1:26">
      <c r="A16" s="1">
        <v>40671.610775462963</v>
      </c>
      <c r="B16" s="1">
        <v>40671.70579861111</v>
      </c>
      <c r="C16" s="3">
        <v>14</v>
      </c>
      <c r="D16" s="4">
        <v>0</v>
      </c>
      <c r="E16" s="4">
        <v>0</v>
      </c>
      <c r="F16" s="4">
        <v>0</v>
      </c>
      <c r="G16" s="4">
        <v>805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470</v>
      </c>
      <c r="N16" s="4">
        <v>0</v>
      </c>
      <c r="O16" s="4">
        <v>0</v>
      </c>
      <c r="P16" s="4">
        <v>394</v>
      </c>
      <c r="Q16" s="4">
        <v>86</v>
      </c>
      <c r="R16" s="4">
        <v>0</v>
      </c>
      <c r="S16" s="4">
        <v>13</v>
      </c>
      <c r="T16" s="4">
        <v>90</v>
      </c>
      <c r="U16" s="4">
        <v>0</v>
      </c>
      <c r="V16" s="4">
        <v>0</v>
      </c>
      <c r="W16" s="4">
        <v>0</v>
      </c>
      <c r="X16" s="4">
        <v>63</v>
      </c>
      <c r="Y16" s="4">
        <v>0</v>
      </c>
      <c r="Z16" s="4">
        <v>15</v>
      </c>
    </row>
    <row r="17" spans="1:26">
      <c r="A17" s="1">
        <v>40671.70579861111</v>
      </c>
      <c r="B17" s="1">
        <v>40671.800821759258</v>
      </c>
      <c r="C17" s="3">
        <v>15</v>
      </c>
      <c r="D17" s="4">
        <v>0</v>
      </c>
      <c r="E17" s="4">
        <v>7.3082765013331502E-3</v>
      </c>
      <c r="F17" s="4">
        <v>1.0834236186348901E-3</v>
      </c>
      <c r="G17" s="4">
        <v>923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525</v>
      </c>
      <c r="N17" s="4">
        <v>0</v>
      </c>
      <c r="O17" s="4">
        <v>0</v>
      </c>
      <c r="P17" s="4">
        <v>448</v>
      </c>
      <c r="Q17" s="4">
        <v>64</v>
      </c>
      <c r="R17" s="4">
        <v>2</v>
      </c>
      <c r="S17" s="4">
        <v>3</v>
      </c>
      <c r="T17" s="4">
        <v>90</v>
      </c>
      <c r="U17" s="4">
        <v>0</v>
      </c>
      <c r="V17" s="4">
        <v>4</v>
      </c>
      <c r="W17" s="4">
        <v>0</v>
      </c>
      <c r="X17" s="4">
        <v>66</v>
      </c>
      <c r="Y17" s="4">
        <v>0</v>
      </c>
      <c r="Z17" s="4">
        <v>12</v>
      </c>
    </row>
    <row r="18" spans="1:26">
      <c r="A18" s="1">
        <v>40671.800821759258</v>
      </c>
      <c r="B18" s="1">
        <v>40671.895844907405</v>
      </c>
      <c r="C18" s="3">
        <v>16</v>
      </c>
      <c r="D18" s="4">
        <v>0</v>
      </c>
      <c r="E18" s="4">
        <v>0</v>
      </c>
      <c r="F18" s="4">
        <v>0</v>
      </c>
      <c r="G18" s="4">
        <v>866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496</v>
      </c>
      <c r="N18" s="4">
        <v>0</v>
      </c>
      <c r="O18" s="4">
        <v>0</v>
      </c>
      <c r="P18" s="4">
        <v>453</v>
      </c>
      <c r="Q18" s="4">
        <v>79</v>
      </c>
      <c r="R18" s="4">
        <v>1</v>
      </c>
      <c r="S18" s="4">
        <v>38</v>
      </c>
      <c r="T18" s="4">
        <v>95</v>
      </c>
      <c r="U18" s="4">
        <v>0</v>
      </c>
      <c r="V18" s="4">
        <v>8</v>
      </c>
      <c r="W18" s="4">
        <v>0</v>
      </c>
      <c r="X18" s="4">
        <v>64</v>
      </c>
      <c r="Y18" s="4">
        <v>0</v>
      </c>
      <c r="Z18" s="4">
        <v>14</v>
      </c>
    </row>
    <row r="19" spans="1:26">
      <c r="A19" s="1">
        <v>40671.895844907405</v>
      </c>
      <c r="B19" s="1">
        <v>40671.990868055553</v>
      </c>
      <c r="C19" s="3">
        <v>17</v>
      </c>
      <c r="D19" s="4">
        <v>0</v>
      </c>
      <c r="E19" s="4">
        <v>0</v>
      </c>
      <c r="F19" s="4">
        <v>0</v>
      </c>
      <c r="G19" s="4">
        <v>818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476</v>
      </c>
      <c r="N19" s="4">
        <v>0</v>
      </c>
      <c r="O19" s="4">
        <v>0</v>
      </c>
      <c r="P19" s="4">
        <v>381</v>
      </c>
      <c r="Q19" s="4">
        <v>77</v>
      </c>
      <c r="R19" s="4">
        <v>0</v>
      </c>
      <c r="S19" s="4">
        <v>16</v>
      </c>
      <c r="T19" s="4">
        <v>90</v>
      </c>
      <c r="U19" s="4">
        <v>0</v>
      </c>
      <c r="V19" s="4">
        <v>0</v>
      </c>
      <c r="W19" s="4">
        <v>0</v>
      </c>
      <c r="X19" s="4">
        <v>63</v>
      </c>
      <c r="Y19" s="4">
        <v>0</v>
      </c>
      <c r="Z19" s="4">
        <v>15</v>
      </c>
    </row>
    <row r="20" spans="1:26">
      <c r="A20" s="1">
        <v>40671.990868055553</v>
      </c>
      <c r="B20" s="1">
        <v>40672.0858912037</v>
      </c>
      <c r="C20" s="3">
        <v>18</v>
      </c>
      <c r="D20" s="4">
        <v>0</v>
      </c>
      <c r="E20" s="4">
        <v>0</v>
      </c>
      <c r="F20" s="4">
        <v>0</v>
      </c>
      <c r="G20" s="4">
        <v>844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492</v>
      </c>
      <c r="N20" s="4">
        <v>0</v>
      </c>
      <c r="O20" s="4">
        <v>0</v>
      </c>
      <c r="P20" s="4">
        <v>396</v>
      </c>
      <c r="Q20" s="4">
        <v>68</v>
      </c>
      <c r="R20" s="4">
        <v>1</v>
      </c>
      <c r="S20" s="4">
        <v>26</v>
      </c>
      <c r="T20" s="4">
        <v>90</v>
      </c>
      <c r="U20" s="4">
        <v>0</v>
      </c>
      <c r="V20" s="4">
        <v>0</v>
      </c>
      <c r="W20" s="4">
        <v>0</v>
      </c>
      <c r="X20" s="4">
        <v>65</v>
      </c>
      <c r="Y20" s="4">
        <v>0</v>
      </c>
      <c r="Z20" s="4">
        <v>12</v>
      </c>
    </row>
    <row r="21" spans="1:26">
      <c r="A21" s="1">
        <v>40672.0858912037</v>
      </c>
      <c r="B21" s="1">
        <v>40672.180914351855</v>
      </c>
      <c r="C21" s="3">
        <v>19</v>
      </c>
      <c r="D21" s="4">
        <v>0</v>
      </c>
      <c r="E21" s="4">
        <v>0</v>
      </c>
      <c r="F21" s="4">
        <v>0</v>
      </c>
      <c r="G21" s="4">
        <v>844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513</v>
      </c>
      <c r="N21" s="4">
        <v>0</v>
      </c>
      <c r="O21" s="4">
        <v>0</v>
      </c>
      <c r="P21" s="4">
        <v>412</v>
      </c>
      <c r="Q21" s="4">
        <v>79</v>
      </c>
      <c r="R21" s="4">
        <v>0</v>
      </c>
      <c r="S21" s="4">
        <v>0</v>
      </c>
      <c r="T21" s="4">
        <v>90</v>
      </c>
      <c r="U21" s="4">
        <v>0</v>
      </c>
      <c r="V21" s="4">
        <v>4</v>
      </c>
      <c r="W21" s="4">
        <v>0</v>
      </c>
      <c r="X21" s="4">
        <v>64</v>
      </c>
      <c r="Y21" s="4">
        <v>0</v>
      </c>
      <c r="Z21" s="4">
        <v>15</v>
      </c>
    </row>
    <row r="22" spans="1:26">
      <c r="A22" s="1">
        <v>40672.180914351855</v>
      </c>
      <c r="B22" s="1">
        <v>40672.275937500002</v>
      </c>
      <c r="C22" s="3">
        <v>20</v>
      </c>
      <c r="D22" s="4">
        <v>0</v>
      </c>
      <c r="E22" s="4">
        <v>0</v>
      </c>
      <c r="F22" s="4">
        <v>0</v>
      </c>
      <c r="G22" s="4">
        <v>856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484</v>
      </c>
      <c r="N22" s="4">
        <v>0</v>
      </c>
      <c r="O22" s="4">
        <v>0</v>
      </c>
      <c r="P22" s="4">
        <v>392</v>
      </c>
      <c r="Q22" s="4">
        <v>71</v>
      </c>
      <c r="R22" s="4">
        <v>0</v>
      </c>
      <c r="S22" s="4">
        <v>0</v>
      </c>
      <c r="T22" s="4">
        <v>90</v>
      </c>
      <c r="U22" s="4">
        <v>0</v>
      </c>
      <c r="V22" s="4">
        <v>2</v>
      </c>
      <c r="W22" s="4">
        <v>0</v>
      </c>
      <c r="X22" s="4">
        <v>71</v>
      </c>
      <c r="Y22" s="4">
        <v>0</v>
      </c>
      <c r="Z22" s="4">
        <v>13</v>
      </c>
    </row>
    <row r="23" spans="1:26">
      <c r="A23" s="1">
        <v>40672.275937500002</v>
      </c>
      <c r="B23" s="1">
        <v>40672.37096064815</v>
      </c>
      <c r="C23" s="3">
        <v>21</v>
      </c>
      <c r="D23" s="4">
        <v>0</v>
      </c>
      <c r="E23" s="4">
        <v>1.46165530026663E-2</v>
      </c>
      <c r="F23" s="4">
        <v>1.5420200462606E-3</v>
      </c>
      <c r="G23" s="4">
        <v>1297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577</v>
      </c>
      <c r="N23" s="4">
        <v>0</v>
      </c>
      <c r="O23" s="4">
        <v>0</v>
      </c>
      <c r="P23" s="4">
        <v>712</v>
      </c>
      <c r="Q23" s="4">
        <v>72</v>
      </c>
      <c r="R23" s="4">
        <v>1</v>
      </c>
      <c r="S23" s="4">
        <v>33</v>
      </c>
      <c r="T23" s="4">
        <v>95</v>
      </c>
      <c r="U23" s="4">
        <v>0</v>
      </c>
      <c r="V23" s="4">
        <v>0</v>
      </c>
      <c r="W23" s="4">
        <v>0</v>
      </c>
      <c r="X23" s="4">
        <v>61</v>
      </c>
      <c r="Y23" s="4">
        <v>0</v>
      </c>
      <c r="Z23" s="4">
        <v>9</v>
      </c>
    </row>
    <row r="24" spans="1:26">
      <c r="A24" s="1">
        <v>40672.37096064815</v>
      </c>
      <c r="B24" s="1">
        <v>40672.465983796297</v>
      </c>
      <c r="C24" s="3">
        <v>22</v>
      </c>
      <c r="D24" s="4">
        <v>0</v>
      </c>
      <c r="E24" s="4">
        <v>2.1924829503999502E-2</v>
      </c>
      <c r="F24" s="4">
        <v>1.7452006980802799E-3</v>
      </c>
      <c r="G24" s="4">
        <v>1719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628</v>
      </c>
      <c r="N24" s="4">
        <v>0</v>
      </c>
      <c r="O24" s="4">
        <v>0</v>
      </c>
      <c r="P24" s="4">
        <v>944</v>
      </c>
      <c r="Q24" s="4">
        <v>73</v>
      </c>
      <c r="R24" s="4">
        <v>3</v>
      </c>
      <c r="S24" s="4">
        <v>55</v>
      </c>
      <c r="T24" s="4">
        <v>90</v>
      </c>
      <c r="U24" s="4">
        <v>0</v>
      </c>
      <c r="V24" s="4">
        <v>4</v>
      </c>
      <c r="W24" s="4">
        <v>0</v>
      </c>
      <c r="X24" s="4">
        <v>69</v>
      </c>
      <c r="Y24" s="4">
        <v>0</v>
      </c>
      <c r="Z24" s="4">
        <v>14</v>
      </c>
    </row>
    <row r="25" spans="1:26">
      <c r="A25" s="1">
        <v>40672.465983796297</v>
      </c>
      <c r="B25" s="1">
        <v>40672.561006944445</v>
      </c>
      <c r="C25" s="3">
        <v>23</v>
      </c>
      <c r="D25" s="4">
        <v>0</v>
      </c>
      <c r="E25" s="4">
        <v>5.8466212010665201E-2</v>
      </c>
      <c r="F25" s="4">
        <v>5.0600885515496496E-3</v>
      </c>
      <c r="G25" s="4">
        <v>1581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577</v>
      </c>
      <c r="N25" s="4">
        <v>0</v>
      </c>
      <c r="O25" s="4">
        <v>0</v>
      </c>
      <c r="P25" s="4">
        <v>985</v>
      </c>
      <c r="Q25" s="4">
        <v>81</v>
      </c>
      <c r="R25" s="4">
        <v>0</v>
      </c>
      <c r="S25" s="4">
        <v>66</v>
      </c>
      <c r="T25" s="4">
        <v>90</v>
      </c>
      <c r="U25" s="4">
        <v>0</v>
      </c>
      <c r="V25" s="4">
        <v>4</v>
      </c>
      <c r="W25" s="4">
        <v>0</v>
      </c>
      <c r="X25" s="4">
        <v>67</v>
      </c>
      <c r="Y25" s="4">
        <v>0</v>
      </c>
      <c r="Z25" s="4">
        <v>14</v>
      </c>
    </row>
    <row r="26" spans="1:26">
      <c r="A26" s="1">
        <v>40672.561006944445</v>
      </c>
      <c r="B26" s="1">
        <v>40672.656030092592</v>
      </c>
      <c r="C26" s="3">
        <v>24</v>
      </c>
      <c r="D26" s="4">
        <v>0</v>
      </c>
      <c r="E26" s="4">
        <v>0.109624147519997</v>
      </c>
      <c r="F26" s="4">
        <v>8.1743869209809292E-3</v>
      </c>
      <c r="G26" s="4">
        <v>1835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572</v>
      </c>
      <c r="N26" s="4">
        <v>0</v>
      </c>
      <c r="O26" s="4">
        <v>0</v>
      </c>
      <c r="P26" s="4">
        <v>875</v>
      </c>
      <c r="Q26" s="4">
        <v>68</v>
      </c>
      <c r="R26" s="4">
        <v>0</v>
      </c>
      <c r="S26" s="4">
        <v>73</v>
      </c>
      <c r="T26" s="4">
        <v>95</v>
      </c>
      <c r="U26" s="4">
        <v>0</v>
      </c>
      <c r="V26" s="4">
        <v>4</v>
      </c>
      <c r="W26" s="4">
        <v>0</v>
      </c>
      <c r="X26" s="4">
        <v>61</v>
      </c>
      <c r="Y26" s="4">
        <v>0</v>
      </c>
      <c r="Z26" s="4">
        <v>13</v>
      </c>
    </row>
    <row r="27" spans="1:26">
      <c r="A27" s="1">
        <v>40672.656030092592</v>
      </c>
      <c r="B27" s="1">
        <v>40672.75105324074</v>
      </c>
      <c r="C27" s="3">
        <v>25</v>
      </c>
      <c r="D27" s="4">
        <v>0</v>
      </c>
      <c r="E27" s="4">
        <v>2.9233106005332601E-2</v>
      </c>
      <c r="F27" s="4">
        <v>3.2258064516129002E-3</v>
      </c>
      <c r="G27" s="4">
        <v>1240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579</v>
      </c>
      <c r="N27" s="4">
        <v>0</v>
      </c>
      <c r="O27" s="4">
        <v>0</v>
      </c>
      <c r="P27" s="4">
        <v>591</v>
      </c>
      <c r="Q27" s="4">
        <v>75</v>
      </c>
      <c r="R27" s="4">
        <v>0</v>
      </c>
      <c r="S27" s="4">
        <v>34</v>
      </c>
      <c r="T27" s="4">
        <v>90</v>
      </c>
      <c r="U27" s="4">
        <v>0</v>
      </c>
      <c r="V27" s="4">
        <v>0</v>
      </c>
      <c r="W27" s="4">
        <v>0</v>
      </c>
      <c r="X27" s="4">
        <v>68</v>
      </c>
      <c r="Y27" s="4">
        <v>0</v>
      </c>
      <c r="Z27" s="4">
        <v>15</v>
      </c>
    </row>
    <row r="28" spans="1:26">
      <c r="A28" s="1">
        <v>40672.75105324074</v>
      </c>
      <c r="B28" s="1">
        <v>40672.846076388887</v>
      </c>
      <c r="C28" s="3">
        <v>26</v>
      </c>
      <c r="D28" s="4">
        <v>0</v>
      </c>
      <c r="E28" s="4">
        <v>7.3082765013331502E-3</v>
      </c>
      <c r="F28" s="4">
        <v>1.0384215991692601E-3</v>
      </c>
      <c r="G28" s="4">
        <v>963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541</v>
      </c>
      <c r="N28" s="4">
        <v>0</v>
      </c>
      <c r="O28" s="4">
        <v>0</v>
      </c>
      <c r="P28" s="4">
        <v>481</v>
      </c>
      <c r="Q28" s="4">
        <v>71</v>
      </c>
      <c r="R28" s="4">
        <v>1</v>
      </c>
      <c r="S28" s="4">
        <v>27</v>
      </c>
      <c r="T28" s="4">
        <v>90</v>
      </c>
      <c r="U28" s="4">
        <v>0</v>
      </c>
      <c r="V28" s="4">
        <v>4</v>
      </c>
      <c r="W28" s="4">
        <v>0</v>
      </c>
      <c r="X28" s="4">
        <v>65</v>
      </c>
      <c r="Y28" s="4">
        <v>0</v>
      </c>
      <c r="Z28" s="4">
        <v>13</v>
      </c>
    </row>
    <row r="29" spans="1:26">
      <c r="A29" s="1">
        <v>40672.846076388887</v>
      </c>
      <c r="B29" s="1">
        <v>40672.941099537034</v>
      </c>
      <c r="C29" s="3">
        <v>27</v>
      </c>
      <c r="D29" s="4">
        <v>0</v>
      </c>
      <c r="E29" s="4">
        <v>0</v>
      </c>
      <c r="F29" s="4">
        <v>0</v>
      </c>
      <c r="G29" s="4">
        <v>894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494</v>
      </c>
      <c r="N29" s="4">
        <v>0</v>
      </c>
      <c r="O29" s="4">
        <v>0</v>
      </c>
      <c r="P29" s="4">
        <v>433</v>
      </c>
      <c r="Q29" s="4">
        <v>92</v>
      </c>
      <c r="R29" s="4">
        <v>0</v>
      </c>
      <c r="S29" s="4">
        <v>5</v>
      </c>
      <c r="T29" s="4">
        <v>90</v>
      </c>
      <c r="U29" s="4">
        <v>0</v>
      </c>
      <c r="V29" s="4">
        <v>9</v>
      </c>
      <c r="W29" s="4">
        <v>0</v>
      </c>
      <c r="X29" s="4">
        <v>65</v>
      </c>
      <c r="Y29" s="4">
        <v>0</v>
      </c>
      <c r="Z29" s="4">
        <v>14</v>
      </c>
    </row>
    <row r="30" spans="1:26">
      <c r="A30" s="1">
        <v>40672.941099537034</v>
      </c>
      <c r="B30" s="1">
        <v>40673.036122685182</v>
      </c>
      <c r="C30" s="3">
        <v>28</v>
      </c>
      <c r="D30" s="4">
        <v>0</v>
      </c>
      <c r="E30" s="4">
        <v>0</v>
      </c>
      <c r="F30" s="4">
        <v>0</v>
      </c>
      <c r="G30" s="4">
        <v>877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494</v>
      </c>
      <c r="N30" s="4">
        <v>0</v>
      </c>
      <c r="O30" s="4">
        <v>0</v>
      </c>
      <c r="P30" s="4">
        <v>377</v>
      </c>
      <c r="Q30" s="4">
        <v>68</v>
      </c>
      <c r="R30" s="4">
        <v>0</v>
      </c>
      <c r="S30" s="4">
        <v>0</v>
      </c>
      <c r="T30" s="4">
        <v>90</v>
      </c>
      <c r="U30" s="4">
        <v>0</v>
      </c>
      <c r="V30" s="4">
        <v>1</v>
      </c>
      <c r="W30" s="4">
        <v>0</v>
      </c>
      <c r="X30" s="4">
        <v>61</v>
      </c>
      <c r="Y30" s="4">
        <v>0</v>
      </c>
      <c r="Z30" s="4">
        <v>14</v>
      </c>
    </row>
    <row r="31" spans="1:26">
      <c r="A31" s="1">
        <v>40673.036122685182</v>
      </c>
      <c r="B31" s="1">
        <v>40673.131145833337</v>
      </c>
      <c r="C31" s="3">
        <v>29</v>
      </c>
      <c r="D31" s="4">
        <v>0</v>
      </c>
      <c r="E31" s="4">
        <v>0</v>
      </c>
      <c r="F31" s="4">
        <v>0</v>
      </c>
      <c r="G31" s="4">
        <v>877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515</v>
      </c>
      <c r="N31" s="4">
        <v>0</v>
      </c>
      <c r="O31" s="4">
        <v>0</v>
      </c>
      <c r="P31" s="4">
        <v>394</v>
      </c>
      <c r="Q31" s="4">
        <v>75</v>
      </c>
      <c r="R31" s="4">
        <v>0</v>
      </c>
      <c r="S31" s="4">
        <v>0</v>
      </c>
      <c r="T31" s="4">
        <v>90</v>
      </c>
      <c r="U31" s="4">
        <v>0</v>
      </c>
      <c r="V31" s="4">
        <v>0</v>
      </c>
      <c r="W31" s="4">
        <v>0</v>
      </c>
      <c r="X31" s="4">
        <v>69</v>
      </c>
      <c r="Y31" s="4">
        <v>0</v>
      </c>
      <c r="Z31" s="4">
        <v>13</v>
      </c>
    </row>
    <row r="32" spans="1:26">
      <c r="A32" s="1">
        <v>40673.131145833337</v>
      </c>
      <c r="B32" s="1">
        <v>40673.226168981484</v>
      </c>
      <c r="C32" s="3">
        <v>30</v>
      </c>
      <c r="D32" s="4">
        <v>0</v>
      </c>
      <c r="E32" s="4">
        <v>0</v>
      </c>
      <c r="F32" s="4">
        <v>0</v>
      </c>
      <c r="G32" s="4">
        <v>890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511</v>
      </c>
      <c r="N32" s="4">
        <v>0</v>
      </c>
      <c r="O32" s="4">
        <v>0</v>
      </c>
      <c r="P32" s="4">
        <v>360</v>
      </c>
      <c r="Q32" s="4">
        <v>65</v>
      </c>
      <c r="R32" s="4">
        <v>0</v>
      </c>
      <c r="S32" s="4">
        <v>0</v>
      </c>
      <c r="T32" s="4">
        <v>95</v>
      </c>
      <c r="U32" s="4">
        <v>0</v>
      </c>
      <c r="V32" s="4">
        <v>0</v>
      </c>
      <c r="W32" s="4">
        <v>0</v>
      </c>
      <c r="X32" s="4">
        <v>66</v>
      </c>
      <c r="Y32" s="4">
        <v>0</v>
      </c>
      <c r="Z32" s="4">
        <v>14</v>
      </c>
    </row>
    <row r="33" spans="1:26">
      <c r="A33" s="1">
        <v>40673.226168981484</v>
      </c>
      <c r="B33" s="1">
        <v>40673.321192129632</v>
      </c>
      <c r="C33" s="3">
        <v>31</v>
      </c>
      <c r="D33" s="4">
        <v>0</v>
      </c>
      <c r="E33" s="4">
        <v>0</v>
      </c>
      <c r="F33" s="4">
        <v>0</v>
      </c>
      <c r="G33" s="4">
        <v>944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510</v>
      </c>
      <c r="N33" s="4">
        <v>0</v>
      </c>
      <c r="O33" s="4">
        <v>0</v>
      </c>
      <c r="P33" s="4">
        <v>388</v>
      </c>
      <c r="Q33" s="4">
        <v>88</v>
      </c>
      <c r="R33" s="4">
        <v>0</v>
      </c>
      <c r="S33" s="4">
        <v>5</v>
      </c>
      <c r="T33" s="4">
        <v>90</v>
      </c>
      <c r="U33" s="4">
        <v>0</v>
      </c>
      <c r="V33" s="4">
        <v>0</v>
      </c>
      <c r="W33" s="4">
        <v>0</v>
      </c>
      <c r="X33" s="4">
        <v>68</v>
      </c>
      <c r="Y33" s="4">
        <v>0</v>
      </c>
      <c r="Z33" s="4">
        <v>9</v>
      </c>
    </row>
    <row r="34" spans="1:26">
      <c r="A34" s="1">
        <v>40673.321192129632</v>
      </c>
      <c r="B34" s="1">
        <v>40673.416215277779</v>
      </c>
      <c r="C34" s="3">
        <v>32</v>
      </c>
      <c r="D34" s="4">
        <v>0</v>
      </c>
      <c r="E34" s="4">
        <v>3.6541382506665797E-2</v>
      </c>
      <c r="F34" s="4">
        <v>2.17485863418878E-3</v>
      </c>
      <c r="G34" s="4">
        <v>2299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601</v>
      </c>
      <c r="N34" s="4">
        <v>0</v>
      </c>
      <c r="O34" s="4">
        <v>0</v>
      </c>
      <c r="P34" s="4">
        <v>839</v>
      </c>
      <c r="Q34" s="4">
        <v>69</v>
      </c>
      <c r="R34" s="4">
        <v>1</v>
      </c>
      <c r="S34" s="4">
        <v>68</v>
      </c>
      <c r="T34" s="4">
        <v>90</v>
      </c>
      <c r="U34" s="4">
        <v>0</v>
      </c>
      <c r="V34" s="4">
        <v>0</v>
      </c>
      <c r="W34" s="4">
        <v>0</v>
      </c>
      <c r="X34" s="4">
        <v>61</v>
      </c>
      <c r="Y34" s="4">
        <v>0</v>
      </c>
      <c r="Z34" s="4">
        <v>12</v>
      </c>
    </row>
    <row r="35" spans="1:26">
      <c r="A35" s="1">
        <v>40673.416215277779</v>
      </c>
      <c r="B35" s="1">
        <v>40673.511238425926</v>
      </c>
      <c r="C35" s="3">
        <v>33</v>
      </c>
      <c r="D35" s="4">
        <v>0</v>
      </c>
      <c r="E35" s="4">
        <v>0.14616553002666299</v>
      </c>
      <c r="F35" s="4">
        <v>1.2500000000000001E-2</v>
      </c>
      <c r="G35" s="4">
        <v>1600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574</v>
      </c>
      <c r="N35" s="4">
        <v>0</v>
      </c>
      <c r="O35" s="4">
        <v>0</v>
      </c>
      <c r="P35" s="4">
        <v>823</v>
      </c>
      <c r="Q35" s="4">
        <v>75</v>
      </c>
      <c r="R35" s="4">
        <v>0</v>
      </c>
      <c r="S35" s="4">
        <v>78</v>
      </c>
      <c r="T35" s="4">
        <v>95</v>
      </c>
      <c r="U35" s="4">
        <v>0</v>
      </c>
      <c r="V35" s="4">
        <v>4</v>
      </c>
      <c r="W35" s="4">
        <v>0</v>
      </c>
      <c r="X35" s="4">
        <v>67</v>
      </c>
      <c r="Y35" s="4">
        <v>0</v>
      </c>
      <c r="Z35" s="4">
        <v>12</v>
      </c>
    </row>
    <row r="36" spans="1:26">
      <c r="A36" s="1">
        <v>40673.511238425926</v>
      </c>
      <c r="B36" s="1">
        <v>40673.606261574074</v>
      </c>
      <c r="C36" s="3">
        <v>34</v>
      </c>
      <c r="D36" s="4">
        <v>0</v>
      </c>
      <c r="E36" s="4">
        <v>0.153473806527996</v>
      </c>
      <c r="F36" s="4">
        <v>1.3779527559055101E-2</v>
      </c>
      <c r="G36" s="4">
        <v>1524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631</v>
      </c>
      <c r="N36" s="4">
        <v>0</v>
      </c>
      <c r="O36" s="4">
        <v>0</v>
      </c>
      <c r="P36" s="4">
        <v>882</v>
      </c>
      <c r="Q36" s="4">
        <v>62</v>
      </c>
      <c r="R36" s="4">
        <v>5</v>
      </c>
      <c r="S36" s="4">
        <v>92</v>
      </c>
      <c r="T36" s="4">
        <v>90</v>
      </c>
      <c r="U36" s="4">
        <v>0</v>
      </c>
      <c r="V36" s="4">
        <v>0</v>
      </c>
      <c r="W36" s="4">
        <v>0</v>
      </c>
      <c r="X36" s="4">
        <v>63</v>
      </c>
      <c r="Y36" s="4">
        <v>0</v>
      </c>
      <c r="Z36" s="4">
        <v>11</v>
      </c>
    </row>
    <row r="37" spans="1:26">
      <c r="A37" s="1">
        <v>40673.606261574074</v>
      </c>
      <c r="B37" s="1">
        <v>40673.701284722221</v>
      </c>
      <c r="C37" s="3">
        <v>35</v>
      </c>
      <c r="D37" s="4">
        <v>0</v>
      </c>
      <c r="E37" s="4">
        <v>5.8466212010665201E-2</v>
      </c>
      <c r="F37" s="4">
        <v>4.1386445938955E-3</v>
      </c>
      <c r="G37" s="4">
        <v>1933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642</v>
      </c>
      <c r="N37" s="4">
        <v>0</v>
      </c>
      <c r="O37" s="4">
        <v>5</v>
      </c>
      <c r="P37" s="4">
        <v>1412</v>
      </c>
      <c r="Q37" s="4">
        <v>74</v>
      </c>
      <c r="R37" s="4">
        <v>4</v>
      </c>
      <c r="S37" s="4">
        <v>86</v>
      </c>
      <c r="T37" s="4">
        <v>90</v>
      </c>
      <c r="U37" s="4">
        <v>0</v>
      </c>
      <c r="V37" s="4">
        <v>1</v>
      </c>
      <c r="W37" s="4">
        <v>0</v>
      </c>
      <c r="X37" s="4">
        <v>63</v>
      </c>
      <c r="Y37" s="4">
        <v>0</v>
      </c>
      <c r="Z37" s="4">
        <v>13</v>
      </c>
    </row>
    <row r="38" spans="1:26">
      <c r="A38" s="1">
        <v>40673.701284722221</v>
      </c>
      <c r="B38" s="1">
        <v>40673.796307870369</v>
      </c>
      <c r="C38" s="3">
        <v>36</v>
      </c>
      <c r="D38" s="4">
        <v>0</v>
      </c>
      <c r="E38" s="4">
        <v>0</v>
      </c>
      <c r="F38" s="4">
        <v>0</v>
      </c>
      <c r="G38" s="4">
        <v>1086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530</v>
      </c>
      <c r="N38" s="4">
        <v>0</v>
      </c>
      <c r="O38" s="4">
        <v>0</v>
      </c>
      <c r="P38" s="4">
        <v>516</v>
      </c>
      <c r="Q38" s="4">
        <v>82</v>
      </c>
      <c r="R38" s="4">
        <v>0</v>
      </c>
      <c r="S38" s="4">
        <v>19</v>
      </c>
      <c r="T38" s="4">
        <v>90</v>
      </c>
      <c r="U38" s="4">
        <v>0</v>
      </c>
      <c r="V38" s="4">
        <v>0</v>
      </c>
      <c r="W38" s="4">
        <v>0</v>
      </c>
      <c r="X38" s="4">
        <v>62</v>
      </c>
      <c r="Y38" s="4">
        <v>0</v>
      </c>
      <c r="Z38" s="4">
        <v>13</v>
      </c>
    </row>
    <row r="39" spans="1:26">
      <c r="A39" s="1">
        <v>40673.796307870369</v>
      </c>
      <c r="B39" s="1">
        <v>40673.891331018516</v>
      </c>
      <c r="C39" s="3">
        <v>37</v>
      </c>
      <c r="D39" s="4">
        <v>0</v>
      </c>
      <c r="E39" s="4">
        <v>0</v>
      </c>
      <c r="F39" s="4">
        <v>0</v>
      </c>
      <c r="G39" s="4">
        <v>1035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486</v>
      </c>
      <c r="N39" s="4">
        <v>0</v>
      </c>
      <c r="O39" s="4">
        <v>1</v>
      </c>
      <c r="P39" s="4">
        <v>436</v>
      </c>
      <c r="Q39" s="4">
        <v>71</v>
      </c>
      <c r="R39" s="4">
        <v>0</v>
      </c>
      <c r="S39" s="4">
        <v>36</v>
      </c>
      <c r="T39" s="4">
        <v>90</v>
      </c>
      <c r="U39" s="4">
        <v>0</v>
      </c>
      <c r="V39" s="4">
        <v>10</v>
      </c>
      <c r="W39" s="4">
        <v>0</v>
      </c>
      <c r="X39" s="4">
        <v>47</v>
      </c>
      <c r="Y39" s="4">
        <v>0</v>
      </c>
      <c r="Z39" s="4">
        <v>13</v>
      </c>
    </row>
    <row r="40" spans="1:26">
      <c r="A40" s="1">
        <v>40673.891331018516</v>
      </c>
      <c r="B40" s="1">
        <v>40673.986354166664</v>
      </c>
      <c r="C40" s="3">
        <v>38</v>
      </c>
      <c r="D40" s="4">
        <v>0</v>
      </c>
      <c r="E40" s="4">
        <v>0</v>
      </c>
      <c r="F40" s="4">
        <v>0</v>
      </c>
      <c r="G40" s="4">
        <v>1000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500</v>
      </c>
      <c r="N40" s="4">
        <v>0</v>
      </c>
      <c r="O40" s="4">
        <v>1</v>
      </c>
      <c r="P40" s="4">
        <v>428</v>
      </c>
      <c r="Q40" s="4">
        <v>67</v>
      </c>
      <c r="R40" s="4">
        <v>0</v>
      </c>
      <c r="S40" s="4">
        <v>0</v>
      </c>
      <c r="T40" s="4">
        <v>95</v>
      </c>
      <c r="U40" s="4">
        <v>0</v>
      </c>
      <c r="V40" s="4">
        <v>5</v>
      </c>
      <c r="W40" s="4">
        <v>0</v>
      </c>
      <c r="X40" s="4">
        <v>0</v>
      </c>
      <c r="Y40" s="4">
        <v>0</v>
      </c>
      <c r="Z40" s="4">
        <v>15</v>
      </c>
    </row>
    <row r="41" spans="1:26">
      <c r="A41" s="1">
        <v>40673.986354166664</v>
      </c>
      <c r="B41" s="1">
        <v>40674.081377314818</v>
      </c>
      <c r="C41" s="3">
        <v>39</v>
      </c>
      <c r="D41" s="4">
        <v>0</v>
      </c>
      <c r="E41" s="4">
        <v>0</v>
      </c>
      <c r="F41" s="4">
        <v>0</v>
      </c>
      <c r="G41" s="4">
        <v>980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473</v>
      </c>
      <c r="N41" s="4">
        <v>0</v>
      </c>
      <c r="O41" s="4">
        <v>0</v>
      </c>
      <c r="P41" s="4">
        <v>424</v>
      </c>
      <c r="Q41" s="4">
        <v>84</v>
      </c>
      <c r="R41" s="4">
        <v>1</v>
      </c>
      <c r="S41" s="4">
        <v>13</v>
      </c>
      <c r="T41" s="4">
        <v>90</v>
      </c>
      <c r="U41" s="4">
        <v>0</v>
      </c>
      <c r="V41" s="4">
        <v>3</v>
      </c>
      <c r="W41" s="4">
        <v>0</v>
      </c>
      <c r="X41" s="4">
        <v>44</v>
      </c>
      <c r="Y41" s="4">
        <v>0</v>
      </c>
      <c r="Z41" s="4">
        <v>13</v>
      </c>
    </row>
    <row r="42" spans="1:26">
      <c r="A42" s="1">
        <v>40674.081377314818</v>
      </c>
      <c r="B42" s="1">
        <v>40674.176400462966</v>
      </c>
      <c r="C42" s="3">
        <v>40</v>
      </c>
      <c r="D42" s="4">
        <v>0</v>
      </c>
      <c r="E42" s="4">
        <v>0</v>
      </c>
      <c r="F42" s="4">
        <v>0</v>
      </c>
      <c r="G42" s="4">
        <v>984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490</v>
      </c>
      <c r="N42" s="4">
        <v>0</v>
      </c>
      <c r="O42" s="4">
        <v>0</v>
      </c>
      <c r="P42" s="4">
        <v>526</v>
      </c>
      <c r="Q42" s="4">
        <v>71</v>
      </c>
      <c r="R42" s="4">
        <v>1</v>
      </c>
      <c r="S42" s="4">
        <v>1</v>
      </c>
      <c r="T42" s="4">
        <v>90</v>
      </c>
      <c r="U42" s="4">
        <v>0</v>
      </c>
      <c r="V42" s="4">
        <v>4</v>
      </c>
      <c r="W42" s="4">
        <v>0</v>
      </c>
      <c r="X42" s="4">
        <v>61</v>
      </c>
      <c r="Y42" s="4">
        <v>0</v>
      </c>
      <c r="Z42" s="4">
        <v>14</v>
      </c>
    </row>
    <row r="43" spans="1:26">
      <c r="A43" s="1">
        <v>40674.176400462966</v>
      </c>
      <c r="B43" s="1">
        <v>40674.271423611113</v>
      </c>
      <c r="C43" s="3">
        <v>41</v>
      </c>
      <c r="D43" s="4">
        <v>0</v>
      </c>
      <c r="E43" s="4">
        <v>0</v>
      </c>
      <c r="F43" s="4">
        <v>0</v>
      </c>
      <c r="G43" s="4">
        <v>999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492</v>
      </c>
      <c r="N43" s="4">
        <v>0</v>
      </c>
      <c r="O43" s="4">
        <v>0</v>
      </c>
      <c r="P43" s="4">
        <v>476</v>
      </c>
      <c r="Q43" s="4">
        <v>64</v>
      </c>
      <c r="R43" s="4">
        <v>0</v>
      </c>
      <c r="S43" s="4">
        <v>0</v>
      </c>
      <c r="T43" s="4">
        <v>95</v>
      </c>
      <c r="U43" s="4">
        <v>0</v>
      </c>
      <c r="V43" s="4">
        <v>2</v>
      </c>
      <c r="W43" s="4">
        <v>0</v>
      </c>
      <c r="X43" s="4">
        <v>64</v>
      </c>
      <c r="Y43" s="4">
        <v>0</v>
      </c>
      <c r="Z43" s="4">
        <v>14</v>
      </c>
    </row>
    <row r="44" spans="1:26">
      <c r="A44" s="1">
        <v>40674.271423611113</v>
      </c>
      <c r="B44" s="1">
        <v>40674.366446759261</v>
      </c>
      <c r="C44" s="3">
        <v>42</v>
      </c>
      <c r="D44" s="4">
        <v>0</v>
      </c>
      <c r="E44" s="4">
        <v>0</v>
      </c>
      <c r="F44" s="4">
        <v>0</v>
      </c>
      <c r="G44" s="4">
        <v>1554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596</v>
      </c>
      <c r="N44" s="4">
        <v>0</v>
      </c>
      <c r="O44" s="4">
        <v>0</v>
      </c>
      <c r="P44" s="4">
        <v>1051</v>
      </c>
      <c r="Q44" s="4">
        <v>66</v>
      </c>
      <c r="R44" s="4">
        <v>0</v>
      </c>
      <c r="S44" s="4">
        <v>7</v>
      </c>
      <c r="T44" s="4">
        <v>90</v>
      </c>
      <c r="U44" s="4">
        <v>0</v>
      </c>
      <c r="V44" s="4">
        <v>8</v>
      </c>
      <c r="W44" s="4">
        <v>0</v>
      </c>
      <c r="X44" s="4">
        <v>61</v>
      </c>
      <c r="Y44" s="4">
        <v>0</v>
      </c>
      <c r="Z44" s="4">
        <v>13</v>
      </c>
    </row>
    <row r="45" spans="1:26">
      <c r="A45" s="1">
        <v>40674.366446759261</v>
      </c>
      <c r="B45" s="1">
        <v>40674.461469907408</v>
      </c>
      <c r="C45" s="3">
        <v>43</v>
      </c>
      <c r="D45" s="4">
        <v>0</v>
      </c>
      <c r="E45" s="4">
        <v>7.3082765013331502E-3</v>
      </c>
      <c r="F45" s="4">
        <v>6.1012812690665005E-4</v>
      </c>
      <c r="G45" s="4">
        <v>1639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593</v>
      </c>
      <c r="N45" s="4">
        <v>0</v>
      </c>
      <c r="O45" s="4">
        <v>0</v>
      </c>
      <c r="P45" s="4">
        <v>999</v>
      </c>
      <c r="Q45" s="4">
        <v>65</v>
      </c>
      <c r="R45" s="4">
        <v>0</v>
      </c>
      <c r="S45" s="4">
        <v>100</v>
      </c>
      <c r="T45" s="4">
        <v>90</v>
      </c>
      <c r="U45" s="4">
        <v>0</v>
      </c>
      <c r="V45" s="4">
        <v>2</v>
      </c>
      <c r="W45" s="4">
        <v>0</v>
      </c>
      <c r="X45" s="4">
        <v>60</v>
      </c>
      <c r="Y45" s="4">
        <v>0</v>
      </c>
      <c r="Z45" s="4">
        <v>14</v>
      </c>
    </row>
    <row r="46" spans="1:26">
      <c r="A46" s="1">
        <v>40674.461469907408</v>
      </c>
      <c r="B46" s="1">
        <v>40674.556493055556</v>
      </c>
      <c r="C46" s="3">
        <v>44</v>
      </c>
      <c r="D46" s="4">
        <v>0</v>
      </c>
      <c r="E46" s="4">
        <v>6.5774488511998394E-2</v>
      </c>
      <c r="F46" s="4">
        <v>5.4945054945054897E-3</v>
      </c>
      <c r="G46" s="4">
        <v>1638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567</v>
      </c>
      <c r="N46" s="4">
        <v>0</v>
      </c>
      <c r="O46" s="4">
        <v>0</v>
      </c>
      <c r="P46" s="4">
        <v>1243</v>
      </c>
      <c r="Q46" s="4">
        <v>81</v>
      </c>
      <c r="R46" s="4">
        <v>0</v>
      </c>
      <c r="S46" s="4">
        <v>69</v>
      </c>
      <c r="T46" s="4">
        <v>90</v>
      </c>
      <c r="U46" s="4">
        <v>0</v>
      </c>
      <c r="V46" s="4">
        <v>3</v>
      </c>
      <c r="W46" s="4">
        <v>0</v>
      </c>
      <c r="X46" s="4">
        <v>64</v>
      </c>
      <c r="Y46" s="4">
        <v>0</v>
      </c>
      <c r="Z46" s="4">
        <v>13</v>
      </c>
    </row>
    <row r="47" spans="1:26">
      <c r="A47" s="1">
        <v>40674.556493055556</v>
      </c>
      <c r="B47" s="1">
        <v>40674.651516203703</v>
      </c>
      <c r="C47" s="3">
        <v>45</v>
      </c>
      <c r="D47" s="4">
        <v>0</v>
      </c>
      <c r="E47" s="4">
        <v>5.1157935509332099E-2</v>
      </c>
      <c r="F47" s="4">
        <v>3.1559963931469801E-3</v>
      </c>
      <c r="G47" s="4">
        <v>2218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631</v>
      </c>
      <c r="N47" s="4">
        <v>0</v>
      </c>
      <c r="O47" s="4">
        <v>3</v>
      </c>
      <c r="P47" s="4">
        <v>1136</v>
      </c>
      <c r="Q47" s="4">
        <v>65</v>
      </c>
      <c r="R47" s="4">
        <v>1</v>
      </c>
      <c r="S47" s="4">
        <v>78</v>
      </c>
      <c r="T47" s="4">
        <v>90</v>
      </c>
      <c r="U47" s="4">
        <v>0</v>
      </c>
      <c r="V47" s="4">
        <v>13</v>
      </c>
      <c r="W47" s="4">
        <v>0</v>
      </c>
      <c r="X47" s="4">
        <v>60</v>
      </c>
      <c r="Y47" s="4">
        <v>0</v>
      </c>
      <c r="Z47" s="4">
        <v>14</v>
      </c>
    </row>
    <row r="48" spans="1:26">
      <c r="A48" s="1">
        <v>40674.651516203703</v>
      </c>
      <c r="B48" s="1">
        <v>40674.746539351851</v>
      </c>
      <c r="C48" s="3">
        <v>46</v>
      </c>
      <c r="D48" s="4">
        <v>0</v>
      </c>
      <c r="E48" s="4">
        <v>0</v>
      </c>
      <c r="F48" s="4">
        <v>0</v>
      </c>
      <c r="G48" s="4">
        <v>2005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608</v>
      </c>
      <c r="N48" s="4">
        <v>0</v>
      </c>
      <c r="O48" s="4">
        <v>0</v>
      </c>
      <c r="P48" s="4">
        <v>690</v>
      </c>
      <c r="Q48" s="4">
        <v>65</v>
      </c>
      <c r="R48" s="4">
        <v>0</v>
      </c>
      <c r="S48" s="4">
        <v>42</v>
      </c>
      <c r="T48" s="4">
        <v>95</v>
      </c>
      <c r="U48" s="4">
        <v>0</v>
      </c>
      <c r="V48" s="4">
        <v>8</v>
      </c>
      <c r="W48" s="4">
        <v>0</v>
      </c>
      <c r="X48" s="4">
        <v>63</v>
      </c>
      <c r="Y48" s="4">
        <v>0</v>
      </c>
      <c r="Z48" s="4">
        <v>14</v>
      </c>
    </row>
    <row r="49" spans="1:26">
      <c r="A49" s="1">
        <v>40674.746539351851</v>
      </c>
      <c r="B49" s="1">
        <v>40674.841562499998</v>
      </c>
      <c r="C49" s="3">
        <v>47</v>
      </c>
      <c r="D49" s="4">
        <v>0</v>
      </c>
      <c r="E49" s="4">
        <v>1.46165530026663E-2</v>
      </c>
      <c r="F49" s="4">
        <v>9.9157164105106608E-4</v>
      </c>
      <c r="G49" s="4">
        <v>2017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582</v>
      </c>
      <c r="N49" s="4">
        <v>0</v>
      </c>
      <c r="O49" s="4">
        <v>1</v>
      </c>
      <c r="P49" s="4">
        <v>544</v>
      </c>
      <c r="Q49" s="4">
        <v>63</v>
      </c>
      <c r="R49" s="4">
        <v>2</v>
      </c>
      <c r="S49" s="4">
        <v>51</v>
      </c>
      <c r="T49" s="4">
        <v>90</v>
      </c>
      <c r="U49" s="4">
        <v>0</v>
      </c>
      <c r="V49" s="4">
        <v>13</v>
      </c>
      <c r="W49" s="4">
        <v>0</v>
      </c>
      <c r="X49" s="4">
        <v>62</v>
      </c>
      <c r="Y49" s="4">
        <v>0</v>
      </c>
      <c r="Z49" s="4">
        <v>13</v>
      </c>
    </row>
    <row r="50" spans="1:26">
      <c r="A50" s="1">
        <v>40674.841562499998</v>
      </c>
      <c r="B50" s="1">
        <v>40674.936585648145</v>
      </c>
      <c r="C50" s="3">
        <v>48</v>
      </c>
      <c r="D50" s="4">
        <v>0</v>
      </c>
      <c r="E50" s="4">
        <v>0</v>
      </c>
      <c r="F50" s="4">
        <v>0</v>
      </c>
      <c r="G50" s="4">
        <v>1645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513</v>
      </c>
      <c r="N50" s="4">
        <v>0</v>
      </c>
      <c r="O50" s="4">
        <v>0</v>
      </c>
      <c r="P50" s="4">
        <v>580</v>
      </c>
      <c r="Q50" s="4">
        <v>88</v>
      </c>
      <c r="R50" s="4">
        <v>0</v>
      </c>
      <c r="S50" s="4">
        <v>5</v>
      </c>
      <c r="T50" s="4">
        <v>90</v>
      </c>
      <c r="U50" s="4">
        <v>0</v>
      </c>
      <c r="V50" s="4">
        <v>0</v>
      </c>
      <c r="W50" s="4">
        <v>0</v>
      </c>
      <c r="X50" s="4">
        <v>16</v>
      </c>
      <c r="Y50" s="4">
        <v>0</v>
      </c>
      <c r="Z50" s="4">
        <v>15</v>
      </c>
    </row>
    <row r="51" spans="1:26">
      <c r="A51" s="1">
        <v>40674.936585648145</v>
      </c>
      <c r="B51" s="1">
        <v>40675.031608796293</v>
      </c>
      <c r="C51" s="3">
        <v>49</v>
      </c>
      <c r="D51" s="4">
        <v>0</v>
      </c>
      <c r="E51" s="4">
        <v>0</v>
      </c>
      <c r="F51" s="4">
        <v>0</v>
      </c>
      <c r="G51" s="4">
        <v>1602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497</v>
      </c>
      <c r="N51" s="4">
        <v>0</v>
      </c>
      <c r="O51" s="4">
        <v>1</v>
      </c>
      <c r="P51" s="4">
        <v>501</v>
      </c>
      <c r="Q51" s="4">
        <v>67</v>
      </c>
      <c r="R51" s="4">
        <v>0</v>
      </c>
      <c r="S51" s="4">
        <v>3</v>
      </c>
      <c r="T51" s="4">
        <v>95</v>
      </c>
      <c r="U51" s="4">
        <v>0</v>
      </c>
      <c r="V51" s="4">
        <v>0</v>
      </c>
      <c r="W51" s="4">
        <v>0</v>
      </c>
      <c r="X51" s="4">
        <v>13</v>
      </c>
      <c r="Y51" s="4">
        <v>0</v>
      </c>
      <c r="Z51" s="4">
        <v>13</v>
      </c>
    </row>
    <row r="52" spans="1:26">
      <c r="A52" s="1">
        <v>40675.031608796293</v>
      </c>
      <c r="B52" s="1">
        <v>40675.126631944448</v>
      </c>
      <c r="C52" s="3">
        <v>50</v>
      </c>
      <c r="D52" s="4">
        <v>0</v>
      </c>
      <c r="E52" s="4">
        <v>0</v>
      </c>
      <c r="F52" s="4">
        <v>0</v>
      </c>
      <c r="G52" s="4">
        <v>1951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546</v>
      </c>
      <c r="N52" s="4">
        <v>0</v>
      </c>
      <c r="O52" s="4">
        <v>0</v>
      </c>
      <c r="P52" s="4">
        <v>529</v>
      </c>
      <c r="Q52" s="4">
        <v>69</v>
      </c>
      <c r="R52" s="4">
        <v>0</v>
      </c>
      <c r="S52" s="4">
        <v>22</v>
      </c>
      <c r="T52" s="4">
        <v>90</v>
      </c>
      <c r="U52" s="4">
        <v>0</v>
      </c>
      <c r="V52" s="4">
        <v>4</v>
      </c>
      <c r="W52" s="4">
        <v>0</v>
      </c>
      <c r="X52" s="4">
        <v>60</v>
      </c>
      <c r="Y52" s="4">
        <v>0</v>
      </c>
      <c r="Z52" s="4">
        <v>13</v>
      </c>
    </row>
    <row r="53" spans="1:26">
      <c r="A53" s="1">
        <v>40675.126631944448</v>
      </c>
      <c r="B53" s="1">
        <v>40675.221655092595</v>
      </c>
      <c r="C53" s="3">
        <v>51</v>
      </c>
      <c r="D53" s="4">
        <v>0</v>
      </c>
      <c r="E53" s="4">
        <v>0</v>
      </c>
      <c r="F53" s="4">
        <v>0</v>
      </c>
      <c r="G53" s="4">
        <v>1074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504</v>
      </c>
      <c r="N53" s="4">
        <v>0</v>
      </c>
      <c r="O53" s="4">
        <v>0</v>
      </c>
      <c r="P53" s="4">
        <v>486</v>
      </c>
      <c r="Q53" s="4">
        <v>63</v>
      </c>
      <c r="R53" s="4">
        <v>0</v>
      </c>
      <c r="S53" s="4">
        <v>0</v>
      </c>
      <c r="T53" s="4">
        <v>90</v>
      </c>
      <c r="U53" s="4">
        <v>0</v>
      </c>
      <c r="V53" s="4">
        <v>0</v>
      </c>
      <c r="W53" s="4">
        <v>0</v>
      </c>
      <c r="X53" s="4">
        <v>62</v>
      </c>
      <c r="Y53" s="4">
        <v>0</v>
      </c>
      <c r="Z53" s="4">
        <v>15</v>
      </c>
    </row>
    <row r="54" spans="1:26">
      <c r="A54" s="1">
        <v>40675.221655092595</v>
      </c>
      <c r="B54" s="1">
        <v>40675.316678240742</v>
      </c>
      <c r="C54" s="3">
        <v>52</v>
      </c>
      <c r="D54" s="4">
        <v>0</v>
      </c>
      <c r="E54" s="4">
        <v>0</v>
      </c>
      <c r="F54" s="4">
        <v>0</v>
      </c>
      <c r="G54" s="4">
        <v>1002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463</v>
      </c>
      <c r="N54" s="4">
        <v>0</v>
      </c>
      <c r="O54" s="4">
        <v>0</v>
      </c>
      <c r="P54" s="4">
        <v>437</v>
      </c>
      <c r="Q54" s="4">
        <v>79</v>
      </c>
      <c r="R54" s="4">
        <v>0</v>
      </c>
      <c r="S54" s="4">
        <v>0</v>
      </c>
      <c r="T54" s="4">
        <v>90</v>
      </c>
      <c r="U54" s="4">
        <v>0</v>
      </c>
      <c r="V54" s="4">
        <v>3</v>
      </c>
      <c r="W54" s="4">
        <v>0</v>
      </c>
      <c r="X54" s="4">
        <v>63</v>
      </c>
      <c r="Y54" s="4">
        <v>0</v>
      </c>
      <c r="Z54" s="4">
        <v>13</v>
      </c>
    </row>
    <row r="55" spans="1:26">
      <c r="A55" s="1">
        <v>40675.316678240742</v>
      </c>
      <c r="B55" s="1">
        <v>40675.41170138889</v>
      </c>
      <c r="C55" s="3">
        <v>53</v>
      </c>
      <c r="D55" s="4">
        <v>0</v>
      </c>
      <c r="E55" s="4">
        <v>6.5774488511998394E-2</v>
      </c>
      <c r="F55" s="4">
        <v>4.0650406504065002E-3</v>
      </c>
      <c r="G55" s="4">
        <v>2214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1108</v>
      </c>
      <c r="N55" s="4">
        <v>0</v>
      </c>
      <c r="O55" s="4">
        <v>0</v>
      </c>
      <c r="P55" s="4">
        <v>1124</v>
      </c>
      <c r="Q55" s="4">
        <v>68</v>
      </c>
      <c r="R55" s="4">
        <v>1</v>
      </c>
      <c r="S55" s="4">
        <v>95</v>
      </c>
      <c r="T55" s="4">
        <v>90</v>
      </c>
      <c r="U55" s="4">
        <v>0</v>
      </c>
      <c r="V55" s="4">
        <v>1</v>
      </c>
      <c r="W55" s="4">
        <v>0</v>
      </c>
      <c r="X55" s="4">
        <v>61</v>
      </c>
      <c r="Y55" s="4">
        <v>0</v>
      </c>
      <c r="Z55" s="4">
        <v>13</v>
      </c>
    </row>
    <row r="56" spans="1:26">
      <c r="A56" s="1">
        <v>40675.41170138889</v>
      </c>
      <c r="B56" s="1">
        <v>40675.506724537037</v>
      </c>
      <c r="C56" s="3">
        <v>54</v>
      </c>
      <c r="D56" s="4">
        <v>0</v>
      </c>
      <c r="E56" s="4">
        <v>0.13885725352532999</v>
      </c>
      <c r="F56" s="4">
        <v>4.4022242817423497E-3</v>
      </c>
      <c r="G56" s="4">
        <v>4316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1443</v>
      </c>
      <c r="N56" s="4">
        <v>0</v>
      </c>
      <c r="O56" s="4">
        <v>0</v>
      </c>
      <c r="P56" s="4">
        <v>1062</v>
      </c>
      <c r="Q56" s="4">
        <v>67</v>
      </c>
      <c r="R56" s="4">
        <v>1</v>
      </c>
      <c r="S56" s="4">
        <v>133</v>
      </c>
      <c r="T56" s="4">
        <v>95</v>
      </c>
      <c r="U56" s="4">
        <v>0</v>
      </c>
      <c r="V56" s="4">
        <v>1</v>
      </c>
      <c r="W56" s="4">
        <v>0</v>
      </c>
      <c r="X56" s="4">
        <v>61</v>
      </c>
      <c r="Y56" s="4">
        <v>0</v>
      </c>
      <c r="Z56" s="4">
        <v>15</v>
      </c>
    </row>
    <row r="57" spans="1:26">
      <c r="A57" s="1">
        <v>40675.506724537037</v>
      </c>
      <c r="B57" s="1">
        <v>40675.601747685185</v>
      </c>
      <c r="C57" s="3">
        <v>55</v>
      </c>
      <c r="D57" s="4">
        <v>0</v>
      </c>
      <c r="E57" s="4">
        <v>0.124240700522664</v>
      </c>
      <c r="F57" s="4">
        <v>8.5042521260630301E-3</v>
      </c>
      <c r="G57" s="4">
        <v>1999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778</v>
      </c>
      <c r="N57" s="4">
        <v>0</v>
      </c>
      <c r="O57" s="4">
        <v>0</v>
      </c>
      <c r="P57" s="4">
        <v>2006</v>
      </c>
      <c r="Q57" s="4">
        <v>57</v>
      </c>
      <c r="R57" s="4">
        <v>3</v>
      </c>
      <c r="S57" s="4">
        <v>114</v>
      </c>
      <c r="T57" s="4">
        <v>90</v>
      </c>
      <c r="U57" s="4">
        <v>0</v>
      </c>
      <c r="V57" s="4">
        <v>4</v>
      </c>
      <c r="W57" s="4">
        <v>0</v>
      </c>
      <c r="X57" s="4">
        <v>63</v>
      </c>
      <c r="Y57" s="4">
        <v>0</v>
      </c>
      <c r="Z57" s="4">
        <v>13</v>
      </c>
    </row>
    <row r="58" spans="1:26">
      <c r="A58" s="1">
        <v>40675.601747685185</v>
      </c>
      <c r="B58" s="1">
        <v>40675.696770833332</v>
      </c>
      <c r="C58" s="3">
        <v>56</v>
      </c>
      <c r="D58" s="4">
        <v>0</v>
      </c>
      <c r="E58" s="4">
        <v>0.124240700522664</v>
      </c>
      <c r="F58" s="4">
        <v>9.5238095238095195E-3</v>
      </c>
      <c r="G58" s="4">
        <v>1785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737</v>
      </c>
      <c r="N58" s="4">
        <v>0</v>
      </c>
      <c r="O58" s="4">
        <v>0</v>
      </c>
      <c r="P58" s="4">
        <v>2960</v>
      </c>
      <c r="Q58" s="4">
        <v>65</v>
      </c>
      <c r="R58" s="4">
        <v>1</v>
      </c>
      <c r="S58" s="4">
        <v>95</v>
      </c>
      <c r="T58" s="4">
        <v>90</v>
      </c>
      <c r="U58" s="4">
        <v>0</v>
      </c>
      <c r="V58" s="4">
        <v>0</v>
      </c>
      <c r="W58" s="4">
        <v>0</v>
      </c>
      <c r="X58" s="4">
        <v>61</v>
      </c>
      <c r="Y58" s="4">
        <v>0</v>
      </c>
      <c r="Z58" s="4">
        <v>14</v>
      </c>
    </row>
    <row r="59" spans="1:26">
      <c r="A59" s="1">
        <v>40675.696770833332</v>
      </c>
      <c r="B59" s="1">
        <v>40675.79179398148</v>
      </c>
      <c r="C59" s="3">
        <v>57</v>
      </c>
      <c r="D59" s="4">
        <v>1</v>
      </c>
      <c r="E59" s="4">
        <v>4.3849659007998899E-2</v>
      </c>
      <c r="F59" s="4">
        <v>3.3149171270718202E-3</v>
      </c>
      <c r="G59" s="4">
        <v>1810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977</v>
      </c>
      <c r="N59" s="4">
        <v>8</v>
      </c>
      <c r="O59" s="4">
        <v>4</v>
      </c>
      <c r="P59" s="4">
        <v>1119</v>
      </c>
      <c r="Q59" s="4">
        <v>37</v>
      </c>
      <c r="R59" s="4">
        <v>2</v>
      </c>
      <c r="S59" s="4">
        <v>26</v>
      </c>
      <c r="T59" s="4">
        <v>70</v>
      </c>
      <c r="U59" s="4">
        <v>2888</v>
      </c>
      <c r="V59" s="4">
        <v>265</v>
      </c>
      <c r="W59" s="4">
        <v>0</v>
      </c>
      <c r="X59" s="4">
        <v>2</v>
      </c>
      <c r="Y59" s="4">
        <v>0</v>
      </c>
      <c r="Z59" s="4">
        <v>12</v>
      </c>
    </row>
    <row r="60" spans="1:26">
      <c r="A60" s="1">
        <v>40675.79179398148</v>
      </c>
      <c r="B60" s="1">
        <v>40675.886817129627</v>
      </c>
      <c r="C60" s="3">
        <v>58</v>
      </c>
      <c r="D60" s="4">
        <v>0</v>
      </c>
      <c r="E60" s="4">
        <v>2.9233106005332601E-2</v>
      </c>
      <c r="F60" s="4">
        <v>4.2872454448017096E-3</v>
      </c>
      <c r="G60" s="4">
        <v>933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461</v>
      </c>
      <c r="N60" s="4">
        <v>0</v>
      </c>
      <c r="O60" s="4">
        <v>1</v>
      </c>
      <c r="P60" s="4">
        <v>443</v>
      </c>
      <c r="Q60" s="4">
        <v>1</v>
      </c>
      <c r="R60" s="4">
        <v>2</v>
      </c>
      <c r="S60" s="4">
        <v>58</v>
      </c>
      <c r="T60" s="4">
        <v>90</v>
      </c>
      <c r="U60" s="4">
        <v>992</v>
      </c>
      <c r="V60" s="4">
        <v>0</v>
      </c>
      <c r="W60" s="4">
        <v>0</v>
      </c>
      <c r="X60" s="4">
        <v>0</v>
      </c>
      <c r="Y60" s="4">
        <v>0</v>
      </c>
      <c r="Z60" s="4">
        <v>13</v>
      </c>
    </row>
    <row r="61" spans="1:26">
      <c r="A61" s="1">
        <v>40675.886817129627</v>
      </c>
      <c r="B61" s="1">
        <v>40675.981840277775</v>
      </c>
      <c r="C61" s="3">
        <v>59</v>
      </c>
      <c r="D61" s="4">
        <v>0</v>
      </c>
      <c r="E61" s="4">
        <v>0</v>
      </c>
      <c r="F61" s="4">
        <v>0</v>
      </c>
      <c r="G61" s="4">
        <v>839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443</v>
      </c>
      <c r="N61" s="4">
        <v>0</v>
      </c>
      <c r="O61" s="4">
        <v>1</v>
      </c>
      <c r="P61" s="4">
        <v>306</v>
      </c>
      <c r="Q61" s="4">
        <v>0</v>
      </c>
      <c r="R61" s="4">
        <v>0</v>
      </c>
      <c r="S61" s="4">
        <v>17</v>
      </c>
      <c r="T61" s="4">
        <v>90</v>
      </c>
      <c r="U61" s="4">
        <v>0</v>
      </c>
      <c r="V61" s="4">
        <v>4</v>
      </c>
      <c r="W61" s="4">
        <v>0</v>
      </c>
      <c r="X61" s="4">
        <v>0</v>
      </c>
      <c r="Y61" s="4">
        <v>0</v>
      </c>
      <c r="Z61" s="4">
        <v>15</v>
      </c>
    </row>
    <row r="62" spans="1:26">
      <c r="A62" s="1">
        <v>40675.981840277775</v>
      </c>
      <c r="B62" s="1">
        <v>40676.076863425929</v>
      </c>
      <c r="C62" s="3">
        <v>60</v>
      </c>
      <c r="D62" s="4">
        <v>0</v>
      </c>
      <c r="E62" s="4">
        <v>0</v>
      </c>
      <c r="F62" s="4">
        <v>0</v>
      </c>
      <c r="G62" s="4">
        <v>769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413</v>
      </c>
      <c r="N62" s="4">
        <v>0</v>
      </c>
      <c r="O62" s="4">
        <v>0</v>
      </c>
      <c r="P62" s="4">
        <v>241</v>
      </c>
      <c r="Q62" s="4">
        <v>0</v>
      </c>
      <c r="R62" s="4">
        <v>1</v>
      </c>
      <c r="S62" s="4">
        <v>4</v>
      </c>
      <c r="T62" s="4">
        <v>90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13</v>
      </c>
    </row>
    <row r="63" spans="1:26">
      <c r="A63" s="1">
        <v>40676.076863425929</v>
      </c>
      <c r="B63" s="1">
        <v>40676.171886574077</v>
      </c>
      <c r="C63" s="3">
        <v>61</v>
      </c>
      <c r="D63" s="4">
        <v>0</v>
      </c>
      <c r="E63" s="4">
        <v>0</v>
      </c>
      <c r="F63" s="4">
        <v>0</v>
      </c>
      <c r="G63" s="4">
        <v>807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448</v>
      </c>
      <c r="N63" s="4">
        <v>0</v>
      </c>
      <c r="O63" s="4">
        <v>0</v>
      </c>
      <c r="P63" s="4">
        <v>287</v>
      </c>
      <c r="Q63" s="4">
        <v>21</v>
      </c>
      <c r="R63" s="4">
        <v>0</v>
      </c>
      <c r="S63" s="4">
        <v>0</v>
      </c>
      <c r="T63" s="4">
        <v>100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14</v>
      </c>
    </row>
    <row r="64" spans="1:26">
      <c r="A64" s="1">
        <v>40676.171886574077</v>
      </c>
      <c r="B64" s="1">
        <v>40676.266909722224</v>
      </c>
      <c r="C64" s="3">
        <v>62</v>
      </c>
      <c r="D64" s="4">
        <v>0</v>
      </c>
      <c r="E64" s="4">
        <v>0</v>
      </c>
      <c r="F64" s="4">
        <v>0</v>
      </c>
      <c r="G64" s="4">
        <v>836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486</v>
      </c>
      <c r="N64" s="4">
        <v>0</v>
      </c>
      <c r="O64" s="4">
        <v>0</v>
      </c>
      <c r="P64" s="4">
        <v>403</v>
      </c>
      <c r="Q64" s="4">
        <v>16</v>
      </c>
      <c r="R64" s="4">
        <v>0</v>
      </c>
      <c r="S64" s="4">
        <v>0</v>
      </c>
      <c r="T64" s="4">
        <v>90</v>
      </c>
      <c r="U64" s="4">
        <v>0</v>
      </c>
      <c r="V64" s="4">
        <v>2</v>
      </c>
      <c r="W64" s="4">
        <v>0</v>
      </c>
      <c r="X64" s="4">
        <v>0</v>
      </c>
      <c r="Y64" s="4">
        <v>0</v>
      </c>
      <c r="Z64" s="4">
        <v>14</v>
      </c>
    </row>
    <row r="65" spans="1:26">
      <c r="A65" s="1">
        <v>40676.266909722224</v>
      </c>
      <c r="B65" s="1">
        <v>40676.361932870372</v>
      </c>
      <c r="C65" s="3">
        <v>63</v>
      </c>
      <c r="D65" s="4">
        <v>0</v>
      </c>
      <c r="E65" s="4">
        <v>0</v>
      </c>
      <c r="F65" s="4">
        <v>0</v>
      </c>
      <c r="G65" s="4">
        <v>1159</v>
      </c>
      <c r="H65" s="4">
        <v>0</v>
      </c>
      <c r="I65" s="4">
        <v>1</v>
      </c>
      <c r="J65" s="4">
        <v>3</v>
      </c>
      <c r="K65" s="4">
        <v>0</v>
      </c>
      <c r="L65" s="4">
        <v>0</v>
      </c>
      <c r="M65" s="4">
        <v>512</v>
      </c>
      <c r="N65" s="4">
        <v>0</v>
      </c>
      <c r="O65" s="4">
        <v>4</v>
      </c>
      <c r="P65" s="4">
        <v>627</v>
      </c>
      <c r="Q65" s="4">
        <v>0</v>
      </c>
      <c r="R65" s="4">
        <v>1</v>
      </c>
      <c r="S65" s="4">
        <v>16</v>
      </c>
      <c r="T65" s="4">
        <v>90</v>
      </c>
      <c r="U65" s="4">
        <v>0</v>
      </c>
      <c r="V65" s="4">
        <v>3</v>
      </c>
      <c r="W65" s="4">
        <v>0</v>
      </c>
      <c r="X65" s="4">
        <v>3</v>
      </c>
      <c r="Y65" s="4">
        <v>0</v>
      </c>
      <c r="Z65" s="4">
        <v>2</v>
      </c>
    </row>
    <row r="66" spans="1:26">
      <c r="A66" s="1">
        <v>40676.361932870372</v>
      </c>
      <c r="B66" s="1">
        <v>40676.456956018519</v>
      </c>
      <c r="C66" s="3">
        <v>64</v>
      </c>
      <c r="D66" s="4">
        <v>0</v>
      </c>
      <c r="E66" s="4">
        <v>0.11693242402133</v>
      </c>
      <c r="F66" s="4">
        <v>8.0523402113739304E-3</v>
      </c>
      <c r="G66" s="4">
        <v>1987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563</v>
      </c>
      <c r="N66" s="4">
        <v>0</v>
      </c>
      <c r="O66" s="4">
        <v>3</v>
      </c>
      <c r="P66" s="4">
        <v>1224</v>
      </c>
      <c r="Q66" s="4">
        <v>3</v>
      </c>
      <c r="R66" s="4">
        <v>1</v>
      </c>
      <c r="S66" s="4">
        <v>79</v>
      </c>
      <c r="T66" s="4">
        <v>90</v>
      </c>
      <c r="U66" s="4">
        <v>0</v>
      </c>
      <c r="V66" s="4">
        <v>9</v>
      </c>
      <c r="W66" s="4">
        <v>1</v>
      </c>
      <c r="X66" s="4">
        <v>60</v>
      </c>
      <c r="Y66" s="4">
        <v>0</v>
      </c>
      <c r="Z66" s="4">
        <v>13</v>
      </c>
    </row>
    <row r="67" spans="1:26">
      <c r="A67" s="1">
        <v>40676.456956018519</v>
      </c>
      <c r="B67" s="1">
        <v>40676.551979166667</v>
      </c>
      <c r="C67" s="3">
        <v>65</v>
      </c>
      <c r="D67" s="4">
        <v>0</v>
      </c>
      <c r="E67" s="4">
        <v>7.3082765013331497E-2</v>
      </c>
      <c r="F67" s="4">
        <v>6.35324015247776E-3</v>
      </c>
      <c r="G67" s="4">
        <v>1574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525</v>
      </c>
      <c r="N67" s="4">
        <v>0</v>
      </c>
      <c r="O67" s="4">
        <v>0</v>
      </c>
      <c r="P67" s="4">
        <v>1085</v>
      </c>
      <c r="Q67" s="4">
        <v>13</v>
      </c>
      <c r="R67" s="4">
        <v>1</v>
      </c>
      <c r="S67" s="4">
        <v>75</v>
      </c>
      <c r="T67" s="4">
        <v>90</v>
      </c>
      <c r="U67" s="4">
        <v>0</v>
      </c>
      <c r="V67" s="4">
        <v>0</v>
      </c>
      <c r="W67" s="4">
        <v>0</v>
      </c>
      <c r="X67" s="4">
        <v>61</v>
      </c>
      <c r="Y67" s="4">
        <v>0</v>
      </c>
      <c r="Z67" s="4">
        <v>13</v>
      </c>
    </row>
    <row r="68" spans="1:26">
      <c r="A68" s="1">
        <v>40676.551979166667</v>
      </c>
      <c r="B68" s="1">
        <v>40676.647002314814</v>
      </c>
      <c r="C68" s="3">
        <v>66</v>
      </c>
      <c r="D68" s="4">
        <v>0</v>
      </c>
      <c r="E68" s="4">
        <v>0.109624147519997</v>
      </c>
      <c r="F68" s="4">
        <v>9.2994420334779893E-3</v>
      </c>
      <c r="G68" s="4">
        <v>1613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553</v>
      </c>
      <c r="N68" s="4">
        <v>0</v>
      </c>
      <c r="O68" s="4">
        <v>5</v>
      </c>
      <c r="P68" s="4">
        <v>1069</v>
      </c>
      <c r="Q68" s="4">
        <v>28</v>
      </c>
      <c r="R68" s="4">
        <v>0</v>
      </c>
      <c r="S68" s="4">
        <v>68</v>
      </c>
      <c r="T68" s="4">
        <v>90</v>
      </c>
      <c r="U68" s="4">
        <v>0</v>
      </c>
      <c r="V68" s="4">
        <v>14</v>
      </c>
      <c r="W68" s="4">
        <v>0</v>
      </c>
      <c r="X68" s="4">
        <v>63</v>
      </c>
      <c r="Y68" s="4">
        <v>0</v>
      </c>
      <c r="Z68" s="4">
        <v>14</v>
      </c>
    </row>
    <row r="69" spans="1:26">
      <c r="A69" s="1">
        <v>40676.647002314814</v>
      </c>
      <c r="B69" s="1">
        <v>40676.742025462961</v>
      </c>
      <c r="C69" s="3">
        <v>67</v>
      </c>
      <c r="D69" s="4">
        <v>0</v>
      </c>
      <c r="E69" s="4">
        <v>2.9233106005332601E-2</v>
      </c>
      <c r="F69" s="4">
        <v>3.2867707477403502E-3</v>
      </c>
      <c r="G69" s="4">
        <v>1217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503</v>
      </c>
      <c r="N69" s="4">
        <v>0</v>
      </c>
      <c r="O69" s="4">
        <v>3</v>
      </c>
      <c r="P69" s="4">
        <v>754</v>
      </c>
      <c r="Q69" s="4">
        <v>9</v>
      </c>
      <c r="R69" s="4">
        <v>2</v>
      </c>
      <c r="S69" s="4">
        <v>28</v>
      </c>
      <c r="T69" s="4">
        <v>90</v>
      </c>
      <c r="U69" s="4">
        <v>0</v>
      </c>
      <c r="V69" s="4">
        <v>14</v>
      </c>
      <c r="W69" s="4">
        <v>0</v>
      </c>
      <c r="X69" s="4">
        <v>61</v>
      </c>
      <c r="Y69" s="4">
        <v>0</v>
      </c>
      <c r="Z69" s="4">
        <v>14</v>
      </c>
    </row>
    <row r="70" spans="1:26">
      <c r="A70" s="1">
        <v>40676.742025462961</v>
      </c>
      <c r="B70" s="1">
        <v>40676.837048611109</v>
      </c>
      <c r="C70" s="3">
        <v>68</v>
      </c>
      <c r="D70" s="4">
        <v>0</v>
      </c>
      <c r="E70" s="4">
        <v>7.3082765013331502E-3</v>
      </c>
      <c r="F70" s="4">
        <v>9.8135426889107004E-4</v>
      </c>
      <c r="G70" s="4">
        <v>1019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474</v>
      </c>
      <c r="N70" s="4">
        <v>0</v>
      </c>
      <c r="O70" s="4">
        <v>2</v>
      </c>
      <c r="P70" s="4">
        <v>604</v>
      </c>
      <c r="Q70" s="4">
        <v>18</v>
      </c>
      <c r="R70" s="4">
        <v>1</v>
      </c>
      <c r="S70" s="4">
        <v>19</v>
      </c>
      <c r="T70" s="4">
        <v>90</v>
      </c>
      <c r="U70" s="4">
        <v>0</v>
      </c>
      <c r="V70" s="4">
        <v>5</v>
      </c>
      <c r="W70" s="4">
        <v>0</v>
      </c>
      <c r="X70" s="4">
        <v>62</v>
      </c>
      <c r="Y70" s="4">
        <v>0</v>
      </c>
      <c r="Z70" s="4">
        <v>13</v>
      </c>
    </row>
    <row r="71" spans="1:26">
      <c r="A71" s="1">
        <v>40676.837048611109</v>
      </c>
      <c r="B71" s="1">
        <v>40676.932071759256</v>
      </c>
      <c r="C71" s="3">
        <v>69</v>
      </c>
      <c r="D71" s="4">
        <v>0</v>
      </c>
      <c r="E71" s="4">
        <v>0</v>
      </c>
      <c r="F71" s="4">
        <v>0</v>
      </c>
      <c r="G71" s="4">
        <v>939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437</v>
      </c>
      <c r="N71" s="4">
        <v>0</v>
      </c>
      <c r="O71" s="4">
        <v>0</v>
      </c>
      <c r="P71" s="4">
        <v>553</v>
      </c>
      <c r="Q71" s="4">
        <v>14</v>
      </c>
      <c r="R71" s="4">
        <v>0</v>
      </c>
      <c r="S71" s="4">
        <v>21</v>
      </c>
      <c r="T71" s="4">
        <v>100</v>
      </c>
      <c r="U71" s="4">
        <v>0</v>
      </c>
      <c r="V71" s="4">
        <v>4</v>
      </c>
      <c r="W71" s="4">
        <v>0</v>
      </c>
      <c r="X71" s="4">
        <v>20</v>
      </c>
      <c r="Y71" s="4">
        <v>0</v>
      </c>
      <c r="Z71" s="4">
        <v>15</v>
      </c>
    </row>
    <row r="72" spans="1:26">
      <c r="A72" s="1">
        <v>40676.932071759256</v>
      </c>
      <c r="B72" s="1">
        <v>40677.027094907404</v>
      </c>
      <c r="C72" s="3">
        <v>70</v>
      </c>
      <c r="D72" s="4">
        <v>0</v>
      </c>
      <c r="E72" s="4">
        <v>0</v>
      </c>
      <c r="F72" s="4">
        <v>0</v>
      </c>
      <c r="G72" s="4">
        <v>996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472</v>
      </c>
      <c r="N72" s="4">
        <v>0</v>
      </c>
      <c r="O72" s="4">
        <v>1</v>
      </c>
      <c r="P72" s="4">
        <v>553</v>
      </c>
      <c r="Q72" s="4">
        <v>47</v>
      </c>
      <c r="R72" s="4">
        <v>0</v>
      </c>
      <c r="S72" s="4">
        <v>0</v>
      </c>
      <c r="T72" s="4">
        <v>90</v>
      </c>
      <c r="U72" s="4">
        <v>0</v>
      </c>
      <c r="V72" s="4">
        <v>0</v>
      </c>
      <c r="W72" s="4">
        <v>0</v>
      </c>
      <c r="X72" s="4">
        <v>9</v>
      </c>
      <c r="Y72" s="4">
        <v>0</v>
      </c>
      <c r="Z72" s="4">
        <v>13</v>
      </c>
    </row>
    <row r="73" spans="1:26">
      <c r="A73" s="1">
        <v>40677.027094907404</v>
      </c>
      <c r="B73" s="1">
        <v>40677.122118055559</v>
      </c>
      <c r="C73" s="3">
        <v>71</v>
      </c>
      <c r="D73" s="4">
        <v>0</v>
      </c>
      <c r="E73" s="4">
        <v>0</v>
      </c>
      <c r="F73" s="4">
        <v>0</v>
      </c>
      <c r="G73" s="4">
        <v>986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473</v>
      </c>
      <c r="N73" s="4">
        <v>0</v>
      </c>
      <c r="O73" s="4">
        <v>0</v>
      </c>
      <c r="P73" s="4">
        <v>528</v>
      </c>
      <c r="Q73" s="4">
        <v>22</v>
      </c>
      <c r="R73" s="4">
        <v>0</v>
      </c>
      <c r="S73" s="4">
        <v>9</v>
      </c>
      <c r="T73" s="4">
        <v>90</v>
      </c>
      <c r="U73" s="4">
        <v>0</v>
      </c>
      <c r="V73" s="4">
        <v>1</v>
      </c>
      <c r="W73" s="4">
        <v>1</v>
      </c>
      <c r="X73" s="4">
        <v>62</v>
      </c>
      <c r="Y73" s="4">
        <v>0</v>
      </c>
      <c r="Z73" s="4">
        <v>13</v>
      </c>
    </row>
    <row r="74" spans="1:26">
      <c r="A74" s="1">
        <v>40677.122118055559</v>
      </c>
      <c r="B74" s="1">
        <v>40677.217141203706</v>
      </c>
      <c r="C74" s="3">
        <v>72</v>
      </c>
      <c r="D74" s="4">
        <v>0</v>
      </c>
      <c r="E74" s="4">
        <v>0</v>
      </c>
      <c r="F74" s="4">
        <v>0</v>
      </c>
      <c r="G74" s="4">
        <v>1004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461</v>
      </c>
      <c r="N74" s="4">
        <v>0</v>
      </c>
      <c r="O74" s="4">
        <v>0</v>
      </c>
      <c r="P74" s="4">
        <v>587</v>
      </c>
      <c r="Q74" s="4">
        <v>19</v>
      </c>
      <c r="R74" s="4">
        <v>1</v>
      </c>
      <c r="S74" s="4">
        <v>1</v>
      </c>
      <c r="T74" s="4">
        <v>90</v>
      </c>
      <c r="U74" s="4">
        <v>0</v>
      </c>
      <c r="V74" s="4">
        <v>1</v>
      </c>
      <c r="W74" s="4">
        <v>0</v>
      </c>
      <c r="X74" s="4">
        <v>61</v>
      </c>
      <c r="Y74" s="4">
        <v>0</v>
      </c>
      <c r="Z74" s="4">
        <v>2</v>
      </c>
    </row>
    <row r="75" spans="1:26">
      <c r="A75" s="1">
        <v>40677.217141203706</v>
      </c>
      <c r="B75" s="1">
        <v>40677.312164351853</v>
      </c>
      <c r="C75" s="3">
        <v>73</v>
      </c>
      <c r="D75" s="4">
        <v>0</v>
      </c>
      <c r="E75" s="4">
        <v>0</v>
      </c>
      <c r="F75" s="4">
        <v>0</v>
      </c>
      <c r="G75" s="4">
        <v>1087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462</v>
      </c>
      <c r="N75" s="4">
        <v>0</v>
      </c>
      <c r="O75" s="4">
        <v>0</v>
      </c>
      <c r="P75" s="4">
        <v>590</v>
      </c>
      <c r="Q75" s="4">
        <v>13</v>
      </c>
      <c r="R75" s="4">
        <v>0</v>
      </c>
      <c r="S75" s="4">
        <v>1</v>
      </c>
      <c r="T75" s="4">
        <v>90</v>
      </c>
      <c r="U75" s="4">
        <v>0</v>
      </c>
      <c r="V75" s="4">
        <v>4</v>
      </c>
      <c r="W75" s="4">
        <v>0</v>
      </c>
      <c r="X75" s="4">
        <v>62</v>
      </c>
      <c r="Y75" s="4">
        <v>0</v>
      </c>
      <c r="Z75" s="4">
        <v>0</v>
      </c>
    </row>
    <row r="76" spans="1:26">
      <c r="A76" s="1">
        <v>40677.312164351853</v>
      </c>
      <c r="B76" s="1">
        <v>40677.407187500001</v>
      </c>
      <c r="C76" s="3">
        <v>74</v>
      </c>
      <c r="D76" s="4">
        <v>0</v>
      </c>
      <c r="E76" s="4">
        <v>0</v>
      </c>
      <c r="F76" s="4">
        <v>0</v>
      </c>
      <c r="G76" s="4">
        <v>2617</v>
      </c>
      <c r="H76" s="4">
        <v>0</v>
      </c>
      <c r="I76" s="4">
        <v>0</v>
      </c>
      <c r="J76" s="4">
        <v>2</v>
      </c>
      <c r="K76" s="4">
        <v>2</v>
      </c>
      <c r="L76" s="4">
        <v>2</v>
      </c>
      <c r="M76" s="4">
        <v>2112</v>
      </c>
      <c r="N76" s="4">
        <v>0</v>
      </c>
      <c r="O76" s="4">
        <v>12</v>
      </c>
      <c r="P76" s="4">
        <v>601</v>
      </c>
      <c r="Q76" s="4">
        <v>27</v>
      </c>
      <c r="R76" s="4">
        <v>0</v>
      </c>
      <c r="S76" s="4">
        <v>4</v>
      </c>
      <c r="T76" s="4">
        <v>90</v>
      </c>
      <c r="U76" s="4">
        <v>0</v>
      </c>
      <c r="V76" s="4">
        <v>23</v>
      </c>
      <c r="W76" s="4">
        <v>0</v>
      </c>
      <c r="X76" s="4">
        <v>63</v>
      </c>
      <c r="Y76" s="4">
        <v>0</v>
      </c>
      <c r="Z76" s="4">
        <v>0</v>
      </c>
    </row>
    <row r="77" spans="1:26">
      <c r="A77" s="1">
        <v>40677.407187500001</v>
      </c>
      <c r="B77" s="1">
        <v>40677.502210648148</v>
      </c>
      <c r="C77" s="3">
        <v>75</v>
      </c>
      <c r="D77" s="4">
        <v>0</v>
      </c>
      <c r="E77" s="4">
        <v>0</v>
      </c>
      <c r="F77" s="4">
        <v>0</v>
      </c>
      <c r="G77" s="4">
        <v>1104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584</v>
      </c>
      <c r="N77" s="4">
        <v>0</v>
      </c>
      <c r="O77" s="4">
        <v>0</v>
      </c>
      <c r="P77" s="4">
        <v>492</v>
      </c>
      <c r="Q77" s="4">
        <v>15</v>
      </c>
      <c r="R77" s="4">
        <v>0</v>
      </c>
      <c r="S77" s="4">
        <v>2</v>
      </c>
      <c r="T77" s="4">
        <v>90</v>
      </c>
      <c r="U77" s="4">
        <v>0</v>
      </c>
      <c r="V77" s="4">
        <v>26</v>
      </c>
      <c r="W77" s="4">
        <v>0</v>
      </c>
      <c r="X77" s="4">
        <v>60</v>
      </c>
      <c r="Y77" s="4">
        <v>0</v>
      </c>
      <c r="Z77" s="4">
        <v>0</v>
      </c>
    </row>
    <row r="78" spans="1:26">
      <c r="A78" s="1">
        <v>40677.502210648148</v>
      </c>
      <c r="B78" s="1">
        <v>40677.597233796296</v>
      </c>
      <c r="C78" s="3">
        <v>76</v>
      </c>
      <c r="D78" s="4">
        <v>0</v>
      </c>
      <c r="E78" s="4">
        <v>0</v>
      </c>
      <c r="F78" s="4">
        <v>0</v>
      </c>
      <c r="G78" s="4">
        <v>1039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534</v>
      </c>
      <c r="N78" s="4">
        <v>0</v>
      </c>
      <c r="O78" s="4">
        <v>0</v>
      </c>
      <c r="P78" s="4">
        <v>434</v>
      </c>
      <c r="Q78" s="4">
        <v>18</v>
      </c>
      <c r="R78" s="4">
        <v>0</v>
      </c>
      <c r="S78" s="4">
        <v>1</v>
      </c>
      <c r="T78" s="4">
        <v>90</v>
      </c>
      <c r="U78" s="4">
        <v>0</v>
      </c>
      <c r="V78" s="4">
        <v>35</v>
      </c>
      <c r="W78" s="4">
        <v>0</v>
      </c>
      <c r="X78" s="4">
        <v>64</v>
      </c>
      <c r="Y78" s="4">
        <v>0</v>
      </c>
      <c r="Z78" s="4">
        <v>0</v>
      </c>
    </row>
    <row r="79" spans="1:26">
      <c r="A79" s="1">
        <v>40677.597233796296</v>
      </c>
      <c r="B79" s="1">
        <v>40677.692256944443</v>
      </c>
      <c r="C79" s="3">
        <v>77</v>
      </c>
      <c r="D79" s="4">
        <v>0</v>
      </c>
      <c r="E79" s="4">
        <v>0</v>
      </c>
      <c r="F79" s="4">
        <v>0</v>
      </c>
      <c r="G79" s="4">
        <v>1024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488</v>
      </c>
      <c r="N79" s="4">
        <v>0</v>
      </c>
      <c r="O79" s="4">
        <v>0</v>
      </c>
      <c r="P79" s="4">
        <v>449</v>
      </c>
      <c r="Q79" s="4">
        <v>10</v>
      </c>
      <c r="R79" s="4">
        <v>0</v>
      </c>
      <c r="S79" s="4">
        <v>0</v>
      </c>
      <c r="T79" s="4">
        <v>100</v>
      </c>
      <c r="U79" s="4">
        <v>0</v>
      </c>
      <c r="V79" s="4">
        <v>25</v>
      </c>
      <c r="W79" s="4">
        <v>0</v>
      </c>
      <c r="X79" s="4">
        <v>60</v>
      </c>
      <c r="Y79" s="4">
        <v>0</v>
      </c>
      <c r="Z79" s="4">
        <v>0</v>
      </c>
    </row>
    <row r="80" spans="1:26">
      <c r="A80" s="1">
        <v>40677.692256944443</v>
      </c>
      <c r="B80" s="1">
        <v>40677.787280092591</v>
      </c>
      <c r="C80" s="3">
        <v>78</v>
      </c>
      <c r="D80" s="4">
        <v>0</v>
      </c>
      <c r="E80" s="4">
        <v>0</v>
      </c>
      <c r="F80" s="4">
        <v>0</v>
      </c>
      <c r="G80" s="4">
        <v>1029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527</v>
      </c>
      <c r="N80" s="4">
        <v>0</v>
      </c>
      <c r="O80" s="4">
        <v>0</v>
      </c>
      <c r="P80" s="4">
        <v>558</v>
      </c>
      <c r="Q80" s="4">
        <v>32</v>
      </c>
      <c r="R80" s="4">
        <v>0</v>
      </c>
      <c r="S80" s="4">
        <v>0</v>
      </c>
      <c r="T80" s="4">
        <v>90</v>
      </c>
      <c r="U80" s="4">
        <v>0</v>
      </c>
      <c r="V80" s="4">
        <v>26</v>
      </c>
      <c r="W80" s="4">
        <v>0</v>
      </c>
      <c r="X80" s="4">
        <v>61</v>
      </c>
      <c r="Y80" s="4">
        <v>0</v>
      </c>
      <c r="Z80" s="4">
        <v>0</v>
      </c>
    </row>
    <row r="81" spans="1:26">
      <c r="A81" s="1">
        <v>40677.787280092591</v>
      </c>
      <c r="B81" s="1">
        <v>40677.882303240738</v>
      </c>
      <c r="C81" s="3">
        <v>79</v>
      </c>
      <c r="D81" s="4">
        <v>0</v>
      </c>
      <c r="E81" s="4">
        <v>0</v>
      </c>
      <c r="F81" s="4">
        <v>0</v>
      </c>
      <c r="G81" s="4">
        <v>1039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530</v>
      </c>
      <c r="N81" s="4">
        <v>0</v>
      </c>
      <c r="O81" s="4">
        <v>1</v>
      </c>
      <c r="P81" s="4">
        <v>554</v>
      </c>
      <c r="Q81" s="4">
        <v>33</v>
      </c>
      <c r="R81" s="4">
        <v>1</v>
      </c>
      <c r="S81" s="4">
        <v>21</v>
      </c>
      <c r="T81" s="4">
        <v>90</v>
      </c>
      <c r="U81" s="4">
        <v>0</v>
      </c>
      <c r="V81" s="4">
        <v>27</v>
      </c>
      <c r="W81" s="4">
        <v>0</v>
      </c>
      <c r="X81" s="4">
        <v>53</v>
      </c>
      <c r="Y81" s="4">
        <v>0</v>
      </c>
      <c r="Z81" s="4">
        <v>0</v>
      </c>
    </row>
    <row r="82" spans="1:26">
      <c r="A82" s="1">
        <v>40677.882303240738</v>
      </c>
      <c r="B82" s="1">
        <v>40677.977326388886</v>
      </c>
      <c r="C82" s="3">
        <v>80</v>
      </c>
      <c r="D82" s="4">
        <v>0</v>
      </c>
      <c r="E82" s="4">
        <v>0</v>
      </c>
      <c r="F82" s="4">
        <v>0</v>
      </c>
      <c r="G82" s="4">
        <v>999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482</v>
      </c>
      <c r="N82" s="4">
        <v>0</v>
      </c>
      <c r="O82" s="4">
        <v>1</v>
      </c>
      <c r="P82" s="4">
        <v>509</v>
      </c>
      <c r="Q82" s="4">
        <v>6</v>
      </c>
      <c r="R82" s="4">
        <v>0</v>
      </c>
      <c r="S82" s="4">
        <v>7</v>
      </c>
      <c r="T82" s="4">
        <v>90</v>
      </c>
      <c r="U82" s="4">
        <v>0</v>
      </c>
      <c r="V82" s="4">
        <v>28</v>
      </c>
      <c r="W82" s="4">
        <v>0</v>
      </c>
      <c r="X82" s="4">
        <v>0</v>
      </c>
      <c r="Y82" s="4">
        <v>0</v>
      </c>
      <c r="Z82" s="4">
        <v>0</v>
      </c>
    </row>
    <row r="83" spans="1:26">
      <c r="A83" s="1">
        <v>40677.977326388886</v>
      </c>
      <c r="B83" s="1">
        <v>40678.07234953704</v>
      </c>
      <c r="C83" s="3">
        <v>81</v>
      </c>
      <c r="D83" s="4">
        <v>0</v>
      </c>
      <c r="E83" s="4">
        <v>0</v>
      </c>
      <c r="F83" s="4">
        <v>0</v>
      </c>
      <c r="G83" s="4">
        <v>1455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979</v>
      </c>
      <c r="N83" s="4">
        <v>0</v>
      </c>
      <c r="O83" s="4">
        <v>0</v>
      </c>
      <c r="P83" s="4">
        <v>496</v>
      </c>
      <c r="Q83" s="4">
        <v>8</v>
      </c>
      <c r="R83" s="4">
        <v>1</v>
      </c>
      <c r="S83" s="4">
        <v>1</v>
      </c>
      <c r="T83" s="4">
        <v>90</v>
      </c>
      <c r="U83" s="4">
        <v>0</v>
      </c>
      <c r="V83" s="4">
        <v>28</v>
      </c>
      <c r="W83" s="4">
        <v>0</v>
      </c>
      <c r="X83" s="4">
        <v>38</v>
      </c>
      <c r="Y83" s="4">
        <v>0</v>
      </c>
      <c r="Z83" s="4">
        <v>0</v>
      </c>
    </row>
    <row r="84" spans="1:26">
      <c r="A84" s="1">
        <v>40678.07234953704</v>
      </c>
      <c r="B84" s="1">
        <v>40678.167372685188</v>
      </c>
      <c r="C84" s="3">
        <v>82</v>
      </c>
      <c r="D84" s="4">
        <v>0</v>
      </c>
      <c r="E84" s="4">
        <v>0</v>
      </c>
      <c r="F84" s="4">
        <v>0</v>
      </c>
      <c r="G84" s="4">
        <v>996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498</v>
      </c>
      <c r="N84" s="4">
        <v>0</v>
      </c>
      <c r="O84" s="4">
        <v>0</v>
      </c>
      <c r="P84" s="4">
        <v>529</v>
      </c>
      <c r="Q84" s="4">
        <v>28</v>
      </c>
      <c r="R84" s="4">
        <v>0</v>
      </c>
      <c r="S84" s="4">
        <v>0</v>
      </c>
      <c r="T84" s="4">
        <v>90</v>
      </c>
      <c r="U84" s="4">
        <v>0</v>
      </c>
      <c r="V84" s="4">
        <v>26</v>
      </c>
      <c r="W84" s="4">
        <v>0</v>
      </c>
      <c r="X84" s="4">
        <v>62</v>
      </c>
      <c r="Y84" s="4">
        <v>0</v>
      </c>
      <c r="Z84" s="4">
        <v>0</v>
      </c>
    </row>
    <row r="85" spans="1:26">
      <c r="A85" s="1">
        <v>40678.167372685188</v>
      </c>
      <c r="B85" s="1">
        <v>40678.262395833335</v>
      </c>
      <c r="C85" s="3">
        <v>83</v>
      </c>
      <c r="D85" s="4">
        <v>0</v>
      </c>
      <c r="E85" s="4">
        <v>0</v>
      </c>
      <c r="F85" s="4">
        <v>0</v>
      </c>
      <c r="G85" s="4">
        <v>1001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499</v>
      </c>
      <c r="N85" s="4">
        <v>0</v>
      </c>
      <c r="O85" s="4">
        <v>0</v>
      </c>
      <c r="P85" s="4">
        <v>502</v>
      </c>
      <c r="Q85" s="4">
        <v>43</v>
      </c>
      <c r="R85" s="4">
        <v>0</v>
      </c>
      <c r="S85" s="4">
        <v>0</v>
      </c>
      <c r="T85" s="4">
        <v>90</v>
      </c>
      <c r="U85" s="4">
        <v>0</v>
      </c>
      <c r="V85" s="4">
        <v>28</v>
      </c>
      <c r="W85" s="4">
        <v>0</v>
      </c>
      <c r="X85" s="4">
        <v>62</v>
      </c>
      <c r="Y85" s="4">
        <v>0</v>
      </c>
      <c r="Z85" s="4">
        <v>0</v>
      </c>
    </row>
    <row r="86" spans="1:26">
      <c r="A86" s="1">
        <v>40678.262395833335</v>
      </c>
      <c r="B86" s="1">
        <v>40678.357418981483</v>
      </c>
      <c r="C86" s="3">
        <v>84</v>
      </c>
      <c r="D86" s="4">
        <v>0</v>
      </c>
      <c r="E86" s="4">
        <v>0</v>
      </c>
      <c r="F86" s="4">
        <v>0</v>
      </c>
      <c r="G86" s="4">
        <v>968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476</v>
      </c>
      <c r="N86" s="4">
        <v>0</v>
      </c>
      <c r="O86" s="4">
        <v>0</v>
      </c>
      <c r="P86" s="4">
        <v>476</v>
      </c>
      <c r="Q86" s="4">
        <v>10</v>
      </c>
      <c r="R86" s="4">
        <v>0</v>
      </c>
      <c r="S86" s="4">
        <v>15</v>
      </c>
      <c r="T86" s="4">
        <v>90</v>
      </c>
      <c r="U86" s="4">
        <v>0</v>
      </c>
      <c r="V86" s="4">
        <v>30</v>
      </c>
      <c r="W86" s="4">
        <v>0</v>
      </c>
      <c r="X86" s="4">
        <v>62</v>
      </c>
      <c r="Y86" s="4">
        <v>0</v>
      </c>
      <c r="Z86" s="4">
        <v>0</v>
      </c>
    </row>
    <row r="87" spans="1:26">
      <c r="A87" s="1">
        <v>40678.357418981483</v>
      </c>
      <c r="B87" s="1">
        <v>40678.45244212963</v>
      </c>
      <c r="C87" s="3">
        <v>85</v>
      </c>
      <c r="D87" s="4">
        <v>0</v>
      </c>
      <c r="E87" s="4">
        <v>0</v>
      </c>
      <c r="F87" s="4">
        <v>0</v>
      </c>
      <c r="G87" s="4">
        <v>950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465</v>
      </c>
      <c r="N87" s="4">
        <v>0</v>
      </c>
      <c r="O87" s="4">
        <v>0</v>
      </c>
      <c r="P87" s="4">
        <v>484</v>
      </c>
      <c r="Q87" s="4">
        <v>14</v>
      </c>
      <c r="R87" s="4">
        <v>0</v>
      </c>
      <c r="S87" s="4">
        <v>0</v>
      </c>
      <c r="T87" s="4">
        <v>100</v>
      </c>
      <c r="U87" s="4">
        <v>0</v>
      </c>
      <c r="V87" s="4">
        <v>24</v>
      </c>
      <c r="W87" s="4">
        <v>0</v>
      </c>
      <c r="X87" s="4">
        <v>63</v>
      </c>
      <c r="Y87" s="4">
        <v>0</v>
      </c>
      <c r="Z87" s="4">
        <v>0</v>
      </c>
    </row>
    <row r="88" spans="1:26">
      <c r="A88" s="1">
        <v>40678.45244212963</v>
      </c>
      <c r="B88" s="1">
        <v>40678.547465277778</v>
      </c>
      <c r="C88" s="3">
        <v>86</v>
      </c>
      <c r="D88" s="4">
        <v>0</v>
      </c>
      <c r="E88" s="4">
        <v>0</v>
      </c>
      <c r="F88" s="4">
        <v>0</v>
      </c>
      <c r="G88" s="4">
        <v>1007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505</v>
      </c>
      <c r="N88" s="4">
        <v>0</v>
      </c>
      <c r="O88" s="4">
        <v>0</v>
      </c>
      <c r="P88" s="4">
        <v>499</v>
      </c>
      <c r="Q88" s="4">
        <v>29</v>
      </c>
      <c r="R88" s="4">
        <v>0</v>
      </c>
      <c r="S88" s="4">
        <v>0</v>
      </c>
      <c r="T88" s="4">
        <v>90</v>
      </c>
      <c r="U88" s="4">
        <v>0</v>
      </c>
      <c r="V88" s="4">
        <v>26</v>
      </c>
      <c r="W88" s="4">
        <v>0</v>
      </c>
      <c r="X88" s="4">
        <v>60</v>
      </c>
      <c r="Y88" s="4">
        <v>0</v>
      </c>
      <c r="Z88" s="4">
        <v>0</v>
      </c>
    </row>
    <row r="89" spans="1:26">
      <c r="A89" s="1">
        <v>40678.547465277778</v>
      </c>
      <c r="B89" s="1">
        <v>40678.642488425925</v>
      </c>
      <c r="C89" s="3">
        <v>87</v>
      </c>
      <c r="D89" s="4">
        <v>0</v>
      </c>
      <c r="E89" s="4">
        <v>0</v>
      </c>
      <c r="F89" s="4">
        <v>0</v>
      </c>
      <c r="G89" s="4">
        <v>997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503</v>
      </c>
      <c r="N89" s="4">
        <v>0</v>
      </c>
      <c r="O89" s="4">
        <v>0</v>
      </c>
      <c r="P89" s="4">
        <v>519</v>
      </c>
      <c r="Q89" s="4">
        <v>41</v>
      </c>
      <c r="R89" s="4">
        <v>0</v>
      </c>
      <c r="S89" s="4">
        <v>3</v>
      </c>
      <c r="T89" s="4">
        <v>90</v>
      </c>
      <c r="U89" s="4">
        <v>0</v>
      </c>
      <c r="V89" s="4">
        <v>26</v>
      </c>
      <c r="W89" s="4">
        <v>0</v>
      </c>
      <c r="X89" s="4">
        <v>64</v>
      </c>
      <c r="Y89" s="4">
        <v>0</v>
      </c>
      <c r="Z89" s="4">
        <v>0</v>
      </c>
    </row>
    <row r="90" spans="1:26">
      <c r="A90" s="1">
        <v>40678.642488425925</v>
      </c>
      <c r="B90" s="1">
        <v>40678.737511574072</v>
      </c>
      <c r="C90" s="3">
        <v>88</v>
      </c>
      <c r="D90" s="4">
        <v>0</v>
      </c>
      <c r="E90" s="4">
        <v>0</v>
      </c>
      <c r="F90" s="4">
        <v>0</v>
      </c>
      <c r="G90" s="4">
        <v>971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469</v>
      </c>
      <c r="N90" s="4">
        <v>0</v>
      </c>
      <c r="O90" s="4">
        <v>0</v>
      </c>
      <c r="P90" s="4">
        <v>482</v>
      </c>
      <c r="Q90" s="4">
        <v>17</v>
      </c>
      <c r="R90" s="4">
        <v>0</v>
      </c>
      <c r="S90" s="4">
        <v>0</v>
      </c>
      <c r="T90" s="4">
        <v>90</v>
      </c>
      <c r="U90" s="4">
        <v>0</v>
      </c>
      <c r="V90" s="4">
        <v>28</v>
      </c>
      <c r="W90" s="4">
        <v>0</v>
      </c>
      <c r="X90" s="4">
        <v>61</v>
      </c>
      <c r="Y90" s="4">
        <v>0</v>
      </c>
      <c r="Z90" s="4">
        <v>0</v>
      </c>
    </row>
    <row r="91" spans="1:26">
      <c r="A91" s="1">
        <v>40678.737511574072</v>
      </c>
      <c r="B91" s="1">
        <v>40678.83253472222</v>
      </c>
      <c r="C91" s="3">
        <v>89</v>
      </c>
      <c r="D91" s="4">
        <v>0</v>
      </c>
      <c r="E91" s="4">
        <v>7.3082765013331502E-3</v>
      </c>
      <c r="F91" s="4">
        <v>4.8402710551790902E-4</v>
      </c>
      <c r="G91" s="4">
        <v>2066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1521</v>
      </c>
      <c r="N91" s="4">
        <v>0</v>
      </c>
      <c r="O91" s="4">
        <v>1</v>
      </c>
      <c r="P91" s="4">
        <v>644</v>
      </c>
      <c r="Q91" s="4">
        <v>10</v>
      </c>
      <c r="R91" s="4">
        <v>2</v>
      </c>
      <c r="S91" s="4">
        <v>54</v>
      </c>
      <c r="T91" s="4">
        <v>90</v>
      </c>
      <c r="U91" s="4">
        <v>0</v>
      </c>
      <c r="V91" s="4">
        <v>34</v>
      </c>
      <c r="W91" s="4">
        <v>0</v>
      </c>
      <c r="X91" s="4">
        <v>60</v>
      </c>
      <c r="Y91" s="4">
        <v>0</v>
      </c>
      <c r="Z91" s="4">
        <v>0</v>
      </c>
    </row>
    <row r="92" spans="1:26">
      <c r="A92" s="1">
        <v>40678.83253472222</v>
      </c>
      <c r="B92" s="1">
        <v>40678.927557870367</v>
      </c>
      <c r="C92" s="3">
        <v>90</v>
      </c>
      <c r="D92" s="4">
        <v>0</v>
      </c>
      <c r="E92" s="4">
        <v>0</v>
      </c>
      <c r="F92" s="4">
        <v>0</v>
      </c>
      <c r="G92" s="4">
        <v>1011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534</v>
      </c>
      <c r="N92" s="4">
        <v>0</v>
      </c>
      <c r="O92" s="4">
        <v>1</v>
      </c>
      <c r="P92" s="4">
        <v>554</v>
      </c>
      <c r="Q92" s="4">
        <v>22</v>
      </c>
      <c r="R92" s="4">
        <v>1</v>
      </c>
      <c r="S92" s="4">
        <v>9</v>
      </c>
      <c r="T92" s="4">
        <v>90</v>
      </c>
      <c r="U92" s="4">
        <v>0</v>
      </c>
      <c r="V92" s="4">
        <v>26</v>
      </c>
      <c r="W92" s="4">
        <v>0</v>
      </c>
      <c r="X92" s="4">
        <v>24</v>
      </c>
      <c r="Y92" s="4">
        <v>0</v>
      </c>
      <c r="Z92" s="4">
        <v>0</v>
      </c>
    </row>
    <row r="93" spans="1:26">
      <c r="A93" s="1">
        <v>40678.927557870367</v>
      </c>
      <c r="B93" s="1">
        <v>40679.022581018522</v>
      </c>
      <c r="C93" s="3">
        <v>91</v>
      </c>
      <c r="D93" s="4">
        <v>0</v>
      </c>
      <c r="E93" s="4">
        <v>0</v>
      </c>
      <c r="F93" s="4">
        <v>0</v>
      </c>
      <c r="G93" s="4">
        <v>990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505</v>
      </c>
      <c r="N93" s="4">
        <v>0</v>
      </c>
      <c r="O93" s="4">
        <v>1</v>
      </c>
      <c r="P93" s="4">
        <v>513</v>
      </c>
      <c r="Q93" s="4">
        <v>34</v>
      </c>
      <c r="R93" s="4">
        <v>0</v>
      </c>
      <c r="S93" s="4">
        <v>8</v>
      </c>
      <c r="T93" s="4">
        <v>90</v>
      </c>
      <c r="U93" s="4">
        <v>0</v>
      </c>
      <c r="V93" s="4">
        <v>28</v>
      </c>
      <c r="W93" s="4">
        <v>0</v>
      </c>
      <c r="X93" s="4">
        <v>6</v>
      </c>
      <c r="Y93" s="4">
        <v>0</v>
      </c>
      <c r="Z93" s="4">
        <v>0</v>
      </c>
    </row>
    <row r="94" spans="1:26">
      <c r="A94" s="1">
        <v>40679.022581018522</v>
      </c>
      <c r="B94" s="1">
        <v>40679.117604166669</v>
      </c>
      <c r="C94" s="3">
        <v>92</v>
      </c>
      <c r="D94" s="4">
        <v>0</v>
      </c>
      <c r="E94" s="4">
        <v>0</v>
      </c>
      <c r="F94" s="4">
        <v>0</v>
      </c>
      <c r="G94" s="4">
        <v>1018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508</v>
      </c>
      <c r="N94" s="4">
        <v>0</v>
      </c>
      <c r="O94" s="4">
        <v>0</v>
      </c>
      <c r="P94" s="4">
        <v>509</v>
      </c>
      <c r="Q94" s="4">
        <v>35</v>
      </c>
      <c r="R94" s="4">
        <v>0</v>
      </c>
      <c r="S94" s="4">
        <v>0</v>
      </c>
      <c r="T94" s="4">
        <v>90</v>
      </c>
      <c r="U94" s="4">
        <v>0</v>
      </c>
      <c r="V94" s="4">
        <v>30</v>
      </c>
      <c r="W94" s="4">
        <v>2</v>
      </c>
      <c r="X94" s="4">
        <v>61</v>
      </c>
      <c r="Y94" s="4">
        <v>0</v>
      </c>
      <c r="Z94" s="4">
        <v>0</v>
      </c>
    </row>
    <row r="95" spans="1:26">
      <c r="A95" s="1">
        <v>40679.117604166669</v>
      </c>
      <c r="B95" s="1">
        <v>40679.212627314817</v>
      </c>
      <c r="C95" s="3">
        <v>93</v>
      </c>
      <c r="D95" s="4">
        <v>0</v>
      </c>
      <c r="E95" s="4">
        <v>0</v>
      </c>
      <c r="F95" s="4">
        <v>0</v>
      </c>
      <c r="G95" s="4">
        <v>996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493</v>
      </c>
      <c r="N95" s="4">
        <v>0</v>
      </c>
      <c r="O95" s="4">
        <v>0</v>
      </c>
      <c r="P95" s="4">
        <v>502</v>
      </c>
      <c r="Q95" s="4">
        <v>10</v>
      </c>
      <c r="R95" s="4">
        <v>1</v>
      </c>
      <c r="S95" s="4">
        <v>2</v>
      </c>
      <c r="T95" s="4">
        <v>95</v>
      </c>
      <c r="U95" s="4">
        <v>0</v>
      </c>
      <c r="V95" s="4">
        <v>26</v>
      </c>
      <c r="W95" s="4">
        <v>0</v>
      </c>
      <c r="X95" s="4">
        <v>62</v>
      </c>
      <c r="Y95" s="4">
        <v>0</v>
      </c>
      <c r="Z95" s="4">
        <v>0</v>
      </c>
    </row>
    <row r="96" spans="1:26">
      <c r="A96" s="1">
        <v>40679.212627314817</v>
      </c>
      <c r="B96" s="1">
        <v>40679.307650462964</v>
      </c>
      <c r="C96" s="3">
        <v>94</v>
      </c>
      <c r="D96" s="4">
        <v>0</v>
      </c>
      <c r="E96" s="4">
        <v>0</v>
      </c>
      <c r="F96" s="4">
        <v>0</v>
      </c>
      <c r="G96" s="4">
        <v>1010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476</v>
      </c>
      <c r="N96" s="4">
        <v>0</v>
      </c>
      <c r="O96" s="4">
        <v>0</v>
      </c>
      <c r="P96" s="4">
        <v>489</v>
      </c>
      <c r="Q96" s="4">
        <v>19</v>
      </c>
      <c r="R96" s="4">
        <v>0</v>
      </c>
      <c r="S96" s="4">
        <v>11</v>
      </c>
      <c r="T96" s="4">
        <v>95</v>
      </c>
      <c r="U96" s="4">
        <v>0</v>
      </c>
      <c r="V96" s="4">
        <v>25</v>
      </c>
      <c r="W96" s="4">
        <v>0</v>
      </c>
      <c r="X96" s="4">
        <v>63</v>
      </c>
      <c r="Y96" s="4">
        <v>0</v>
      </c>
      <c r="Z96" s="4">
        <v>0</v>
      </c>
    </row>
    <row r="97" spans="1:26">
      <c r="A97" s="1">
        <v>40679.307650462964</v>
      </c>
      <c r="B97" s="1">
        <v>40679.402673611112</v>
      </c>
      <c r="C97" s="3">
        <v>95</v>
      </c>
      <c r="D97" s="4">
        <v>0</v>
      </c>
      <c r="E97" s="4">
        <v>3.6541382506665797E-2</v>
      </c>
      <c r="F97" s="4">
        <v>3.3715441672285901E-3</v>
      </c>
      <c r="G97" s="4">
        <v>1483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578</v>
      </c>
      <c r="N97" s="4">
        <v>0</v>
      </c>
      <c r="O97" s="4">
        <v>1</v>
      </c>
      <c r="P97" s="4">
        <v>922</v>
      </c>
      <c r="Q97" s="4">
        <v>31</v>
      </c>
      <c r="R97" s="4">
        <v>2</v>
      </c>
      <c r="S97" s="4">
        <v>89</v>
      </c>
      <c r="T97" s="4">
        <v>90</v>
      </c>
      <c r="U97" s="4">
        <v>0</v>
      </c>
      <c r="V97" s="4">
        <v>17</v>
      </c>
      <c r="W97" s="4">
        <v>0</v>
      </c>
      <c r="X97" s="4">
        <v>61</v>
      </c>
      <c r="Y97" s="4">
        <v>0</v>
      </c>
      <c r="Z97" s="4">
        <v>0</v>
      </c>
    </row>
    <row r="98" spans="1:26">
      <c r="A98" s="1">
        <v>40679.402673611112</v>
      </c>
      <c r="B98" s="1">
        <v>40679.497696759259</v>
      </c>
      <c r="C98" s="3">
        <v>96</v>
      </c>
      <c r="D98" s="4">
        <v>0</v>
      </c>
      <c r="E98" s="4">
        <v>7.3082765013331502E-3</v>
      </c>
      <c r="F98" s="4">
        <v>6.6489361702127701E-4</v>
      </c>
      <c r="G98" s="4">
        <v>1504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611</v>
      </c>
      <c r="N98" s="4">
        <v>0</v>
      </c>
      <c r="O98" s="4">
        <v>0</v>
      </c>
      <c r="P98" s="4">
        <v>840</v>
      </c>
      <c r="Q98" s="4">
        <v>49</v>
      </c>
      <c r="R98" s="4">
        <v>0</v>
      </c>
      <c r="S98" s="4">
        <v>31</v>
      </c>
      <c r="T98" s="4">
        <v>90</v>
      </c>
      <c r="U98" s="4">
        <v>0</v>
      </c>
      <c r="V98" s="4">
        <v>2</v>
      </c>
      <c r="W98" s="4">
        <v>0</v>
      </c>
      <c r="X98" s="4">
        <v>62</v>
      </c>
      <c r="Y98" s="4">
        <v>0</v>
      </c>
      <c r="Z98" s="4">
        <v>0</v>
      </c>
    </row>
    <row r="99" spans="1:26">
      <c r="A99" s="1">
        <v>40679.497696759259</v>
      </c>
      <c r="B99" s="1">
        <v>40679.592719907407</v>
      </c>
      <c r="C99" s="3">
        <v>97</v>
      </c>
      <c r="D99" s="4">
        <v>0</v>
      </c>
      <c r="E99" s="4">
        <v>2.1924829503999502E-2</v>
      </c>
      <c r="F99" s="4">
        <v>1.8575851393188899E-3</v>
      </c>
      <c r="G99" s="4">
        <v>1615</v>
      </c>
      <c r="H99" s="4">
        <v>0</v>
      </c>
      <c r="I99" s="4">
        <v>0</v>
      </c>
      <c r="J99" s="4">
        <v>1</v>
      </c>
      <c r="K99" s="4">
        <v>0</v>
      </c>
      <c r="L99" s="4">
        <v>0</v>
      </c>
      <c r="M99" s="4">
        <v>600</v>
      </c>
      <c r="N99" s="4">
        <v>0</v>
      </c>
      <c r="O99" s="4">
        <v>1</v>
      </c>
      <c r="P99" s="4">
        <v>1021</v>
      </c>
      <c r="Q99" s="4">
        <v>11</v>
      </c>
      <c r="R99" s="4">
        <v>9</v>
      </c>
      <c r="S99" s="4">
        <v>32</v>
      </c>
      <c r="T99" s="4">
        <v>90</v>
      </c>
      <c r="U99" s="4">
        <v>0</v>
      </c>
      <c r="V99" s="4">
        <v>7</v>
      </c>
      <c r="W99" s="4">
        <v>0</v>
      </c>
      <c r="X99" s="4">
        <v>61</v>
      </c>
      <c r="Y99" s="4">
        <v>0</v>
      </c>
      <c r="Z99" s="4">
        <v>0</v>
      </c>
    </row>
    <row r="100" spans="1:26">
      <c r="A100" s="1">
        <v>40679.592719907407</v>
      </c>
      <c r="B100" s="1">
        <v>40679.687743055554</v>
      </c>
      <c r="C100" s="3">
        <v>98</v>
      </c>
      <c r="D100" s="4">
        <v>0</v>
      </c>
      <c r="E100" s="4">
        <v>0</v>
      </c>
      <c r="F100" s="4">
        <v>0</v>
      </c>
      <c r="G100" s="4">
        <v>2914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1704</v>
      </c>
      <c r="N100" s="4">
        <v>0</v>
      </c>
      <c r="O100" s="4">
        <v>0</v>
      </c>
      <c r="P100" s="4">
        <v>970</v>
      </c>
      <c r="Q100" s="4">
        <v>22</v>
      </c>
      <c r="R100" s="4">
        <v>0</v>
      </c>
      <c r="S100" s="4">
        <v>67</v>
      </c>
      <c r="T100" s="4">
        <v>90</v>
      </c>
      <c r="U100" s="4">
        <v>0</v>
      </c>
      <c r="V100" s="4">
        <v>0</v>
      </c>
      <c r="W100" s="4">
        <v>0</v>
      </c>
      <c r="X100" s="4">
        <v>63</v>
      </c>
      <c r="Y100" s="4">
        <v>0</v>
      </c>
      <c r="Z100" s="4">
        <v>0</v>
      </c>
    </row>
    <row r="101" spans="1:26">
      <c r="A101" s="1">
        <v>40679.687743055554</v>
      </c>
      <c r="B101" s="1">
        <v>40679.782766203702</v>
      </c>
      <c r="C101" s="3">
        <v>99</v>
      </c>
      <c r="D101" s="4">
        <v>0</v>
      </c>
      <c r="E101" s="4">
        <v>1.46165530026663E-2</v>
      </c>
      <c r="F101" s="4">
        <v>1.33067198935462E-3</v>
      </c>
      <c r="G101" s="4">
        <v>1503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715</v>
      </c>
      <c r="N101" s="4">
        <v>0</v>
      </c>
      <c r="O101" s="4">
        <v>1</v>
      </c>
      <c r="P101" s="4">
        <v>827</v>
      </c>
      <c r="Q101" s="4">
        <v>23</v>
      </c>
      <c r="R101" s="4">
        <v>1</v>
      </c>
      <c r="S101" s="4">
        <v>29</v>
      </c>
      <c r="T101" s="4">
        <v>90</v>
      </c>
      <c r="U101" s="4">
        <v>0</v>
      </c>
      <c r="V101" s="4">
        <v>5</v>
      </c>
      <c r="W101" s="4">
        <v>0</v>
      </c>
      <c r="X101" s="4">
        <v>61</v>
      </c>
      <c r="Y101" s="4">
        <v>0</v>
      </c>
      <c r="Z101" s="4">
        <v>0</v>
      </c>
    </row>
    <row r="102" spans="1:26">
      <c r="A102" s="1">
        <v>40679.782766203702</v>
      </c>
      <c r="B102" s="1">
        <v>40679.877638888887</v>
      </c>
      <c r="C102" s="3">
        <v>100</v>
      </c>
      <c r="D102" s="4">
        <v>0</v>
      </c>
      <c r="E102" s="4">
        <v>2.1924829503999502E-2</v>
      </c>
      <c r="F102" s="4">
        <v>4.0871934604904602E-3</v>
      </c>
      <c r="G102" s="4">
        <v>734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316</v>
      </c>
      <c r="N102" s="4">
        <v>0</v>
      </c>
      <c r="O102" s="4">
        <v>1</v>
      </c>
      <c r="P102" s="4">
        <v>479</v>
      </c>
      <c r="Q102" s="4">
        <v>26</v>
      </c>
      <c r="R102" s="4">
        <v>0</v>
      </c>
      <c r="S102" s="4">
        <v>24</v>
      </c>
      <c r="T102" s="4">
        <v>55</v>
      </c>
      <c r="U102" s="4">
        <v>0</v>
      </c>
      <c r="V102" s="4">
        <v>0</v>
      </c>
      <c r="W102" s="4">
        <v>0</v>
      </c>
      <c r="X102" s="4">
        <v>55</v>
      </c>
      <c r="Y102" s="4">
        <v>0</v>
      </c>
      <c r="Z102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/>
  </sheetViews>
  <sheetFormatPr defaultRowHeight="15"/>
  <cols>
    <col min="2" max="2" width="41" customWidth="1"/>
    <col min="3" max="3" width="27" bestFit="1" customWidth="1"/>
  </cols>
  <sheetData>
    <row r="1" spans="1:3">
      <c r="A1" s="2" t="s">
        <v>0</v>
      </c>
      <c r="B1" s="5" t="s">
        <v>27</v>
      </c>
      <c r="C1" t="s">
        <v>50</v>
      </c>
    </row>
    <row r="2" spans="1:3" ht="30">
      <c r="A2" s="2" t="s">
        <v>1</v>
      </c>
      <c r="B2" s="5" t="s">
        <v>28</v>
      </c>
      <c r="C2" t="s">
        <v>50</v>
      </c>
    </row>
    <row r="3" spans="1:3" ht="30">
      <c r="A3" s="2" t="s">
        <v>2</v>
      </c>
      <c r="B3" s="5" t="s">
        <v>29</v>
      </c>
      <c r="C3" t="s">
        <v>50</v>
      </c>
    </row>
    <row r="4" spans="1:3">
      <c r="A4" s="2" t="s">
        <v>3</v>
      </c>
      <c r="B4" s="5" t="s">
        <v>49</v>
      </c>
      <c r="C4" t="s">
        <v>51</v>
      </c>
    </row>
    <row r="5" spans="1:3">
      <c r="A5" s="2" t="s">
        <v>4</v>
      </c>
      <c r="B5" s="5" t="s">
        <v>30</v>
      </c>
      <c r="C5" t="s">
        <v>50</v>
      </c>
    </row>
    <row r="6" spans="1:3">
      <c r="A6" s="2" t="s">
        <v>5</v>
      </c>
      <c r="B6" s="5" t="s">
        <v>31</v>
      </c>
      <c r="C6" t="s">
        <v>50</v>
      </c>
    </row>
    <row r="7" spans="1:3">
      <c r="A7" s="2" t="s">
        <v>6</v>
      </c>
      <c r="B7" s="5" t="s">
        <v>32</v>
      </c>
      <c r="C7" t="s">
        <v>50</v>
      </c>
    </row>
    <row r="8" spans="1:3">
      <c r="A8" s="2" t="s">
        <v>7</v>
      </c>
      <c r="B8" s="5" t="s">
        <v>33</v>
      </c>
      <c r="C8" t="s">
        <v>50</v>
      </c>
    </row>
    <row r="9" spans="1:3" ht="30">
      <c r="A9" s="2" t="s">
        <v>8</v>
      </c>
      <c r="B9" s="5" t="s">
        <v>34</v>
      </c>
      <c r="C9" t="s">
        <v>50</v>
      </c>
    </row>
    <row r="10" spans="1:3">
      <c r="A10" s="2" t="s">
        <v>9</v>
      </c>
      <c r="B10" s="5" t="s">
        <v>35</v>
      </c>
      <c r="C10" t="s">
        <v>50</v>
      </c>
    </row>
    <row r="11" spans="1:3">
      <c r="A11" s="2" t="s">
        <v>10</v>
      </c>
      <c r="B11" s="5" t="s">
        <v>36</v>
      </c>
      <c r="C11" t="s">
        <v>50</v>
      </c>
    </row>
    <row r="12" spans="1:3" ht="30">
      <c r="A12" s="2" t="s">
        <v>11</v>
      </c>
      <c r="B12" s="5" t="s">
        <v>37</v>
      </c>
      <c r="C12" t="s">
        <v>50</v>
      </c>
    </row>
    <row r="13" spans="1:3">
      <c r="A13" s="2" t="s">
        <v>12</v>
      </c>
      <c r="B13" s="6" t="s">
        <v>42</v>
      </c>
      <c r="C13" t="s">
        <v>51</v>
      </c>
    </row>
    <row r="14" spans="1:3">
      <c r="A14" s="2" t="s">
        <v>13</v>
      </c>
      <c r="B14" s="6" t="s">
        <v>43</v>
      </c>
      <c r="C14" t="s">
        <v>50</v>
      </c>
    </row>
    <row r="15" spans="1:3">
      <c r="A15" s="2" t="s">
        <v>14</v>
      </c>
      <c r="B15" s="6" t="s">
        <v>44</v>
      </c>
      <c r="C15" t="s">
        <v>50</v>
      </c>
    </row>
    <row r="16" spans="1:3" ht="30">
      <c r="A16" s="2" t="s">
        <v>15</v>
      </c>
      <c r="B16" s="6" t="s">
        <v>38</v>
      </c>
      <c r="C16" t="s">
        <v>50</v>
      </c>
    </row>
    <row r="17" spans="1:3" ht="30">
      <c r="A17" s="2" t="s">
        <v>16</v>
      </c>
      <c r="B17" s="6" t="s">
        <v>39</v>
      </c>
      <c r="C17" t="s">
        <v>50</v>
      </c>
    </row>
    <row r="18" spans="1:3" ht="30">
      <c r="A18" s="2" t="s">
        <v>17</v>
      </c>
      <c r="B18" s="6" t="s">
        <v>45</v>
      </c>
      <c r="C18" t="s">
        <v>50</v>
      </c>
    </row>
    <row r="19" spans="1:3" ht="45">
      <c r="A19" s="2" t="s">
        <v>18</v>
      </c>
      <c r="B19" s="6" t="s">
        <v>40</v>
      </c>
      <c r="C19" t="s">
        <v>50</v>
      </c>
    </row>
    <row r="20" spans="1:3">
      <c r="A20" s="2" t="s">
        <v>19</v>
      </c>
      <c r="B20" s="2" t="s">
        <v>41</v>
      </c>
      <c r="C20" t="s">
        <v>50</v>
      </c>
    </row>
    <row r="21" spans="1:3">
      <c r="A21" s="2" t="s">
        <v>20</v>
      </c>
      <c r="B21" s="2" t="s">
        <v>46</v>
      </c>
      <c r="C21" t="s">
        <v>50</v>
      </c>
    </row>
    <row r="22" spans="1:3">
      <c r="A22" s="2" t="s">
        <v>21</v>
      </c>
      <c r="B22" s="2" t="s">
        <v>47</v>
      </c>
      <c r="C22" t="s">
        <v>50</v>
      </c>
    </row>
    <row r="23" spans="1:3">
      <c r="A23" s="2" t="s">
        <v>22</v>
      </c>
      <c r="B23" s="2" t="s">
        <v>48</v>
      </c>
      <c r="C2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52"/>
  <sheetViews>
    <sheetView tabSelected="1" topLeftCell="V532" workbookViewId="0">
      <selection activeCell="AR551" sqref="AR551"/>
    </sheetView>
  </sheetViews>
  <sheetFormatPr defaultRowHeight="15"/>
  <cols>
    <col min="1" max="1" width="6.140625" bestFit="1" customWidth="1"/>
    <col min="2" max="2" width="6.28515625" customWidth="1"/>
    <col min="3" max="4" width="12" bestFit="1" customWidth="1"/>
    <col min="5" max="5" width="5" bestFit="1" customWidth="1"/>
    <col min="6" max="9" width="4.7109375" bestFit="1" customWidth="1"/>
    <col min="10" max="22" width="5.7109375" bestFit="1" customWidth="1"/>
    <col min="24" max="24" width="13.42578125" bestFit="1" customWidth="1"/>
    <col min="25" max="25" width="5.7109375" bestFit="1" customWidth="1"/>
    <col min="26" max="26" width="6.140625" bestFit="1" customWidth="1"/>
    <col min="27" max="31" width="4.7109375" bestFit="1" customWidth="1"/>
    <col min="32" max="44" width="5.7109375" bestFit="1" customWidth="1"/>
    <col min="45" max="45" width="5.5703125" bestFit="1" customWidth="1"/>
  </cols>
  <sheetData>
    <row r="1" spans="1:23">
      <c r="A1" t="s">
        <v>55</v>
      </c>
      <c r="B1" t="s">
        <v>0</v>
      </c>
      <c r="C1" t="s">
        <v>1</v>
      </c>
      <c r="D1" t="s">
        <v>2</v>
      </c>
      <c r="E1" t="s">
        <v>3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22</v>
      </c>
      <c r="W1" t="s">
        <v>57</v>
      </c>
    </row>
    <row r="2" spans="1:23">
      <c r="A2">
        <v>1</v>
      </c>
      <c r="B2">
        <v>0</v>
      </c>
      <c r="C2">
        <v>0</v>
      </c>
      <c r="D2">
        <v>0</v>
      </c>
      <c r="E2">
        <v>839</v>
      </c>
      <c r="F2">
        <v>0</v>
      </c>
      <c r="G2">
        <v>0</v>
      </c>
      <c r="H2">
        <v>0</v>
      </c>
      <c r="I2">
        <v>0</v>
      </c>
      <c r="J2">
        <v>493</v>
      </c>
      <c r="K2">
        <v>0</v>
      </c>
      <c r="L2">
        <v>0</v>
      </c>
      <c r="M2">
        <v>416</v>
      </c>
      <c r="N2">
        <v>76</v>
      </c>
      <c r="O2">
        <v>0</v>
      </c>
      <c r="P2">
        <v>1</v>
      </c>
      <c r="Q2">
        <v>90</v>
      </c>
      <c r="R2">
        <v>0</v>
      </c>
      <c r="S2">
        <v>0</v>
      </c>
      <c r="T2">
        <v>0</v>
      </c>
      <c r="U2">
        <v>62</v>
      </c>
      <c r="V2">
        <v>1</v>
      </c>
      <c r="W2">
        <v>0</v>
      </c>
    </row>
    <row r="3" spans="1:23">
      <c r="A3">
        <v>2</v>
      </c>
      <c r="B3">
        <v>0</v>
      </c>
      <c r="C3">
        <v>0</v>
      </c>
      <c r="D3">
        <v>0</v>
      </c>
      <c r="E3">
        <v>885</v>
      </c>
      <c r="F3">
        <v>0</v>
      </c>
      <c r="G3">
        <v>0</v>
      </c>
      <c r="H3">
        <v>0</v>
      </c>
      <c r="I3">
        <v>0</v>
      </c>
      <c r="J3">
        <v>537</v>
      </c>
      <c r="K3">
        <v>0</v>
      </c>
      <c r="L3">
        <v>0</v>
      </c>
      <c r="M3">
        <v>407</v>
      </c>
      <c r="N3">
        <v>72</v>
      </c>
      <c r="O3">
        <v>0</v>
      </c>
      <c r="P3">
        <v>7</v>
      </c>
      <c r="Q3">
        <v>90</v>
      </c>
      <c r="R3">
        <v>0</v>
      </c>
      <c r="S3">
        <v>3</v>
      </c>
      <c r="T3">
        <v>0</v>
      </c>
      <c r="U3">
        <v>60</v>
      </c>
      <c r="V3">
        <v>1</v>
      </c>
      <c r="W3">
        <v>0</v>
      </c>
    </row>
    <row r="4" spans="1:23">
      <c r="A4">
        <v>3</v>
      </c>
      <c r="B4">
        <v>0</v>
      </c>
      <c r="C4">
        <v>0</v>
      </c>
      <c r="D4">
        <v>0</v>
      </c>
      <c r="E4">
        <v>826</v>
      </c>
      <c r="F4">
        <v>0</v>
      </c>
      <c r="G4">
        <v>0</v>
      </c>
      <c r="H4">
        <v>0</v>
      </c>
      <c r="I4">
        <v>0</v>
      </c>
      <c r="J4">
        <v>482</v>
      </c>
      <c r="K4">
        <v>0</v>
      </c>
      <c r="L4">
        <v>0</v>
      </c>
      <c r="M4">
        <v>381</v>
      </c>
      <c r="N4">
        <v>73</v>
      </c>
      <c r="O4">
        <v>0</v>
      </c>
      <c r="P4">
        <v>1</v>
      </c>
      <c r="Q4">
        <v>90</v>
      </c>
      <c r="R4">
        <v>0</v>
      </c>
      <c r="S4">
        <v>6</v>
      </c>
      <c r="T4">
        <v>0</v>
      </c>
      <c r="U4">
        <v>71</v>
      </c>
      <c r="V4">
        <v>0</v>
      </c>
      <c r="W4">
        <v>0</v>
      </c>
    </row>
    <row r="5" spans="1:23">
      <c r="A5">
        <v>4</v>
      </c>
      <c r="B5">
        <v>0</v>
      </c>
      <c r="C5">
        <v>0</v>
      </c>
      <c r="D5">
        <v>0</v>
      </c>
      <c r="E5">
        <v>813</v>
      </c>
      <c r="F5">
        <v>0</v>
      </c>
      <c r="G5">
        <v>0</v>
      </c>
      <c r="H5">
        <v>0</v>
      </c>
      <c r="I5">
        <v>0</v>
      </c>
      <c r="J5">
        <v>470</v>
      </c>
      <c r="K5">
        <v>0</v>
      </c>
      <c r="L5">
        <v>0</v>
      </c>
      <c r="M5">
        <v>378</v>
      </c>
      <c r="N5">
        <v>79</v>
      </c>
      <c r="O5">
        <v>0</v>
      </c>
      <c r="P5">
        <v>3</v>
      </c>
      <c r="Q5">
        <v>90</v>
      </c>
      <c r="R5">
        <v>0</v>
      </c>
      <c r="S5">
        <v>3</v>
      </c>
      <c r="T5">
        <v>0</v>
      </c>
      <c r="U5">
        <v>64</v>
      </c>
      <c r="V5">
        <v>2</v>
      </c>
      <c r="W5">
        <v>0</v>
      </c>
    </row>
    <row r="6" spans="1:23">
      <c r="A6">
        <v>5</v>
      </c>
      <c r="B6">
        <v>0</v>
      </c>
      <c r="C6">
        <v>0</v>
      </c>
      <c r="D6">
        <v>0</v>
      </c>
      <c r="E6">
        <v>820</v>
      </c>
      <c r="F6">
        <v>0</v>
      </c>
      <c r="G6">
        <v>0</v>
      </c>
      <c r="H6">
        <v>0</v>
      </c>
      <c r="I6">
        <v>0</v>
      </c>
      <c r="J6">
        <v>494</v>
      </c>
      <c r="K6">
        <v>0</v>
      </c>
      <c r="L6">
        <v>0</v>
      </c>
      <c r="M6">
        <v>418</v>
      </c>
      <c r="N6">
        <v>69</v>
      </c>
      <c r="O6">
        <v>0</v>
      </c>
      <c r="P6">
        <v>20</v>
      </c>
      <c r="Q6">
        <v>95</v>
      </c>
      <c r="R6">
        <v>0</v>
      </c>
      <c r="S6">
        <v>0</v>
      </c>
      <c r="T6">
        <v>0</v>
      </c>
      <c r="U6">
        <v>63</v>
      </c>
      <c r="V6">
        <v>1</v>
      </c>
      <c r="W6">
        <v>0</v>
      </c>
    </row>
    <row r="7" spans="1:23">
      <c r="A7">
        <v>6</v>
      </c>
      <c r="B7">
        <v>0</v>
      </c>
      <c r="C7">
        <v>0</v>
      </c>
      <c r="D7">
        <v>0</v>
      </c>
      <c r="E7">
        <v>821</v>
      </c>
      <c r="F7">
        <v>0</v>
      </c>
      <c r="G7">
        <v>0</v>
      </c>
      <c r="H7">
        <v>0</v>
      </c>
      <c r="I7">
        <v>0</v>
      </c>
      <c r="J7">
        <v>467</v>
      </c>
      <c r="K7">
        <v>0</v>
      </c>
      <c r="L7">
        <v>0</v>
      </c>
      <c r="M7">
        <v>423</v>
      </c>
      <c r="N7">
        <v>79</v>
      </c>
      <c r="O7">
        <v>1</v>
      </c>
      <c r="P7">
        <v>1</v>
      </c>
      <c r="Q7">
        <v>90</v>
      </c>
      <c r="R7">
        <v>0</v>
      </c>
      <c r="S7">
        <v>0</v>
      </c>
      <c r="T7">
        <v>0</v>
      </c>
      <c r="U7">
        <v>65</v>
      </c>
      <c r="V7">
        <v>3</v>
      </c>
      <c r="W7">
        <v>0</v>
      </c>
    </row>
    <row r="8" spans="1:23">
      <c r="A8">
        <v>7</v>
      </c>
      <c r="B8">
        <v>0</v>
      </c>
      <c r="C8">
        <v>0</v>
      </c>
      <c r="D8">
        <v>0</v>
      </c>
      <c r="E8">
        <v>828</v>
      </c>
      <c r="F8">
        <v>0</v>
      </c>
      <c r="G8">
        <v>0</v>
      </c>
      <c r="H8">
        <v>0</v>
      </c>
      <c r="I8">
        <v>0</v>
      </c>
      <c r="J8">
        <v>498</v>
      </c>
      <c r="K8">
        <v>0</v>
      </c>
      <c r="L8">
        <v>0</v>
      </c>
      <c r="M8">
        <v>364</v>
      </c>
      <c r="N8">
        <v>72</v>
      </c>
      <c r="O8">
        <v>0</v>
      </c>
      <c r="P8">
        <v>0</v>
      </c>
      <c r="Q8">
        <v>90</v>
      </c>
      <c r="R8">
        <v>0</v>
      </c>
      <c r="S8">
        <v>0</v>
      </c>
      <c r="T8">
        <v>0</v>
      </c>
      <c r="U8">
        <v>61</v>
      </c>
      <c r="V8">
        <v>11</v>
      </c>
      <c r="W8">
        <v>0</v>
      </c>
    </row>
    <row r="9" spans="1:23">
      <c r="A9">
        <v>8</v>
      </c>
      <c r="B9">
        <v>0</v>
      </c>
      <c r="C9">
        <v>0</v>
      </c>
      <c r="D9">
        <v>0</v>
      </c>
      <c r="E9">
        <v>845</v>
      </c>
      <c r="F9">
        <v>0</v>
      </c>
      <c r="G9">
        <v>0</v>
      </c>
      <c r="H9">
        <v>0</v>
      </c>
      <c r="I9">
        <v>0</v>
      </c>
      <c r="J9">
        <v>495</v>
      </c>
      <c r="K9">
        <v>0</v>
      </c>
      <c r="L9">
        <v>0</v>
      </c>
      <c r="M9">
        <v>403</v>
      </c>
      <c r="N9">
        <v>72</v>
      </c>
      <c r="O9">
        <v>1</v>
      </c>
      <c r="P9">
        <v>1</v>
      </c>
      <c r="Q9">
        <v>95</v>
      </c>
      <c r="R9">
        <v>0</v>
      </c>
      <c r="S9">
        <v>4</v>
      </c>
      <c r="T9">
        <v>1</v>
      </c>
      <c r="U9">
        <v>63</v>
      </c>
      <c r="V9">
        <v>12</v>
      </c>
      <c r="W9">
        <v>0</v>
      </c>
    </row>
    <row r="10" spans="1:23">
      <c r="A10">
        <v>9</v>
      </c>
      <c r="B10">
        <v>0</v>
      </c>
      <c r="C10">
        <v>0</v>
      </c>
      <c r="D10">
        <v>0</v>
      </c>
      <c r="E10">
        <v>822</v>
      </c>
      <c r="F10">
        <v>0</v>
      </c>
      <c r="G10">
        <v>0</v>
      </c>
      <c r="H10">
        <v>0</v>
      </c>
      <c r="I10">
        <v>0</v>
      </c>
      <c r="J10">
        <v>473</v>
      </c>
      <c r="K10">
        <v>0</v>
      </c>
      <c r="L10">
        <v>0</v>
      </c>
      <c r="M10">
        <v>403</v>
      </c>
      <c r="N10">
        <v>75</v>
      </c>
      <c r="O10">
        <v>0</v>
      </c>
      <c r="P10">
        <v>0</v>
      </c>
      <c r="Q10">
        <v>90</v>
      </c>
      <c r="R10">
        <v>0</v>
      </c>
      <c r="S10">
        <v>0</v>
      </c>
      <c r="T10">
        <v>0</v>
      </c>
      <c r="U10">
        <v>67</v>
      </c>
      <c r="V10">
        <v>12</v>
      </c>
      <c r="W10">
        <v>0</v>
      </c>
    </row>
    <row r="11" spans="1:23">
      <c r="A11">
        <v>10</v>
      </c>
      <c r="B11">
        <v>0</v>
      </c>
      <c r="C11">
        <v>0</v>
      </c>
      <c r="D11">
        <v>0</v>
      </c>
      <c r="E11">
        <v>786</v>
      </c>
      <c r="F11">
        <v>0</v>
      </c>
      <c r="G11">
        <v>0</v>
      </c>
      <c r="H11">
        <v>0</v>
      </c>
      <c r="I11">
        <v>0</v>
      </c>
      <c r="J11">
        <v>459</v>
      </c>
      <c r="K11">
        <v>0</v>
      </c>
      <c r="L11">
        <v>0</v>
      </c>
      <c r="M11">
        <v>375</v>
      </c>
      <c r="N11">
        <v>81</v>
      </c>
      <c r="O11">
        <v>0</v>
      </c>
      <c r="P11">
        <v>0</v>
      </c>
      <c r="Q11">
        <v>90</v>
      </c>
      <c r="R11">
        <v>0</v>
      </c>
      <c r="S11">
        <v>0</v>
      </c>
      <c r="T11">
        <v>0</v>
      </c>
      <c r="U11">
        <v>67</v>
      </c>
      <c r="V11">
        <v>12</v>
      </c>
      <c r="W11">
        <v>0</v>
      </c>
    </row>
    <row r="12" spans="1:23">
      <c r="A12">
        <v>11</v>
      </c>
      <c r="B12">
        <v>0</v>
      </c>
      <c r="C12">
        <v>0</v>
      </c>
      <c r="D12">
        <v>0</v>
      </c>
      <c r="E12">
        <v>824</v>
      </c>
      <c r="F12">
        <v>0</v>
      </c>
      <c r="G12">
        <v>0</v>
      </c>
      <c r="H12">
        <v>0</v>
      </c>
      <c r="I12">
        <v>0</v>
      </c>
      <c r="J12">
        <v>480</v>
      </c>
      <c r="K12">
        <v>0</v>
      </c>
      <c r="L12">
        <v>0</v>
      </c>
      <c r="M12">
        <v>381</v>
      </c>
      <c r="N12">
        <v>63</v>
      </c>
      <c r="O12">
        <v>0</v>
      </c>
      <c r="P12">
        <v>0</v>
      </c>
      <c r="Q12">
        <v>90</v>
      </c>
      <c r="R12">
        <v>0</v>
      </c>
      <c r="S12">
        <v>4</v>
      </c>
      <c r="T12">
        <v>0</v>
      </c>
      <c r="U12">
        <v>62</v>
      </c>
      <c r="V12">
        <v>15</v>
      </c>
      <c r="W12">
        <v>0</v>
      </c>
    </row>
    <row r="13" spans="1:23">
      <c r="A13">
        <v>12</v>
      </c>
      <c r="B13">
        <v>0</v>
      </c>
      <c r="C13">
        <v>0</v>
      </c>
      <c r="D13">
        <v>0</v>
      </c>
      <c r="E13">
        <v>844</v>
      </c>
      <c r="F13">
        <v>0</v>
      </c>
      <c r="G13">
        <v>0</v>
      </c>
      <c r="H13">
        <v>0</v>
      </c>
      <c r="I13">
        <v>0</v>
      </c>
      <c r="J13">
        <v>487</v>
      </c>
      <c r="K13">
        <v>0</v>
      </c>
      <c r="L13">
        <v>0</v>
      </c>
      <c r="M13">
        <v>387</v>
      </c>
      <c r="N13">
        <v>85</v>
      </c>
      <c r="O13">
        <v>0</v>
      </c>
      <c r="P13">
        <v>0</v>
      </c>
      <c r="Q13">
        <v>90</v>
      </c>
      <c r="R13">
        <v>0</v>
      </c>
      <c r="S13">
        <v>2</v>
      </c>
      <c r="T13">
        <v>0</v>
      </c>
      <c r="U13">
        <v>66</v>
      </c>
      <c r="V13">
        <v>13</v>
      </c>
      <c r="W13">
        <v>0</v>
      </c>
    </row>
    <row r="14" spans="1:23">
      <c r="A14">
        <v>13</v>
      </c>
      <c r="B14">
        <v>0</v>
      </c>
      <c r="C14">
        <v>0</v>
      </c>
      <c r="D14">
        <v>0</v>
      </c>
      <c r="E14">
        <v>812</v>
      </c>
      <c r="F14">
        <v>0</v>
      </c>
      <c r="G14">
        <v>0</v>
      </c>
      <c r="H14">
        <v>0</v>
      </c>
      <c r="I14">
        <v>0</v>
      </c>
      <c r="J14">
        <v>468</v>
      </c>
      <c r="K14">
        <v>0</v>
      </c>
      <c r="L14">
        <v>0</v>
      </c>
      <c r="M14">
        <v>364</v>
      </c>
      <c r="N14">
        <v>66</v>
      </c>
      <c r="O14">
        <v>0</v>
      </c>
      <c r="P14">
        <v>0</v>
      </c>
      <c r="Q14">
        <v>95</v>
      </c>
      <c r="R14">
        <v>0</v>
      </c>
      <c r="S14">
        <v>0</v>
      </c>
      <c r="T14">
        <v>0</v>
      </c>
      <c r="U14">
        <v>61</v>
      </c>
      <c r="V14">
        <v>13</v>
      </c>
      <c r="W14">
        <v>0</v>
      </c>
    </row>
    <row r="15" spans="1:23">
      <c r="A15">
        <v>14</v>
      </c>
      <c r="B15">
        <v>0</v>
      </c>
      <c r="C15">
        <v>0</v>
      </c>
      <c r="D15">
        <v>0</v>
      </c>
      <c r="E15">
        <v>805</v>
      </c>
      <c r="F15">
        <v>0</v>
      </c>
      <c r="G15">
        <v>0</v>
      </c>
      <c r="H15">
        <v>0</v>
      </c>
      <c r="I15">
        <v>0</v>
      </c>
      <c r="J15">
        <v>470</v>
      </c>
      <c r="K15">
        <v>0</v>
      </c>
      <c r="L15">
        <v>0</v>
      </c>
      <c r="M15">
        <v>394</v>
      </c>
      <c r="N15">
        <v>86</v>
      </c>
      <c r="O15">
        <v>0</v>
      </c>
      <c r="P15">
        <v>13</v>
      </c>
      <c r="Q15">
        <v>90</v>
      </c>
      <c r="R15">
        <v>0</v>
      </c>
      <c r="S15">
        <v>0</v>
      </c>
      <c r="T15">
        <v>0</v>
      </c>
      <c r="U15">
        <v>63</v>
      </c>
      <c r="V15">
        <v>15</v>
      </c>
      <c r="W15">
        <v>0</v>
      </c>
    </row>
    <row r="16" spans="1:23">
      <c r="A16">
        <v>15</v>
      </c>
      <c r="B16">
        <v>0</v>
      </c>
      <c r="C16">
        <v>7.3082765013331502E-3</v>
      </c>
      <c r="D16">
        <v>1.0834236186348901E-3</v>
      </c>
      <c r="E16">
        <v>923</v>
      </c>
      <c r="F16">
        <v>0</v>
      </c>
      <c r="G16">
        <v>0</v>
      </c>
      <c r="H16">
        <v>0</v>
      </c>
      <c r="I16">
        <v>0</v>
      </c>
      <c r="J16">
        <v>525</v>
      </c>
      <c r="K16">
        <v>0</v>
      </c>
      <c r="L16">
        <v>0</v>
      </c>
      <c r="M16">
        <v>448</v>
      </c>
      <c r="N16">
        <v>64</v>
      </c>
      <c r="O16">
        <v>2</v>
      </c>
      <c r="P16">
        <v>3</v>
      </c>
      <c r="Q16">
        <v>90</v>
      </c>
      <c r="R16">
        <v>0</v>
      </c>
      <c r="S16">
        <v>4</v>
      </c>
      <c r="T16">
        <v>0</v>
      </c>
      <c r="U16">
        <v>66</v>
      </c>
      <c r="V16">
        <v>12</v>
      </c>
      <c r="W16">
        <v>0</v>
      </c>
    </row>
    <row r="17" spans="1:23">
      <c r="A17">
        <v>16</v>
      </c>
      <c r="B17">
        <v>0</v>
      </c>
      <c r="C17">
        <v>0</v>
      </c>
      <c r="D17">
        <v>0</v>
      </c>
      <c r="E17">
        <v>866</v>
      </c>
      <c r="F17">
        <v>0</v>
      </c>
      <c r="G17">
        <v>0</v>
      </c>
      <c r="H17">
        <v>0</v>
      </c>
      <c r="I17">
        <v>0</v>
      </c>
      <c r="J17">
        <v>496</v>
      </c>
      <c r="K17">
        <v>0</v>
      </c>
      <c r="L17">
        <v>0</v>
      </c>
      <c r="M17">
        <v>453</v>
      </c>
      <c r="N17">
        <v>79</v>
      </c>
      <c r="O17">
        <v>1</v>
      </c>
      <c r="P17">
        <v>38</v>
      </c>
      <c r="Q17">
        <v>95</v>
      </c>
      <c r="R17">
        <v>0</v>
      </c>
      <c r="S17">
        <v>8</v>
      </c>
      <c r="T17">
        <v>0</v>
      </c>
      <c r="U17">
        <v>64</v>
      </c>
      <c r="V17">
        <v>14</v>
      </c>
      <c r="W17">
        <v>0</v>
      </c>
    </row>
    <row r="18" spans="1:23">
      <c r="A18">
        <v>17</v>
      </c>
      <c r="B18">
        <v>0</v>
      </c>
      <c r="C18">
        <v>0</v>
      </c>
      <c r="D18">
        <v>0</v>
      </c>
      <c r="E18">
        <v>818</v>
      </c>
      <c r="F18">
        <v>0</v>
      </c>
      <c r="G18">
        <v>0</v>
      </c>
      <c r="H18">
        <v>0</v>
      </c>
      <c r="I18">
        <v>0</v>
      </c>
      <c r="J18">
        <v>476</v>
      </c>
      <c r="K18">
        <v>0</v>
      </c>
      <c r="L18">
        <v>0</v>
      </c>
      <c r="M18">
        <v>381</v>
      </c>
      <c r="N18">
        <v>77</v>
      </c>
      <c r="O18">
        <v>0</v>
      </c>
      <c r="P18">
        <v>16</v>
      </c>
      <c r="Q18">
        <v>90</v>
      </c>
      <c r="R18">
        <v>0</v>
      </c>
      <c r="S18">
        <v>0</v>
      </c>
      <c r="T18">
        <v>0</v>
      </c>
      <c r="U18">
        <v>63</v>
      </c>
      <c r="V18">
        <v>15</v>
      </c>
      <c r="W18">
        <v>0</v>
      </c>
    </row>
    <row r="19" spans="1:23">
      <c r="A19">
        <v>18</v>
      </c>
      <c r="B19">
        <v>0</v>
      </c>
      <c r="C19">
        <v>0</v>
      </c>
      <c r="D19">
        <v>0</v>
      </c>
      <c r="E19">
        <v>844</v>
      </c>
      <c r="F19">
        <v>0</v>
      </c>
      <c r="G19">
        <v>0</v>
      </c>
      <c r="H19">
        <v>0</v>
      </c>
      <c r="I19">
        <v>0</v>
      </c>
      <c r="J19">
        <v>492</v>
      </c>
      <c r="K19">
        <v>0</v>
      </c>
      <c r="L19">
        <v>0</v>
      </c>
      <c r="M19">
        <v>396</v>
      </c>
      <c r="N19">
        <v>68</v>
      </c>
      <c r="O19">
        <v>1</v>
      </c>
      <c r="P19">
        <v>26</v>
      </c>
      <c r="Q19">
        <v>90</v>
      </c>
      <c r="R19">
        <v>0</v>
      </c>
      <c r="S19">
        <v>0</v>
      </c>
      <c r="T19">
        <v>0</v>
      </c>
      <c r="U19">
        <v>65</v>
      </c>
      <c r="V19">
        <v>12</v>
      </c>
      <c r="W19">
        <v>0</v>
      </c>
    </row>
    <row r="20" spans="1:23">
      <c r="A20">
        <v>19</v>
      </c>
      <c r="B20">
        <v>0</v>
      </c>
      <c r="C20">
        <v>0</v>
      </c>
      <c r="D20">
        <v>0</v>
      </c>
      <c r="E20">
        <v>844</v>
      </c>
      <c r="F20">
        <v>0</v>
      </c>
      <c r="G20">
        <v>0</v>
      </c>
      <c r="H20">
        <v>0</v>
      </c>
      <c r="I20">
        <v>0</v>
      </c>
      <c r="J20">
        <v>513</v>
      </c>
      <c r="K20">
        <v>0</v>
      </c>
      <c r="L20">
        <v>0</v>
      </c>
      <c r="M20">
        <v>412</v>
      </c>
      <c r="N20">
        <v>79</v>
      </c>
      <c r="O20">
        <v>0</v>
      </c>
      <c r="P20">
        <v>0</v>
      </c>
      <c r="Q20">
        <v>90</v>
      </c>
      <c r="R20">
        <v>0</v>
      </c>
      <c r="S20">
        <v>4</v>
      </c>
      <c r="T20">
        <v>0</v>
      </c>
      <c r="U20">
        <v>64</v>
      </c>
      <c r="V20">
        <v>15</v>
      </c>
      <c r="W20">
        <v>0</v>
      </c>
    </row>
    <row r="21" spans="1:23">
      <c r="A21">
        <v>20</v>
      </c>
      <c r="B21">
        <v>0</v>
      </c>
      <c r="C21">
        <v>0</v>
      </c>
      <c r="D21">
        <v>0</v>
      </c>
      <c r="E21">
        <v>856</v>
      </c>
      <c r="F21">
        <v>0</v>
      </c>
      <c r="G21">
        <v>0</v>
      </c>
      <c r="H21">
        <v>0</v>
      </c>
      <c r="I21">
        <v>0</v>
      </c>
      <c r="J21">
        <v>484</v>
      </c>
      <c r="K21">
        <v>0</v>
      </c>
      <c r="L21">
        <v>0</v>
      </c>
      <c r="M21">
        <v>392</v>
      </c>
      <c r="N21">
        <v>71</v>
      </c>
      <c r="O21">
        <v>0</v>
      </c>
      <c r="P21">
        <v>0</v>
      </c>
      <c r="Q21">
        <v>90</v>
      </c>
      <c r="R21">
        <v>0</v>
      </c>
      <c r="S21">
        <v>2</v>
      </c>
      <c r="T21">
        <v>0</v>
      </c>
      <c r="U21">
        <v>71</v>
      </c>
      <c r="V21">
        <v>13</v>
      </c>
      <c r="W21">
        <v>0</v>
      </c>
    </row>
    <row r="22" spans="1:23">
      <c r="A22">
        <v>21</v>
      </c>
      <c r="B22">
        <v>0</v>
      </c>
      <c r="C22">
        <v>1.46165530026663E-2</v>
      </c>
      <c r="D22">
        <v>1.5420200462606E-3</v>
      </c>
      <c r="E22">
        <v>1297</v>
      </c>
      <c r="F22">
        <v>0</v>
      </c>
      <c r="G22">
        <v>0</v>
      </c>
      <c r="H22">
        <v>0</v>
      </c>
      <c r="I22">
        <v>0</v>
      </c>
      <c r="J22">
        <v>577</v>
      </c>
      <c r="K22">
        <v>0</v>
      </c>
      <c r="L22">
        <v>0</v>
      </c>
      <c r="M22">
        <v>712</v>
      </c>
      <c r="N22">
        <v>72</v>
      </c>
      <c r="O22">
        <v>1</v>
      </c>
      <c r="P22">
        <v>33</v>
      </c>
      <c r="Q22">
        <v>95</v>
      </c>
      <c r="R22">
        <v>0</v>
      </c>
      <c r="S22">
        <v>0</v>
      </c>
      <c r="T22">
        <v>0</v>
      </c>
      <c r="U22">
        <v>61</v>
      </c>
      <c r="V22">
        <v>9</v>
      </c>
      <c r="W22">
        <v>0</v>
      </c>
    </row>
    <row r="23" spans="1:23">
      <c r="A23">
        <v>22</v>
      </c>
      <c r="B23">
        <v>0</v>
      </c>
      <c r="C23">
        <v>2.1924829503999502E-2</v>
      </c>
      <c r="D23">
        <v>1.7452006980802799E-3</v>
      </c>
      <c r="E23">
        <v>1719</v>
      </c>
      <c r="F23">
        <v>0</v>
      </c>
      <c r="G23">
        <v>0</v>
      </c>
      <c r="H23">
        <v>0</v>
      </c>
      <c r="I23">
        <v>0</v>
      </c>
      <c r="J23">
        <v>628</v>
      </c>
      <c r="K23">
        <v>0</v>
      </c>
      <c r="L23">
        <v>0</v>
      </c>
      <c r="M23">
        <v>944</v>
      </c>
      <c r="N23">
        <v>73</v>
      </c>
      <c r="O23">
        <v>3</v>
      </c>
      <c r="P23">
        <v>55</v>
      </c>
      <c r="Q23">
        <v>90</v>
      </c>
      <c r="R23">
        <v>0</v>
      </c>
      <c r="S23">
        <v>4</v>
      </c>
      <c r="T23">
        <v>0</v>
      </c>
      <c r="U23">
        <v>69</v>
      </c>
      <c r="V23">
        <v>14</v>
      </c>
      <c r="W23">
        <v>0</v>
      </c>
    </row>
    <row r="24" spans="1:23">
      <c r="A24">
        <v>23</v>
      </c>
      <c r="B24">
        <v>0</v>
      </c>
      <c r="C24">
        <v>5.8466212010665201E-2</v>
      </c>
      <c r="D24">
        <v>5.0600885515496496E-3</v>
      </c>
      <c r="E24">
        <v>1581</v>
      </c>
      <c r="F24">
        <v>0</v>
      </c>
      <c r="G24">
        <v>0</v>
      </c>
      <c r="H24">
        <v>0</v>
      </c>
      <c r="I24">
        <v>0</v>
      </c>
      <c r="J24">
        <v>577</v>
      </c>
      <c r="K24">
        <v>0</v>
      </c>
      <c r="L24">
        <v>0</v>
      </c>
      <c r="M24">
        <v>985</v>
      </c>
      <c r="N24">
        <v>81</v>
      </c>
      <c r="O24">
        <v>0</v>
      </c>
      <c r="P24">
        <v>66</v>
      </c>
      <c r="Q24">
        <v>90</v>
      </c>
      <c r="R24">
        <v>0</v>
      </c>
      <c r="S24">
        <v>4</v>
      </c>
      <c r="T24">
        <v>0</v>
      </c>
      <c r="U24">
        <v>67</v>
      </c>
      <c r="V24">
        <v>14</v>
      </c>
      <c r="W24">
        <v>0</v>
      </c>
    </row>
    <row r="25" spans="1:23">
      <c r="A25">
        <v>24</v>
      </c>
      <c r="B25">
        <v>0</v>
      </c>
      <c r="C25">
        <v>0.109624147519997</v>
      </c>
      <c r="D25">
        <v>8.1743869209809292E-3</v>
      </c>
      <c r="E25">
        <v>1835</v>
      </c>
      <c r="F25">
        <v>0</v>
      </c>
      <c r="G25">
        <v>0</v>
      </c>
      <c r="H25">
        <v>0</v>
      </c>
      <c r="I25">
        <v>0</v>
      </c>
      <c r="J25">
        <v>572</v>
      </c>
      <c r="K25">
        <v>0</v>
      </c>
      <c r="L25">
        <v>0</v>
      </c>
      <c r="M25">
        <v>875</v>
      </c>
      <c r="N25">
        <v>68</v>
      </c>
      <c r="O25">
        <v>0</v>
      </c>
      <c r="P25">
        <v>73</v>
      </c>
      <c r="Q25">
        <v>95</v>
      </c>
      <c r="R25">
        <v>0</v>
      </c>
      <c r="S25">
        <v>4</v>
      </c>
      <c r="T25">
        <v>0</v>
      </c>
      <c r="U25">
        <v>61</v>
      </c>
      <c r="V25">
        <v>13</v>
      </c>
      <c r="W25">
        <v>0</v>
      </c>
    </row>
    <row r="26" spans="1:23">
      <c r="A26">
        <v>25</v>
      </c>
      <c r="B26">
        <v>0</v>
      </c>
      <c r="C26">
        <v>2.9233106005332601E-2</v>
      </c>
      <c r="D26">
        <v>3.2258064516129002E-3</v>
      </c>
      <c r="E26">
        <v>1240</v>
      </c>
      <c r="F26">
        <v>0</v>
      </c>
      <c r="G26">
        <v>0</v>
      </c>
      <c r="H26">
        <v>0</v>
      </c>
      <c r="I26">
        <v>0</v>
      </c>
      <c r="J26">
        <v>579</v>
      </c>
      <c r="K26">
        <v>0</v>
      </c>
      <c r="L26">
        <v>0</v>
      </c>
      <c r="M26">
        <v>591</v>
      </c>
      <c r="N26">
        <v>75</v>
      </c>
      <c r="O26">
        <v>0</v>
      </c>
      <c r="P26">
        <v>34</v>
      </c>
      <c r="Q26">
        <v>90</v>
      </c>
      <c r="R26">
        <v>0</v>
      </c>
      <c r="S26">
        <v>0</v>
      </c>
      <c r="T26">
        <v>0</v>
      </c>
      <c r="U26">
        <v>68</v>
      </c>
      <c r="V26">
        <v>15</v>
      </c>
      <c r="W26">
        <v>0</v>
      </c>
    </row>
    <row r="27" spans="1:23">
      <c r="A27">
        <v>26</v>
      </c>
      <c r="B27">
        <v>0</v>
      </c>
      <c r="C27">
        <v>7.3082765013331502E-3</v>
      </c>
      <c r="D27">
        <v>1.0384215991692601E-3</v>
      </c>
      <c r="E27">
        <v>963</v>
      </c>
      <c r="F27">
        <v>0</v>
      </c>
      <c r="G27">
        <v>0</v>
      </c>
      <c r="H27">
        <v>0</v>
      </c>
      <c r="I27">
        <v>0</v>
      </c>
      <c r="J27">
        <v>541</v>
      </c>
      <c r="K27">
        <v>0</v>
      </c>
      <c r="L27">
        <v>0</v>
      </c>
      <c r="M27">
        <v>481</v>
      </c>
      <c r="N27">
        <v>71</v>
      </c>
      <c r="O27">
        <v>1</v>
      </c>
      <c r="P27">
        <v>27</v>
      </c>
      <c r="Q27">
        <v>90</v>
      </c>
      <c r="R27">
        <v>0</v>
      </c>
      <c r="S27">
        <v>4</v>
      </c>
      <c r="T27">
        <v>0</v>
      </c>
      <c r="U27">
        <v>65</v>
      </c>
      <c r="V27">
        <v>13</v>
      </c>
      <c r="W27">
        <v>0</v>
      </c>
    </row>
    <row r="28" spans="1:23">
      <c r="A28">
        <v>27</v>
      </c>
      <c r="B28">
        <v>0</v>
      </c>
      <c r="C28">
        <v>0</v>
      </c>
      <c r="D28">
        <v>0</v>
      </c>
      <c r="E28">
        <v>894</v>
      </c>
      <c r="F28">
        <v>0</v>
      </c>
      <c r="G28">
        <v>0</v>
      </c>
      <c r="H28">
        <v>0</v>
      </c>
      <c r="I28">
        <v>0</v>
      </c>
      <c r="J28">
        <v>494</v>
      </c>
      <c r="K28">
        <v>0</v>
      </c>
      <c r="L28">
        <v>0</v>
      </c>
      <c r="M28">
        <v>433</v>
      </c>
      <c r="N28">
        <v>92</v>
      </c>
      <c r="O28">
        <v>0</v>
      </c>
      <c r="P28">
        <v>5</v>
      </c>
      <c r="Q28">
        <v>90</v>
      </c>
      <c r="R28">
        <v>0</v>
      </c>
      <c r="S28">
        <v>9</v>
      </c>
      <c r="T28">
        <v>0</v>
      </c>
      <c r="U28">
        <v>65</v>
      </c>
      <c r="V28">
        <v>14</v>
      </c>
      <c r="W28">
        <v>0</v>
      </c>
    </row>
    <row r="29" spans="1:23">
      <c r="A29">
        <v>28</v>
      </c>
      <c r="B29">
        <v>0</v>
      </c>
      <c r="C29">
        <v>0</v>
      </c>
      <c r="D29">
        <v>0</v>
      </c>
      <c r="E29">
        <v>877</v>
      </c>
      <c r="F29">
        <v>0</v>
      </c>
      <c r="G29">
        <v>0</v>
      </c>
      <c r="H29">
        <v>0</v>
      </c>
      <c r="I29">
        <v>0</v>
      </c>
      <c r="J29">
        <v>494</v>
      </c>
      <c r="K29">
        <v>0</v>
      </c>
      <c r="L29">
        <v>0</v>
      </c>
      <c r="M29">
        <v>377</v>
      </c>
      <c r="N29">
        <v>68</v>
      </c>
      <c r="O29">
        <v>0</v>
      </c>
      <c r="P29">
        <v>0</v>
      </c>
      <c r="Q29">
        <v>90</v>
      </c>
      <c r="R29">
        <v>0</v>
      </c>
      <c r="S29">
        <v>1</v>
      </c>
      <c r="T29">
        <v>0</v>
      </c>
      <c r="U29">
        <v>61</v>
      </c>
      <c r="V29">
        <v>14</v>
      </c>
      <c r="W29">
        <v>0</v>
      </c>
    </row>
    <row r="30" spans="1:23">
      <c r="A30">
        <v>29</v>
      </c>
      <c r="B30">
        <v>0</v>
      </c>
      <c r="C30">
        <v>0</v>
      </c>
      <c r="D30">
        <v>0</v>
      </c>
      <c r="E30">
        <v>877</v>
      </c>
      <c r="F30">
        <v>0</v>
      </c>
      <c r="G30">
        <v>0</v>
      </c>
      <c r="H30">
        <v>0</v>
      </c>
      <c r="I30">
        <v>0</v>
      </c>
      <c r="J30">
        <v>515</v>
      </c>
      <c r="K30">
        <v>0</v>
      </c>
      <c r="L30">
        <v>0</v>
      </c>
      <c r="M30">
        <v>394</v>
      </c>
      <c r="N30">
        <v>75</v>
      </c>
      <c r="O30">
        <v>0</v>
      </c>
      <c r="P30">
        <v>0</v>
      </c>
      <c r="Q30">
        <v>90</v>
      </c>
      <c r="R30">
        <v>0</v>
      </c>
      <c r="S30">
        <v>0</v>
      </c>
      <c r="T30">
        <v>0</v>
      </c>
      <c r="U30">
        <v>69</v>
      </c>
      <c r="V30">
        <v>13</v>
      </c>
      <c r="W30">
        <v>0</v>
      </c>
    </row>
    <row r="31" spans="1:23">
      <c r="A31">
        <v>30</v>
      </c>
      <c r="B31">
        <v>0</v>
      </c>
      <c r="C31">
        <v>0</v>
      </c>
      <c r="D31">
        <v>0</v>
      </c>
      <c r="E31">
        <v>890</v>
      </c>
      <c r="F31">
        <v>0</v>
      </c>
      <c r="G31">
        <v>0</v>
      </c>
      <c r="H31">
        <v>0</v>
      </c>
      <c r="I31">
        <v>0</v>
      </c>
      <c r="J31">
        <v>511</v>
      </c>
      <c r="K31">
        <v>0</v>
      </c>
      <c r="L31">
        <v>0</v>
      </c>
      <c r="M31">
        <v>360</v>
      </c>
      <c r="N31">
        <v>65</v>
      </c>
      <c r="O31">
        <v>0</v>
      </c>
      <c r="P31">
        <v>0</v>
      </c>
      <c r="Q31">
        <v>95</v>
      </c>
      <c r="R31">
        <v>0</v>
      </c>
      <c r="S31">
        <v>0</v>
      </c>
      <c r="T31">
        <v>0</v>
      </c>
      <c r="U31">
        <v>66</v>
      </c>
      <c r="V31">
        <v>14</v>
      </c>
      <c r="W31">
        <v>0</v>
      </c>
    </row>
    <row r="32" spans="1:23">
      <c r="A32">
        <v>31</v>
      </c>
      <c r="B32">
        <v>0</v>
      </c>
      <c r="C32">
        <v>0</v>
      </c>
      <c r="D32">
        <v>0</v>
      </c>
      <c r="E32">
        <v>944</v>
      </c>
      <c r="F32">
        <v>0</v>
      </c>
      <c r="G32">
        <v>0</v>
      </c>
      <c r="H32">
        <v>0</v>
      </c>
      <c r="I32">
        <v>0</v>
      </c>
      <c r="J32">
        <v>510</v>
      </c>
      <c r="K32">
        <v>0</v>
      </c>
      <c r="L32">
        <v>0</v>
      </c>
      <c r="M32">
        <v>388</v>
      </c>
      <c r="N32">
        <v>88</v>
      </c>
      <c r="O32">
        <v>0</v>
      </c>
      <c r="P32">
        <v>5</v>
      </c>
      <c r="Q32">
        <v>90</v>
      </c>
      <c r="R32">
        <v>0</v>
      </c>
      <c r="S32">
        <v>0</v>
      </c>
      <c r="T32">
        <v>0</v>
      </c>
      <c r="U32">
        <v>68</v>
      </c>
      <c r="V32">
        <v>9</v>
      </c>
      <c r="W32">
        <v>0</v>
      </c>
    </row>
    <row r="33" spans="1:23">
      <c r="A33">
        <v>32</v>
      </c>
      <c r="B33">
        <v>0</v>
      </c>
      <c r="C33">
        <v>3.6541382506665797E-2</v>
      </c>
      <c r="D33">
        <v>2.17485863418878E-3</v>
      </c>
      <c r="E33">
        <v>2299</v>
      </c>
      <c r="F33">
        <v>0</v>
      </c>
      <c r="G33">
        <v>0</v>
      </c>
      <c r="H33">
        <v>0</v>
      </c>
      <c r="I33">
        <v>0</v>
      </c>
      <c r="J33">
        <v>601</v>
      </c>
      <c r="K33">
        <v>0</v>
      </c>
      <c r="L33">
        <v>0</v>
      </c>
      <c r="M33">
        <v>839</v>
      </c>
      <c r="N33">
        <v>69</v>
      </c>
      <c r="O33">
        <v>1</v>
      </c>
      <c r="P33">
        <v>68</v>
      </c>
      <c r="Q33">
        <v>90</v>
      </c>
      <c r="R33">
        <v>0</v>
      </c>
      <c r="S33">
        <v>0</v>
      </c>
      <c r="T33">
        <v>0</v>
      </c>
      <c r="U33">
        <v>61</v>
      </c>
      <c r="V33">
        <v>12</v>
      </c>
      <c r="W33">
        <v>0</v>
      </c>
    </row>
    <row r="34" spans="1:23">
      <c r="A34">
        <v>33</v>
      </c>
      <c r="B34">
        <v>0</v>
      </c>
      <c r="C34">
        <v>0.14616553002666299</v>
      </c>
      <c r="D34">
        <v>1.2500000000000001E-2</v>
      </c>
      <c r="E34">
        <v>1600</v>
      </c>
      <c r="F34">
        <v>0</v>
      </c>
      <c r="G34">
        <v>0</v>
      </c>
      <c r="H34">
        <v>0</v>
      </c>
      <c r="I34">
        <v>0</v>
      </c>
      <c r="J34">
        <v>574</v>
      </c>
      <c r="K34">
        <v>0</v>
      </c>
      <c r="L34">
        <v>0</v>
      </c>
      <c r="M34">
        <v>823</v>
      </c>
      <c r="N34">
        <v>75</v>
      </c>
      <c r="O34">
        <v>0</v>
      </c>
      <c r="P34">
        <v>78</v>
      </c>
      <c r="Q34">
        <v>95</v>
      </c>
      <c r="R34">
        <v>0</v>
      </c>
      <c r="S34">
        <v>4</v>
      </c>
      <c r="T34">
        <v>0</v>
      </c>
      <c r="U34">
        <v>67</v>
      </c>
      <c r="V34">
        <v>12</v>
      </c>
      <c r="W34">
        <v>0</v>
      </c>
    </row>
    <row r="35" spans="1:23">
      <c r="A35">
        <v>34</v>
      </c>
      <c r="B35">
        <v>0</v>
      </c>
      <c r="C35">
        <v>0.153473806527996</v>
      </c>
      <c r="D35">
        <v>1.3779527559055101E-2</v>
      </c>
      <c r="E35">
        <v>1524</v>
      </c>
      <c r="F35">
        <v>0</v>
      </c>
      <c r="G35">
        <v>0</v>
      </c>
      <c r="H35">
        <v>0</v>
      </c>
      <c r="I35">
        <v>0</v>
      </c>
      <c r="J35">
        <v>631</v>
      </c>
      <c r="K35">
        <v>0</v>
      </c>
      <c r="L35">
        <v>0</v>
      </c>
      <c r="M35">
        <v>882</v>
      </c>
      <c r="N35">
        <v>62</v>
      </c>
      <c r="O35">
        <v>5</v>
      </c>
      <c r="P35">
        <v>92</v>
      </c>
      <c r="Q35">
        <v>90</v>
      </c>
      <c r="R35">
        <v>0</v>
      </c>
      <c r="S35">
        <v>0</v>
      </c>
      <c r="T35">
        <v>0</v>
      </c>
      <c r="U35">
        <v>63</v>
      </c>
      <c r="V35">
        <v>11</v>
      </c>
      <c r="W35">
        <v>0</v>
      </c>
    </row>
    <row r="36" spans="1:23">
      <c r="A36">
        <v>35</v>
      </c>
      <c r="B36">
        <v>0</v>
      </c>
      <c r="C36">
        <v>5.8466212010665201E-2</v>
      </c>
      <c r="D36">
        <v>4.1386445938955E-3</v>
      </c>
      <c r="E36">
        <v>1933</v>
      </c>
      <c r="F36">
        <v>0</v>
      </c>
      <c r="G36">
        <v>0</v>
      </c>
      <c r="H36">
        <v>0</v>
      </c>
      <c r="I36">
        <v>0</v>
      </c>
      <c r="J36">
        <v>642</v>
      </c>
      <c r="K36">
        <v>0</v>
      </c>
      <c r="L36">
        <v>5</v>
      </c>
      <c r="M36">
        <v>1412</v>
      </c>
      <c r="N36">
        <v>74</v>
      </c>
      <c r="O36">
        <v>4</v>
      </c>
      <c r="P36">
        <v>86</v>
      </c>
      <c r="Q36">
        <v>90</v>
      </c>
      <c r="R36">
        <v>0</v>
      </c>
      <c r="S36">
        <v>1</v>
      </c>
      <c r="T36">
        <v>0</v>
      </c>
      <c r="U36">
        <v>63</v>
      </c>
      <c r="V36">
        <v>13</v>
      </c>
      <c r="W36">
        <v>0</v>
      </c>
    </row>
    <row r="37" spans="1:23">
      <c r="A37">
        <v>36</v>
      </c>
      <c r="B37">
        <v>0</v>
      </c>
      <c r="C37">
        <v>0</v>
      </c>
      <c r="D37">
        <v>0</v>
      </c>
      <c r="E37">
        <v>1086</v>
      </c>
      <c r="F37">
        <v>0</v>
      </c>
      <c r="G37">
        <v>0</v>
      </c>
      <c r="H37">
        <v>0</v>
      </c>
      <c r="I37">
        <v>0</v>
      </c>
      <c r="J37">
        <v>530</v>
      </c>
      <c r="K37">
        <v>0</v>
      </c>
      <c r="L37">
        <v>0</v>
      </c>
      <c r="M37">
        <v>516</v>
      </c>
      <c r="N37">
        <v>82</v>
      </c>
      <c r="O37">
        <v>0</v>
      </c>
      <c r="P37">
        <v>19</v>
      </c>
      <c r="Q37">
        <v>90</v>
      </c>
      <c r="R37">
        <v>0</v>
      </c>
      <c r="S37">
        <v>0</v>
      </c>
      <c r="T37">
        <v>0</v>
      </c>
      <c r="U37">
        <v>62</v>
      </c>
      <c r="V37">
        <v>13</v>
      </c>
      <c r="W37">
        <v>0</v>
      </c>
    </row>
    <row r="38" spans="1:23">
      <c r="A38">
        <v>37</v>
      </c>
      <c r="B38">
        <v>0</v>
      </c>
      <c r="C38">
        <v>0</v>
      </c>
      <c r="D38">
        <v>0</v>
      </c>
      <c r="E38">
        <v>1035</v>
      </c>
      <c r="F38">
        <v>0</v>
      </c>
      <c r="G38">
        <v>0</v>
      </c>
      <c r="H38">
        <v>0</v>
      </c>
      <c r="I38">
        <v>0</v>
      </c>
      <c r="J38">
        <v>486</v>
      </c>
      <c r="K38">
        <v>0</v>
      </c>
      <c r="L38">
        <v>1</v>
      </c>
      <c r="M38">
        <v>436</v>
      </c>
      <c r="N38">
        <v>71</v>
      </c>
      <c r="O38">
        <v>0</v>
      </c>
      <c r="P38">
        <v>36</v>
      </c>
      <c r="Q38">
        <v>90</v>
      </c>
      <c r="R38">
        <v>0</v>
      </c>
      <c r="S38">
        <v>10</v>
      </c>
      <c r="T38">
        <v>0</v>
      </c>
      <c r="U38">
        <v>47</v>
      </c>
      <c r="V38">
        <v>13</v>
      </c>
      <c r="W38">
        <v>0</v>
      </c>
    </row>
    <row r="39" spans="1:23">
      <c r="A39">
        <v>38</v>
      </c>
      <c r="B39">
        <v>0</v>
      </c>
      <c r="C39">
        <v>0</v>
      </c>
      <c r="D39">
        <v>0</v>
      </c>
      <c r="E39">
        <v>1000</v>
      </c>
      <c r="F39">
        <v>0</v>
      </c>
      <c r="G39">
        <v>0</v>
      </c>
      <c r="H39">
        <v>0</v>
      </c>
      <c r="I39">
        <v>0</v>
      </c>
      <c r="J39">
        <v>500</v>
      </c>
      <c r="K39">
        <v>0</v>
      </c>
      <c r="L39">
        <v>1</v>
      </c>
      <c r="M39">
        <v>428</v>
      </c>
      <c r="N39">
        <v>67</v>
      </c>
      <c r="O39">
        <v>0</v>
      </c>
      <c r="P39">
        <v>0</v>
      </c>
      <c r="Q39">
        <v>95</v>
      </c>
      <c r="R39">
        <v>0</v>
      </c>
      <c r="S39">
        <v>5</v>
      </c>
      <c r="T39">
        <v>0</v>
      </c>
      <c r="U39">
        <v>0</v>
      </c>
      <c r="V39">
        <v>15</v>
      </c>
      <c r="W39">
        <v>0</v>
      </c>
    </row>
    <row r="40" spans="1:23">
      <c r="A40">
        <v>39</v>
      </c>
      <c r="B40">
        <v>0</v>
      </c>
      <c r="C40">
        <v>0</v>
      </c>
      <c r="D40">
        <v>0</v>
      </c>
      <c r="E40">
        <v>980</v>
      </c>
      <c r="F40">
        <v>0</v>
      </c>
      <c r="G40">
        <v>0</v>
      </c>
      <c r="H40">
        <v>0</v>
      </c>
      <c r="I40">
        <v>0</v>
      </c>
      <c r="J40">
        <v>473</v>
      </c>
      <c r="K40">
        <v>0</v>
      </c>
      <c r="L40">
        <v>0</v>
      </c>
      <c r="M40">
        <v>424</v>
      </c>
      <c r="N40">
        <v>84</v>
      </c>
      <c r="O40">
        <v>1</v>
      </c>
      <c r="P40">
        <v>13</v>
      </c>
      <c r="Q40">
        <v>90</v>
      </c>
      <c r="R40">
        <v>0</v>
      </c>
      <c r="S40">
        <v>3</v>
      </c>
      <c r="T40">
        <v>0</v>
      </c>
      <c r="U40">
        <v>44</v>
      </c>
      <c r="V40">
        <v>13</v>
      </c>
      <c r="W40">
        <v>0</v>
      </c>
    </row>
    <row r="41" spans="1:23">
      <c r="A41">
        <v>40</v>
      </c>
      <c r="B41">
        <v>0</v>
      </c>
      <c r="C41">
        <v>0</v>
      </c>
      <c r="D41">
        <v>0</v>
      </c>
      <c r="E41">
        <v>984</v>
      </c>
      <c r="F41">
        <v>0</v>
      </c>
      <c r="G41">
        <v>0</v>
      </c>
      <c r="H41">
        <v>0</v>
      </c>
      <c r="I41">
        <v>0</v>
      </c>
      <c r="J41">
        <v>490</v>
      </c>
      <c r="K41">
        <v>0</v>
      </c>
      <c r="L41">
        <v>0</v>
      </c>
      <c r="M41">
        <v>526</v>
      </c>
      <c r="N41">
        <v>71</v>
      </c>
      <c r="O41">
        <v>1</v>
      </c>
      <c r="P41">
        <v>1</v>
      </c>
      <c r="Q41">
        <v>90</v>
      </c>
      <c r="R41">
        <v>0</v>
      </c>
      <c r="S41">
        <v>4</v>
      </c>
      <c r="T41">
        <v>0</v>
      </c>
      <c r="U41">
        <v>61</v>
      </c>
      <c r="V41">
        <v>14</v>
      </c>
      <c r="W41">
        <v>0</v>
      </c>
    </row>
    <row r="42" spans="1:23">
      <c r="A42">
        <v>41</v>
      </c>
      <c r="B42">
        <v>0</v>
      </c>
      <c r="C42">
        <v>0</v>
      </c>
      <c r="D42">
        <v>0</v>
      </c>
      <c r="E42">
        <v>999</v>
      </c>
      <c r="F42">
        <v>0</v>
      </c>
      <c r="G42">
        <v>0</v>
      </c>
      <c r="H42">
        <v>0</v>
      </c>
      <c r="I42">
        <v>0</v>
      </c>
      <c r="J42">
        <v>492</v>
      </c>
      <c r="K42">
        <v>0</v>
      </c>
      <c r="L42">
        <v>0</v>
      </c>
      <c r="M42">
        <v>476</v>
      </c>
      <c r="N42">
        <v>64</v>
      </c>
      <c r="O42">
        <v>0</v>
      </c>
      <c r="P42">
        <v>0</v>
      </c>
      <c r="Q42">
        <v>95</v>
      </c>
      <c r="R42">
        <v>0</v>
      </c>
      <c r="S42">
        <v>2</v>
      </c>
      <c r="T42">
        <v>0</v>
      </c>
      <c r="U42">
        <v>64</v>
      </c>
      <c r="V42">
        <v>14</v>
      </c>
      <c r="W42">
        <v>0</v>
      </c>
    </row>
    <row r="43" spans="1:23">
      <c r="A43">
        <v>42</v>
      </c>
      <c r="B43">
        <v>0</v>
      </c>
      <c r="C43">
        <v>0</v>
      </c>
      <c r="D43">
        <v>0</v>
      </c>
      <c r="E43">
        <v>1554</v>
      </c>
      <c r="F43">
        <v>0</v>
      </c>
      <c r="G43">
        <v>0</v>
      </c>
      <c r="H43">
        <v>0</v>
      </c>
      <c r="I43">
        <v>0</v>
      </c>
      <c r="J43">
        <v>596</v>
      </c>
      <c r="K43">
        <v>0</v>
      </c>
      <c r="L43">
        <v>0</v>
      </c>
      <c r="M43">
        <v>1051</v>
      </c>
      <c r="N43">
        <v>66</v>
      </c>
      <c r="O43">
        <v>0</v>
      </c>
      <c r="P43">
        <v>7</v>
      </c>
      <c r="Q43">
        <v>90</v>
      </c>
      <c r="R43">
        <v>0</v>
      </c>
      <c r="S43">
        <v>8</v>
      </c>
      <c r="T43">
        <v>0</v>
      </c>
      <c r="U43">
        <v>61</v>
      </c>
      <c r="V43">
        <v>13</v>
      </c>
      <c r="W43">
        <v>0</v>
      </c>
    </row>
    <row r="44" spans="1:23">
      <c r="A44">
        <v>43</v>
      </c>
      <c r="B44">
        <v>0</v>
      </c>
      <c r="C44">
        <v>7.3082765013331502E-3</v>
      </c>
      <c r="D44">
        <v>6.1012812690665005E-4</v>
      </c>
      <c r="E44">
        <v>1639</v>
      </c>
      <c r="F44">
        <v>0</v>
      </c>
      <c r="G44">
        <v>0</v>
      </c>
      <c r="H44">
        <v>0</v>
      </c>
      <c r="I44">
        <v>0</v>
      </c>
      <c r="J44">
        <v>593</v>
      </c>
      <c r="K44">
        <v>0</v>
      </c>
      <c r="L44">
        <v>0</v>
      </c>
      <c r="M44">
        <v>999</v>
      </c>
      <c r="N44">
        <v>65</v>
      </c>
      <c r="O44">
        <v>0</v>
      </c>
      <c r="P44">
        <v>100</v>
      </c>
      <c r="Q44">
        <v>90</v>
      </c>
      <c r="R44">
        <v>0</v>
      </c>
      <c r="S44">
        <v>2</v>
      </c>
      <c r="T44">
        <v>0</v>
      </c>
      <c r="U44">
        <v>60</v>
      </c>
      <c r="V44">
        <v>14</v>
      </c>
      <c r="W44">
        <v>0</v>
      </c>
    </row>
    <row r="45" spans="1:23">
      <c r="A45">
        <v>44</v>
      </c>
      <c r="B45">
        <v>0</v>
      </c>
      <c r="C45">
        <v>6.5774488511998394E-2</v>
      </c>
      <c r="D45">
        <v>5.4945054945054897E-3</v>
      </c>
      <c r="E45">
        <v>1638</v>
      </c>
      <c r="F45">
        <v>0</v>
      </c>
      <c r="G45">
        <v>0</v>
      </c>
      <c r="H45">
        <v>0</v>
      </c>
      <c r="I45">
        <v>0</v>
      </c>
      <c r="J45">
        <v>567</v>
      </c>
      <c r="K45">
        <v>0</v>
      </c>
      <c r="L45">
        <v>0</v>
      </c>
      <c r="M45">
        <v>1243</v>
      </c>
      <c r="N45">
        <v>81</v>
      </c>
      <c r="O45">
        <v>0</v>
      </c>
      <c r="P45">
        <v>69</v>
      </c>
      <c r="Q45">
        <v>90</v>
      </c>
      <c r="R45">
        <v>0</v>
      </c>
      <c r="S45">
        <v>3</v>
      </c>
      <c r="T45">
        <v>0</v>
      </c>
      <c r="U45">
        <v>64</v>
      </c>
      <c r="V45">
        <v>13</v>
      </c>
      <c r="W45">
        <v>0</v>
      </c>
    </row>
    <row r="46" spans="1:23">
      <c r="A46">
        <v>45</v>
      </c>
      <c r="B46">
        <v>0</v>
      </c>
      <c r="C46">
        <v>5.1157935509332099E-2</v>
      </c>
      <c r="D46">
        <v>3.1559963931469801E-3</v>
      </c>
      <c r="E46">
        <v>2218</v>
      </c>
      <c r="F46">
        <v>0</v>
      </c>
      <c r="G46">
        <v>0</v>
      </c>
      <c r="H46">
        <v>0</v>
      </c>
      <c r="I46">
        <v>0</v>
      </c>
      <c r="J46">
        <v>631</v>
      </c>
      <c r="K46">
        <v>0</v>
      </c>
      <c r="L46">
        <v>3</v>
      </c>
      <c r="M46">
        <v>1136</v>
      </c>
      <c r="N46">
        <v>65</v>
      </c>
      <c r="O46">
        <v>1</v>
      </c>
      <c r="P46">
        <v>78</v>
      </c>
      <c r="Q46">
        <v>90</v>
      </c>
      <c r="R46">
        <v>0</v>
      </c>
      <c r="S46">
        <v>13</v>
      </c>
      <c r="T46">
        <v>0</v>
      </c>
      <c r="U46">
        <v>60</v>
      </c>
      <c r="V46">
        <v>14</v>
      </c>
      <c r="W46">
        <v>0</v>
      </c>
    </row>
    <row r="47" spans="1:23">
      <c r="A47">
        <v>46</v>
      </c>
      <c r="B47">
        <v>0</v>
      </c>
      <c r="C47">
        <v>0</v>
      </c>
      <c r="D47">
        <v>0</v>
      </c>
      <c r="E47">
        <v>2005</v>
      </c>
      <c r="F47">
        <v>0</v>
      </c>
      <c r="G47">
        <v>0</v>
      </c>
      <c r="H47">
        <v>0</v>
      </c>
      <c r="I47">
        <v>0</v>
      </c>
      <c r="J47">
        <v>608</v>
      </c>
      <c r="K47">
        <v>0</v>
      </c>
      <c r="L47">
        <v>0</v>
      </c>
      <c r="M47">
        <v>690</v>
      </c>
      <c r="N47">
        <v>65</v>
      </c>
      <c r="O47">
        <v>0</v>
      </c>
      <c r="P47">
        <v>42</v>
      </c>
      <c r="Q47">
        <v>95</v>
      </c>
      <c r="R47">
        <v>0</v>
      </c>
      <c r="S47">
        <v>8</v>
      </c>
      <c r="T47">
        <v>0</v>
      </c>
      <c r="U47">
        <v>63</v>
      </c>
      <c r="V47">
        <v>14</v>
      </c>
      <c r="W47">
        <v>0</v>
      </c>
    </row>
    <row r="48" spans="1:23">
      <c r="A48">
        <v>47</v>
      </c>
      <c r="B48">
        <v>0</v>
      </c>
      <c r="C48">
        <v>1.46165530026663E-2</v>
      </c>
      <c r="D48">
        <v>9.9157164105106608E-4</v>
      </c>
      <c r="E48">
        <v>2017</v>
      </c>
      <c r="F48">
        <v>0</v>
      </c>
      <c r="G48">
        <v>0</v>
      </c>
      <c r="H48">
        <v>0</v>
      </c>
      <c r="I48">
        <v>0</v>
      </c>
      <c r="J48">
        <v>582</v>
      </c>
      <c r="K48">
        <v>0</v>
      </c>
      <c r="L48">
        <v>1</v>
      </c>
      <c r="M48">
        <v>544</v>
      </c>
      <c r="N48">
        <v>63</v>
      </c>
      <c r="O48">
        <v>2</v>
      </c>
      <c r="P48">
        <v>51</v>
      </c>
      <c r="Q48">
        <v>90</v>
      </c>
      <c r="R48">
        <v>0</v>
      </c>
      <c r="S48">
        <v>13</v>
      </c>
      <c r="T48">
        <v>0</v>
      </c>
      <c r="U48">
        <v>62</v>
      </c>
      <c r="V48">
        <v>13</v>
      </c>
      <c r="W48">
        <v>0</v>
      </c>
    </row>
    <row r="49" spans="1:23">
      <c r="A49">
        <v>48</v>
      </c>
      <c r="B49">
        <v>0</v>
      </c>
      <c r="C49">
        <v>0</v>
      </c>
      <c r="D49">
        <v>0</v>
      </c>
      <c r="E49">
        <v>1645</v>
      </c>
      <c r="F49">
        <v>0</v>
      </c>
      <c r="G49">
        <v>0</v>
      </c>
      <c r="H49">
        <v>0</v>
      </c>
      <c r="I49">
        <v>0</v>
      </c>
      <c r="J49">
        <v>513</v>
      </c>
      <c r="K49">
        <v>0</v>
      </c>
      <c r="L49">
        <v>0</v>
      </c>
      <c r="M49">
        <v>580</v>
      </c>
      <c r="N49">
        <v>88</v>
      </c>
      <c r="O49">
        <v>0</v>
      </c>
      <c r="P49">
        <v>5</v>
      </c>
      <c r="Q49">
        <v>90</v>
      </c>
      <c r="R49">
        <v>0</v>
      </c>
      <c r="S49">
        <v>0</v>
      </c>
      <c r="T49">
        <v>0</v>
      </c>
      <c r="U49">
        <v>16</v>
      </c>
      <c r="V49">
        <v>15</v>
      </c>
      <c r="W49">
        <v>0</v>
      </c>
    </row>
    <row r="50" spans="1:23">
      <c r="A50">
        <v>49</v>
      </c>
      <c r="B50">
        <v>0</v>
      </c>
      <c r="C50">
        <v>0</v>
      </c>
      <c r="D50">
        <v>0</v>
      </c>
      <c r="E50">
        <v>1602</v>
      </c>
      <c r="F50">
        <v>0</v>
      </c>
      <c r="G50">
        <v>0</v>
      </c>
      <c r="H50">
        <v>0</v>
      </c>
      <c r="I50">
        <v>0</v>
      </c>
      <c r="J50">
        <v>497</v>
      </c>
      <c r="K50">
        <v>0</v>
      </c>
      <c r="L50">
        <v>1</v>
      </c>
      <c r="M50">
        <v>501</v>
      </c>
      <c r="N50">
        <v>67</v>
      </c>
      <c r="O50">
        <v>0</v>
      </c>
      <c r="P50">
        <v>3</v>
      </c>
      <c r="Q50">
        <v>95</v>
      </c>
      <c r="R50">
        <v>0</v>
      </c>
      <c r="S50">
        <v>0</v>
      </c>
      <c r="T50">
        <v>0</v>
      </c>
      <c r="U50">
        <v>13</v>
      </c>
      <c r="V50">
        <v>13</v>
      </c>
      <c r="W50">
        <v>0</v>
      </c>
    </row>
    <row r="51" spans="1:23">
      <c r="A51">
        <v>50</v>
      </c>
      <c r="B51">
        <v>0</v>
      </c>
      <c r="C51">
        <v>0</v>
      </c>
      <c r="D51">
        <v>0</v>
      </c>
      <c r="E51">
        <v>1951</v>
      </c>
      <c r="F51">
        <v>0</v>
      </c>
      <c r="G51">
        <v>0</v>
      </c>
      <c r="H51">
        <v>0</v>
      </c>
      <c r="I51">
        <v>0</v>
      </c>
      <c r="J51">
        <v>546</v>
      </c>
      <c r="K51">
        <v>0</v>
      </c>
      <c r="L51">
        <v>0</v>
      </c>
      <c r="M51">
        <v>529</v>
      </c>
      <c r="N51">
        <v>69</v>
      </c>
      <c r="O51">
        <v>0</v>
      </c>
      <c r="P51">
        <v>22</v>
      </c>
      <c r="Q51">
        <v>90</v>
      </c>
      <c r="R51">
        <v>0</v>
      </c>
      <c r="S51">
        <v>4</v>
      </c>
      <c r="T51">
        <v>0</v>
      </c>
      <c r="U51">
        <v>60</v>
      </c>
      <c r="V51">
        <v>13</v>
      </c>
      <c r="W51">
        <v>0</v>
      </c>
    </row>
    <row r="52" spans="1:23">
      <c r="A52">
        <v>51</v>
      </c>
      <c r="B52">
        <v>0</v>
      </c>
      <c r="C52">
        <v>0</v>
      </c>
      <c r="D52">
        <v>0</v>
      </c>
      <c r="E52">
        <v>1074</v>
      </c>
      <c r="F52">
        <v>0</v>
      </c>
      <c r="G52">
        <v>0</v>
      </c>
      <c r="H52">
        <v>0</v>
      </c>
      <c r="I52">
        <v>0</v>
      </c>
      <c r="J52">
        <v>504</v>
      </c>
      <c r="K52">
        <v>0</v>
      </c>
      <c r="L52">
        <v>0</v>
      </c>
      <c r="M52">
        <v>486</v>
      </c>
      <c r="N52">
        <v>63</v>
      </c>
      <c r="O52">
        <v>0</v>
      </c>
      <c r="P52">
        <v>0</v>
      </c>
      <c r="Q52">
        <v>90</v>
      </c>
      <c r="R52">
        <v>0</v>
      </c>
      <c r="S52">
        <v>0</v>
      </c>
      <c r="T52">
        <v>0</v>
      </c>
      <c r="U52">
        <v>62</v>
      </c>
      <c r="V52">
        <v>15</v>
      </c>
      <c r="W52">
        <v>0</v>
      </c>
    </row>
    <row r="53" spans="1:23">
      <c r="A53">
        <v>52</v>
      </c>
      <c r="B53">
        <v>0</v>
      </c>
      <c r="C53">
        <v>0</v>
      </c>
      <c r="D53">
        <v>0</v>
      </c>
      <c r="E53">
        <v>1002</v>
      </c>
      <c r="F53">
        <v>0</v>
      </c>
      <c r="G53">
        <v>0</v>
      </c>
      <c r="H53">
        <v>0</v>
      </c>
      <c r="I53">
        <v>0</v>
      </c>
      <c r="J53">
        <v>463</v>
      </c>
      <c r="K53">
        <v>0</v>
      </c>
      <c r="L53">
        <v>0</v>
      </c>
      <c r="M53">
        <v>437</v>
      </c>
      <c r="N53">
        <v>79</v>
      </c>
      <c r="O53">
        <v>0</v>
      </c>
      <c r="P53">
        <v>0</v>
      </c>
      <c r="Q53">
        <v>90</v>
      </c>
      <c r="R53">
        <v>0</v>
      </c>
      <c r="S53">
        <v>3</v>
      </c>
      <c r="T53">
        <v>0</v>
      </c>
      <c r="U53">
        <v>63</v>
      </c>
      <c r="V53">
        <v>13</v>
      </c>
      <c r="W53">
        <v>0</v>
      </c>
    </row>
    <row r="54" spans="1:23">
      <c r="A54">
        <v>53</v>
      </c>
      <c r="B54">
        <v>0</v>
      </c>
      <c r="C54">
        <v>6.5774488511998394E-2</v>
      </c>
      <c r="D54">
        <v>4.0650406504065002E-3</v>
      </c>
      <c r="E54">
        <v>2214</v>
      </c>
      <c r="F54">
        <v>0</v>
      </c>
      <c r="G54">
        <v>0</v>
      </c>
      <c r="H54">
        <v>0</v>
      </c>
      <c r="I54">
        <v>0</v>
      </c>
      <c r="J54">
        <v>1108</v>
      </c>
      <c r="K54">
        <v>0</v>
      </c>
      <c r="L54">
        <v>0</v>
      </c>
      <c r="M54">
        <v>1124</v>
      </c>
      <c r="N54">
        <v>68</v>
      </c>
      <c r="O54">
        <v>1</v>
      </c>
      <c r="P54">
        <v>95</v>
      </c>
      <c r="Q54">
        <v>90</v>
      </c>
      <c r="R54">
        <v>0</v>
      </c>
      <c r="S54">
        <v>1</v>
      </c>
      <c r="T54">
        <v>0</v>
      </c>
      <c r="U54">
        <v>61</v>
      </c>
      <c r="V54">
        <v>13</v>
      </c>
      <c r="W54">
        <v>0</v>
      </c>
    </row>
    <row r="55" spans="1:23">
      <c r="A55">
        <v>54</v>
      </c>
      <c r="B55">
        <v>0</v>
      </c>
      <c r="C55">
        <v>0.13885725352532999</v>
      </c>
      <c r="D55">
        <v>4.4022242817423497E-3</v>
      </c>
      <c r="E55">
        <v>4316</v>
      </c>
      <c r="F55">
        <v>0</v>
      </c>
      <c r="G55">
        <v>0</v>
      </c>
      <c r="H55">
        <v>0</v>
      </c>
      <c r="I55">
        <v>0</v>
      </c>
      <c r="J55">
        <v>1443</v>
      </c>
      <c r="K55">
        <v>0</v>
      </c>
      <c r="L55">
        <v>0</v>
      </c>
      <c r="M55">
        <v>1062</v>
      </c>
      <c r="N55">
        <v>67</v>
      </c>
      <c r="O55">
        <v>1</v>
      </c>
      <c r="P55">
        <v>133</v>
      </c>
      <c r="Q55">
        <v>95</v>
      </c>
      <c r="R55">
        <v>0</v>
      </c>
      <c r="S55">
        <v>1</v>
      </c>
      <c r="T55">
        <v>0</v>
      </c>
      <c r="U55">
        <v>61</v>
      </c>
      <c r="V55">
        <v>15</v>
      </c>
      <c r="W55">
        <v>0</v>
      </c>
    </row>
    <row r="56" spans="1:23">
      <c r="A56">
        <v>55</v>
      </c>
      <c r="B56">
        <v>0</v>
      </c>
      <c r="C56">
        <v>0.124240700522664</v>
      </c>
      <c r="D56">
        <v>8.5042521260630301E-3</v>
      </c>
      <c r="E56">
        <v>1999</v>
      </c>
      <c r="F56">
        <v>0</v>
      </c>
      <c r="G56">
        <v>0</v>
      </c>
      <c r="H56">
        <v>0</v>
      </c>
      <c r="I56">
        <v>0</v>
      </c>
      <c r="J56">
        <v>778</v>
      </c>
      <c r="K56">
        <v>0</v>
      </c>
      <c r="L56">
        <v>0</v>
      </c>
      <c r="M56">
        <v>2006</v>
      </c>
      <c r="N56">
        <v>57</v>
      </c>
      <c r="O56">
        <v>3</v>
      </c>
      <c r="P56">
        <v>114</v>
      </c>
      <c r="Q56">
        <v>90</v>
      </c>
      <c r="R56">
        <v>0</v>
      </c>
      <c r="S56">
        <v>4</v>
      </c>
      <c r="T56">
        <v>0</v>
      </c>
      <c r="U56">
        <v>63</v>
      </c>
      <c r="V56">
        <v>13</v>
      </c>
      <c r="W56">
        <v>0</v>
      </c>
    </row>
    <row r="57" spans="1:23">
      <c r="A57">
        <v>56</v>
      </c>
      <c r="B57">
        <v>0</v>
      </c>
      <c r="C57">
        <v>0.124240700522664</v>
      </c>
      <c r="D57">
        <v>9.5238095238095195E-3</v>
      </c>
      <c r="E57">
        <v>1785</v>
      </c>
      <c r="F57">
        <v>0</v>
      </c>
      <c r="G57">
        <v>0</v>
      </c>
      <c r="H57">
        <v>0</v>
      </c>
      <c r="I57">
        <v>0</v>
      </c>
      <c r="J57">
        <v>737</v>
      </c>
      <c r="K57">
        <v>0</v>
      </c>
      <c r="L57">
        <v>0</v>
      </c>
      <c r="M57">
        <v>2960</v>
      </c>
      <c r="N57">
        <v>65</v>
      </c>
      <c r="O57">
        <v>1</v>
      </c>
      <c r="P57">
        <v>95</v>
      </c>
      <c r="Q57">
        <v>90</v>
      </c>
      <c r="R57">
        <v>0</v>
      </c>
      <c r="S57">
        <v>0</v>
      </c>
      <c r="T57">
        <v>0</v>
      </c>
      <c r="U57">
        <v>61</v>
      </c>
      <c r="V57">
        <v>14</v>
      </c>
      <c r="W57">
        <v>0</v>
      </c>
    </row>
    <row r="58" spans="1:23">
      <c r="A58">
        <v>57</v>
      </c>
      <c r="B58">
        <v>1</v>
      </c>
      <c r="C58">
        <v>4.3849659007998899E-2</v>
      </c>
      <c r="D58">
        <v>3.3149171270718202E-3</v>
      </c>
      <c r="E58">
        <v>1810</v>
      </c>
      <c r="F58">
        <v>0</v>
      </c>
      <c r="G58">
        <v>0</v>
      </c>
      <c r="H58">
        <v>0</v>
      </c>
      <c r="I58">
        <v>0</v>
      </c>
      <c r="J58">
        <v>977</v>
      </c>
      <c r="K58">
        <v>8</v>
      </c>
      <c r="L58">
        <v>4</v>
      </c>
      <c r="M58">
        <v>1119</v>
      </c>
      <c r="N58">
        <v>37</v>
      </c>
      <c r="O58">
        <v>2</v>
      </c>
      <c r="P58">
        <v>26</v>
      </c>
      <c r="Q58">
        <v>70</v>
      </c>
      <c r="R58">
        <v>2888</v>
      </c>
      <c r="S58">
        <v>265</v>
      </c>
      <c r="T58">
        <v>0</v>
      </c>
      <c r="U58">
        <v>2</v>
      </c>
      <c r="V58">
        <v>12</v>
      </c>
      <c r="W58">
        <v>0</v>
      </c>
    </row>
    <row r="59" spans="1:23">
      <c r="A59">
        <v>58</v>
      </c>
      <c r="B59">
        <v>0</v>
      </c>
      <c r="C59">
        <v>2.9233106005332601E-2</v>
      </c>
      <c r="D59">
        <v>4.2872454448017096E-3</v>
      </c>
      <c r="E59">
        <v>933</v>
      </c>
      <c r="F59">
        <v>0</v>
      </c>
      <c r="G59">
        <v>0</v>
      </c>
      <c r="H59">
        <v>0</v>
      </c>
      <c r="I59">
        <v>0</v>
      </c>
      <c r="J59">
        <v>461</v>
      </c>
      <c r="K59">
        <v>0</v>
      </c>
      <c r="L59">
        <v>1</v>
      </c>
      <c r="M59">
        <v>443</v>
      </c>
      <c r="N59">
        <v>1</v>
      </c>
      <c r="O59">
        <v>2</v>
      </c>
      <c r="P59">
        <v>58</v>
      </c>
      <c r="Q59">
        <v>90</v>
      </c>
      <c r="R59">
        <v>992</v>
      </c>
      <c r="S59">
        <v>0</v>
      </c>
      <c r="T59">
        <v>0</v>
      </c>
      <c r="U59">
        <v>0</v>
      </c>
      <c r="V59">
        <v>13</v>
      </c>
      <c r="W59">
        <v>0</v>
      </c>
    </row>
    <row r="60" spans="1:23">
      <c r="A60">
        <v>59</v>
      </c>
      <c r="B60">
        <v>0</v>
      </c>
      <c r="C60">
        <v>0</v>
      </c>
      <c r="D60">
        <v>0</v>
      </c>
      <c r="E60">
        <v>839</v>
      </c>
      <c r="F60">
        <v>0</v>
      </c>
      <c r="G60">
        <v>0</v>
      </c>
      <c r="H60">
        <v>0</v>
      </c>
      <c r="I60">
        <v>0</v>
      </c>
      <c r="J60">
        <v>443</v>
      </c>
      <c r="K60">
        <v>0</v>
      </c>
      <c r="L60">
        <v>1</v>
      </c>
      <c r="M60">
        <v>306</v>
      </c>
      <c r="N60">
        <v>0</v>
      </c>
      <c r="O60">
        <v>0</v>
      </c>
      <c r="P60">
        <v>17</v>
      </c>
      <c r="Q60">
        <v>90</v>
      </c>
      <c r="R60">
        <v>0</v>
      </c>
      <c r="S60">
        <v>4</v>
      </c>
      <c r="T60">
        <v>0</v>
      </c>
      <c r="U60">
        <v>0</v>
      </c>
      <c r="V60">
        <v>15</v>
      </c>
      <c r="W60">
        <v>0</v>
      </c>
    </row>
    <row r="61" spans="1:23">
      <c r="A61">
        <v>60</v>
      </c>
      <c r="B61">
        <v>0</v>
      </c>
      <c r="C61">
        <v>0</v>
      </c>
      <c r="D61">
        <v>0</v>
      </c>
      <c r="E61">
        <v>769</v>
      </c>
      <c r="F61">
        <v>0</v>
      </c>
      <c r="G61">
        <v>0</v>
      </c>
      <c r="H61">
        <v>0</v>
      </c>
      <c r="I61">
        <v>0</v>
      </c>
      <c r="J61">
        <v>413</v>
      </c>
      <c r="K61">
        <v>0</v>
      </c>
      <c r="L61">
        <v>0</v>
      </c>
      <c r="M61">
        <v>241</v>
      </c>
      <c r="N61">
        <v>0</v>
      </c>
      <c r="O61">
        <v>1</v>
      </c>
      <c r="P61">
        <v>4</v>
      </c>
      <c r="Q61">
        <v>90</v>
      </c>
      <c r="R61">
        <v>0</v>
      </c>
      <c r="S61">
        <v>0</v>
      </c>
      <c r="T61">
        <v>0</v>
      </c>
      <c r="U61">
        <v>0</v>
      </c>
      <c r="V61">
        <v>13</v>
      </c>
      <c r="W61">
        <v>0</v>
      </c>
    </row>
    <row r="62" spans="1:23">
      <c r="A62">
        <v>61</v>
      </c>
      <c r="B62">
        <v>0</v>
      </c>
      <c r="C62">
        <v>0</v>
      </c>
      <c r="D62">
        <v>0</v>
      </c>
      <c r="E62">
        <v>807</v>
      </c>
      <c r="F62">
        <v>0</v>
      </c>
      <c r="G62">
        <v>0</v>
      </c>
      <c r="H62">
        <v>0</v>
      </c>
      <c r="I62">
        <v>0</v>
      </c>
      <c r="J62">
        <v>448</v>
      </c>
      <c r="K62">
        <v>0</v>
      </c>
      <c r="L62">
        <v>0</v>
      </c>
      <c r="M62">
        <v>287</v>
      </c>
      <c r="N62">
        <v>21</v>
      </c>
      <c r="O62">
        <v>0</v>
      </c>
      <c r="P62">
        <v>0</v>
      </c>
      <c r="Q62">
        <v>100</v>
      </c>
      <c r="R62">
        <v>0</v>
      </c>
      <c r="S62">
        <v>0</v>
      </c>
      <c r="T62">
        <v>1</v>
      </c>
      <c r="U62">
        <v>0</v>
      </c>
      <c r="V62">
        <v>14</v>
      </c>
      <c r="W62">
        <v>0</v>
      </c>
    </row>
    <row r="63" spans="1:23">
      <c r="A63">
        <v>62</v>
      </c>
      <c r="B63">
        <v>0</v>
      </c>
      <c r="C63">
        <v>0</v>
      </c>
      <c r="D63">
        <v>0</v>
      </c>
      <c r="E63">
        <v>836</v>
      </c>
      <c r="F63">
        <v>0</v>
      </c>
      <c r="G63">
        <v>0</v>
      </c>
      <c r="H63">
        <v>0</v>
      </c>
      <c r="I63">
        <v>0</v>
      </c>
      <c r="J63">
        <v>486</v>
      </c>
      <c r="K63">
        <v>0</v>
      </c>
      <c r="L63">
        <v>0</v>
      </c>
      <c r="M63">
        <v>403</v>
      </c>
      <c r="N63">
        <v>16</v>
      </c>
      <c r="O63">
        <v>0</v>
      </c>
      <c r="P63">
        <v>0</v>
      </c>
      <c r="Q63">
        <v>90</v>
      </c>
      <c r="R63">
        <v>0</v>
      </c>
      <c r="S63">
        <v>2</v>
      </c>
      <c r="T63">
        <v>0</v>
      </c>
      <c r="U63">
        <v>0</v>
      </c>
      <c r="V63">
        <v>14</v>
      </c>
      <c r="W63">
        <v>0</v>
      </c>
    </row>
    <row r="64" spans="1:23">
      <c r="A64">
        <v>63</v>
      </c>
      <c r="B64">
        <v>0</v>
      </c>
      <c r="C64">
        <v>0</v>
      </c>
      <c r="D64">
        <v>0</v>
      </c>
      <c r="E64">
        <v>1159</v>
      </c>
      <c r="F64">
        <v>1</v>
      </c>
      <c r="G64">
        <v>3</v>
      </c>
      <c r="H64">
        <v>0</v>
      </c>
      <c r="I64">
        <v>0</v>
      </c>
      <c r="J64">
        <v>512</v>
      </c>
      <c r="K64">
        <v>0</v>
      </c>
      <c r="L64">
        <v>4</v>
      </c>
      <c r="M64">
        <v>627</v>
      </c>
      <c r="N64">
        <v>0</v>
      </c>
      <c r="O64">
        <v>1</v>
      </c>
      <c r="P64">
        <v>16</v>
      </c>
      <c r="Q64">
        <v>90</v>
      </c>
      <c r="R64">
        <v>0</v>
      </c>
      <c r="S64">
        <v>3</v>
      </c>
      <c r="T64">
        <v>0</v>
      </c>
      <c r="U64">
        <v>3</v>
      </c>
      <c r="V64">
        <v>2</v>
      </c>
      <c r="W64">
        <v>0</v>
      </c>
    </row>
    <row r="65" spans="1:23">
      <c r="A65">
        <v>64</v>
      </c>
      <c r="B65">
        <v>0</v>
      </c>
      <c r="C65">
        <v>0.11693242402133</v>
      </c>
      <c r="D65">
        <v>8.0523402113739304E-3</v>
      </c>
      <c r="E65">
        <v>1987</v>
      </c>
      <c r="F65">
        <v>0</v>
      </c>
      <c r="G65">
        <v>0</v>
      </c>
      <c r="H65">
        <v>0</v>
      </c>
      <c r="I65">
        <v>0</v>
      </c>
      <c r="J65">
        <v>563</v>
      </c>
      <c r="K65">
        <v>0</v>
      </c>
      <c r="L65">
        <v>3</v>
      </c>
      <c r="M65">
        <v>1224</v>
      </c>
      <c r="N65">
        <v>3</v>
      </c>
      <c r="O65">
        <v>1</v>
      </c>
      <c r="P65">
        <v>79</v>
      </c>
      <c r="Q65">
        <v>90</v>
      </c>
      <c r="R65">
        <v>0</v>
      </c>
      <c r="S65">
        <v>9</v>
      </c>
      <c r="T65">
        <v>1</v>
      </c>
      <c r="U65">
        <v>60</v>
      </c>
      <c r="V65">
        <v>13</v>
      </c>
      <c r="W65">
        <v>0</v>
      </c>
    </row>
    <row r="66" spans="1:23">
      <c r="A66">
        <v>65</v>
      </c>
      <c r="B66">
        <v>0</v>
      </c>
      <c r="C66">
        <v>7.3082765013331497E-2</v>
      </c>
      <c r="D66">
        <v>6.35324015247776E-3</v>
      </c>
      <c r="E66">
        <v>1574</v>
      </c>
      <c r="F66">
        <v>0</v>
      </c>
      <c r="G66">
        <v>0</v>
      </c>
      <c r="H66">
        <v>0</v>
      </c>
      <c r="I66">
        <v>0</v>
      </c>
      <c r="J66">
        <v>525</v>
      </c>
      <c r="K66">
        <v>0</v>
      </c>
      <c r="L66">
        <v>0</v>
      </c>
      <c r="M66">
        <v>1085</v>
      </c>
      <c r="N66">
        <v>13</v>
      </c>
      <c r="O66">
        <v>1</v>
      </c>
      <c r="P66">
        <v>75</v>
      </c>
      <c r="Q66">
        <v>90</v>
      </c>
      <c r="R66">
        <v>0</v>
      </c>
      <c r="S66">
        <v>0</v>
      </c>
      <c r="T66">
        <v>0</v>
      </c>
      <c r="U66">
        <v>61</v>
      </c>
      <c r="V66">
        <v>13</v>
      </c>
      <c r="W66">
        <v>0</v>
      </c>
    </row>
    <row r="67" spans="1:23">
      <c r="A67">
        <v>66</v>
      </c>
      <c r="B67">
        <v>0</v>
      </c>
      <c r="C67">
        <v>0.109624147519997</v>
      </c>
      <c r="D67">
        <v>9.2994420334779893E-3</v>
      </c>
      <c r="E67">
        <v>1613</v>
      </c>
      <c r="F67">
        <v>0</v>
      </c>
      <c r="G67">
        <v>0</v>
      </c>
      <c r="H67">
        <v>0</v>
      </c>
      <c r="I67">
        <v>0</v>
      </c>
      <c r="J67">
        <v>553</v>
      </c>
      <c r="K67">
        <v>0</v>
      </c>
      <c r="L67">
        <v>5</v>
      </c>
      <c r="M67">
        <v>1069</v>
      </c>
      <c r="N67">
        <v>28</v>
      </c>
      <c r="O67">
        <v>0</v>
      </c>
      <c r="P67">
        <v>68</v>
      </c>
      <c r="Q67">
        <v>90</v>
      </c>
      <c r="R67">
        <v>0</v>
      </c>
      <c r="S67">
        <v>14</v>
      </c>
      <c r="T67">
        <v>0</v>
      </c>
      <c r="U67">
        <v>63</v>
      </c>
      <c r="V67">
        <v>14</v>
      </c>
      <c r="W67">
        <v>0</v>
      </c>
    </row>
    <row r="68" spans="1:23">
      <c r="A68">
        <v>67</v>
      </c>
      <c r="B68">
        <v>0</v>
      </c>
      <c r="C68">
        <v>2.9233106005332601E-2</v>
      </c>
      <c r="D68">
        <v>3.2867707477403502E-3</v>
      </c>
      <c r="E68">
        <v>1217</v>
      </c>
      <c r="F68">
        <v>0</v>
      </c>
      <c r="G68">
        <v>0</v>
      </c>
      <c r="H68">
        <v>0</v>
      </c>
      <c r="I68">
        <v>0</v>
      </c>
      <c r="J68">
        <v>503</v>
      </c>
      <c r="K68">
        <v>0</v>
      </c>
      <c r="L68">
        <v>3</v>
      </c>
      <c r="M68">
        <v>754</v>
      </c>
      <c r="N68">
        <v>9</v>
      </c>
      <c r="O68">
        <v>2</v>
      </c>
      <c r="P68">
        <v>28</v>
      </c>
      <c r="Q68">
        <v>90</v>
      </c>
      <c r="R68">
        <v>0</v>
      </c>
      <c r="S68">
        <v>14</v>
      </c>
      <c r="T68">
        <v>0</v>
      </c>
      <c r="U68">
        <v>61</v>
      </c>
      <c r="V68">
        <v>14</v>
      </c>
      <c r="W68">
        <v>0</v>
      </c>
    </row>
    <row r="69" spans="1:23">
      <c r="A69">
        <v>68</v>
      </c>
      <c r="B69">
        <v>0</v>
      </c>
      <c r="C69">
        <v>7.3082765013331502E-3</v>
      </c>
      <c r="D69">
        <v>9.8135426889107004E-4</v>
      </c>
      <c r="E69">
        <v>1019</v>
      </c>
      <c r="F69">
        <v>0</v>
      </c>
      <c r="G69">
        <v>0</v>
      </c>
      <c r="H69">
        <v>0</v>
      </c>
      <c r="I69">
        <v>0</v>
      </c>
      <c r="J69">
        <v>474</v>
      </c>
      <c r="K69">
        <v>0</v>
      </c>
      <c r="L69">
        <v>2</v>
      </c>
      <c r="M69">
        <v>604</v>
      </c>
      <c r="N69">
        <v>18</v>
      </c>
      <c r="O69">
        <v>1</v>
      </c>
      <c r="P69">
        <v>19</v>
      </c>
      <c r="Q69">
        <v>90</v>
      </c>
      <c r="R69">
        <v>0</v>
      </c>
      <c r="S69">
        <v>5</v>
      </c>
      <c r="T69">
        <v>0</v>
      </c>
      <c r="U69">
        <v>62</v>
      </c>
      <c r="V69">
        <v>13</v>
      </c>
      <c r="W69">
        <v>0</v>
      </c>
    </row>
    <row r="70" spans="1:23">
      <c r="A70">
        <v>69</v>
      </c>
      <c r="B70">
        <v>0</v>
      </c>
      <c r="C70">
        <v>0</v>
      </c>
      <c r="D70">
        <v>0</v>
      </c>
      <c r="E70">
        <v>939</v>
      </c>
      <c r="F70">
        <v>0</v>
      </c>
      <c r="G70">
        <v>0</v>
      </c>
      <c r="H70">
        <v>0</v>
      </c>
      <c r="I70">
        <v>0</v>
      </c>
      <c r="J70">
        <v>437</v>
      </c>
      <c r="K70">
        <v>0</v>
      </c>
      <c r="L70">
        <v>0</v>
      </c>
      <c r="M70">
        <v>553</v>
      </c>
      <c r="N70">
        <v>14</v>
      </c>
      <c r="O70">
        <v>0</v>
      </c>
      <c r="P70">
        <v>21</v>
      </c>
      <c r="Q70">
        <v>100</v>
      </c>
      <c r="R70">
        <v>0</v>
      </c>
      <c r="S70">
        <v>4</v>
      </c>
      <c r="T70">
        <v>0</v>
      </c>
      <c r="U70">
        <v>20</v>
      </c>
      <c r="V70">
        <v>15</v>
      </c>
      <c r="W70">
        <v>0</v>
      </c>
    </row>
    <row r="71" spans="1:23">
      <c r="A71">
        <v>70</v>
      </c>
      <c r="B71">
        <v>0</v>
      </c>
      <c r="C71">
        <v>0</v>
      </c>
      <c r="D71">
        <v>0</v>
      </c>
      <c r="E71">
        <v>996</v>
      </c>
      <c r="F71">
        <v>0</v>
      </c>
      <c r="G71">
        <v>0</v>
      </c>
      <c r="H71">
        <v>0</v>
      </c>
      <c r="I71">
        <v>0</v>
      </c>
      <c r="J71">
        <v>472</v>
      </c>
      <c r="K71">
        <v>0</v>
      </c>
      <c r="L71">
        <v>1</v>
      </c>
      <c r="M71">
        <v>553</v>
      </c>
      <c r="N71">
        <v>47</v>
      </c>
      <c r="O71">
        <v>0</v>
      </c>
      <c r="P71">
        <v>0</v>
      </c>
      <c r="Q71">
        <v>90</v>
      </c>
      <c r="R71">
        <v>0</v>
      </c>
      <c r="S71">
        <v>0</v>
      </c>
      <c r="T71">
        <v>0</v>
      </c>
      <c r="U71">
        <v>9</v>
      </c>
      <c r="V71">
        <v>13</v>
      </c>
      <c r="W71">
        <v>0</v>
      </c>
    </row>
    <row r="72" spans="1:23">
      <c r="A72">
        <v>71</v>
      </c>
      <c r="B72">
        <v>0</v>
      </c>
      <c r="C72">
        <v>0</v>
      </c>
      <c r="D72">
        <v>0</v>
      </c>
      <c r="E72">
        <v>986</v>
      </c>
      <c r="F72">
        <v>0</v>
      </c>
      <c r="G72">
        <v>0</v>
      </c>
      <c r="H72">
        <v>0</v>
      </c>
      <c r="I72">
        <v>0</v>
      </c>
      <c r="J72">
        <v>473</v>
      </c>
      <c r="K72">
        <v>0</v>
      </c>
      <c r="L72">
        <v>0</v>
      </c>
      <c r="M72">
        <v>528</v>
      </c>
      <c r="N72">
        <v>22</v>
      </c>
      <c r="O72">
        <v>0</v>
      </c>
      <c r="P72">
        <v>9</v>
      </c>
      <c r="Q72">
        <v>90</v>
      </c>
      <c r="R72">
        <v>0</v>
      </c>
      <c r="S72">
        <v>1</v>
      </c>
      <c r="T72">
        <v>1</v>
      </c>
      <c r="U72">
        <v>62</v>
      </c>
      <c r="V72">
        <v>13</v>
      </c>
      <c r="W72">
        <v>0</v>
      </c>
    </row>
    <row r="73" spans="1:23">
      <c r="A73">
        <v>72</v>
      </c>
      <c r="B73">
        <v>0</v>
      </c>
      <c r="C73">
        <v>0</v>
      </c>
      <c r="D73">
        <v>0</v>
      </c>
      <c r="E73">
        <v>1004</v>
      </c>
      <c r="F73">
        <v>0</v>
      </c>
      <c r="G73">
        <v>0</v>
      </c>
      <c r="H73">
        <v>0</v>
      </c>
      <c r="I73">
        <v>0</v>
      </c>
      <c r="J73">
        <v>461</v>
      </c>
      <c r="K73">
        <v>0</v>
      </c>
      <c r="L73">
        <v>0</v>
      </c>
      <c r="M73">
        <v>587</v>
      </c>
      <c r="N73">
        <v>19</v>
      </c>
      <c r="O73">
        <v>1</v>
      </c>
      <c r="P73">
        <v>1</v>
      </c>
      <c r="Q73">
        <v>90</v>
      </c>
      <c r="R73">
        <v>0</v>
      </c>
      <c r="S73">
        <v>1</v>
      </c>
      <c r="T73">
        <v>0</v>
      </c>
      <c r="U73">
        <v>61</v>
      </c>
      <c r="V73">
        <v>2</v>
      </c>
      <c r="W73">
        <v>0</v>
      </c>
    </row>
    <row r="74" spans="1:23">
      <c r="A74">
        <v>73</v>
      </c>
      <c r="B74">
        <v>0</v>
      </c>
      <c r="C74">
        <v>0</v>
      </c>
      <c r="D74">
        <v>0</v>
      </c>
      <c r="E74">
        <v>1087</v>
      </c>
      <c r="F74">
        <v>0</v>
      </c>
      <c r="G74">
        <v>0</v>
      </c>
      <c r="H74">
        <v>0</v>
      </c>
      <c r="I74">
        <v>0</v>
      </c>
      <c r="J74">
        <v>462</v>
      </c>
      <c r="K74">
        <v>0</v>
      </c>
      <c r="L74">
        <v>0</v>
      </c>
      <c r="M74">
        <v>590</v>
      </c>
      <c r="N74">
        <v>13</v>
      </c>
      <c r="O74">
        <v>0</v>
      </c>
      <c r="P74">
        <v>1</v>
      </c>
      <c r="Q74">
        <v>90</v>
      </c>
      <c r="R74">
        <v>0</v>
      </c>
      <c r="S74">
        <v>4</v>
      </c>
      <c r="T74">
        <v>0</v>
      </c>
      <c r="U74">
        <v>62</v>
      </c>
      <c r="V74">
        <v>0</v>
      </c>
      <c r="W74">
        <v>0</v>
      </c>
    </row>
    <row r="75" spans="1:23">
      <c r="A75">
        <v>74</v>
      </c>
      <c r="B75">
        <v>0</v>
      </c>
      <c r="C75">
        <v>0</v>
      </c>
      <c r="D75">
        <v>0</v>
      </c>
      <c r="E75">
        <v>2617</v>
      </c>
      <c r="F75">
        <v>0</v>
      </c>
      <c r="G75">
        <v>2</v>
      </c>
      <c r="H75">
        <v>2</v>
      </c>
      <c r="I75">
        <v>2</v>
      </c>
      <c r="J75">
        <v>2112</v>
      </c>
      <c r="K75">
        <v>0</v>
      </c>
      <c r="L75">
        <v>12</v>
      </c>
      <c r="M75">
        <v>601</v>
      </c>
      <c r="N75">
        <v>27</v>
      </c>
      <c r="O75">
        <v>0</v>
      </c>
      <c r="P75">
        <v>4</v>
      </c>
      <c r="Q75">
        <v>90</v>
      </c>
      <c r="R75">
        <v>0</v>
      </c>
      <c r="S75">
        <v>23</v>
      </c>
      <c r="T75">
        <v>0</v>
      </c>
      <c r="U75">
        <v>63</v>
      </c>
      <c r="V75">
        <v>0</v>
      </c>
      <c r="W75">
        <v>0</v>
      </c>
    </row>
    <row r="76" spans="1:23">
      <c r="A76">
        <v>75</v>
      </c>
      <c r="B76">
        <v>0</v>
      </c>
      <c r="C76">
        <v>0</v>
      </c>
      <c r="D76">
        <v>0</v>
      </c>
      <c r="E76">
        <v>1104</v>
      </c>
      <c r="F76">
        <v>0</v>
      </c>
      <c r="G76">
        <v>0</v>
      </c>
      <c r="H76">
        <v>0</v>
      </c>
      <c r="I76">
        <v>0</v>
      </c>
      <c r="J76">
        <v>584</v>
      </c>
      <c r="K76">
        <v>0</v>
      </c>
      <c r="L76">
        <v>0</v>
      </c>
      <c r="M76">
        <v>492</v>
      </c>
      <c r="N76">
        <v>15</v>
      </c>
      <c r="O76">
        <v>0</v>
      </c>
      <c r="P76">
        <v>2</v>
      </c>
      <c r="Q76">
        <v>90</v>
      </c>
      <c r="R76">
        <v>0</v>
      </c>
      <c r="S76">
        <v>26</v>
      </c>
      <c r="T76">
        <v>0</v>
      </c>
      <c r="U76">
        <v>60</v>
      </c>
      <c r="V76">
        <v>0</v>
      </c>
      <c r="W76">
        <v>0</v>
      </c>
    </row>
    <row r="77" spans="1:23">
      <c r="A77">
        <v>76</v>
      </c>
      <c r="B77">
        <v>0</v>
      </c>
      <c r="C77">
        <v>0</v>
      </c>
      <c r="D77">
        <v>0</v>
      </c>
      <c r="E77">
        <v>1039</v>
      </c>
      <c r="F77">
        <v>0</v>
      </c>
      <c r="G77">
        <v>0</v>
      </c>
      <c r="H77">
        <v>0</v>
      </c>
      <c r="I77">
        <v>0</v>
      </c>
      <c r="J77">
        <v>534</v>
      </c>
      <c r="K77">
        <v>0</v>
      </c>
      <c r="L77">
        <v>0</v>
      </c>
      <c r="M77">
        <v>434</v>
      </c>
      <c r="N77">
        <v>18</v>
      </c>
      <c r="O77">
        <v>0</v>
      </c>
      <c r="P77">
        <v>1</v>
      </c>
      <c r="Q77">
        <v>90</v>
      </c>
      <c r="R77">
        <v>0</v>
      </c>
      <c r="S77">
        <v>35</v>
      </c>
      <c r="T77">
        <v>0</v>
      </c>
      <c r="U77">
        <v>64</v>
      </c>
      <c r="V77">
        <v>0</v>
      </c>
      <c r="W77">
        <v>0</v>
      </c>
    </row>
    <row r="78" spans="1:23">
      <c r="A78">
        <v>77</v>
      </c>
      <c r="B78">
        <v>0</v>
      </c>
      <c r="C78">
        <v>0</v>
      </c>
      <c r="D78">
        <v>0</v>
      </c>
      <c r="E78">
        <v>1024</v>
      </c>
      <c r="F78">
        <v>0</v>
      </c>
      <c r="G78">
        <v>0</v>
      </c>
      <c r="H78">
        <v>0</v>
      </c>
      <c r="I78">
        <v>0</v>
      </c>
      <c r="J78">
        <v>488</v>
      </c>
      <c r="K78">
        <v>0</v>
      </c>
      <c r="L78">
        <v>0</v>
      </c>
      <c r="M78">
        <v>449</v>
      </c>
      <c r="N78">
        <v>10</v>
      </c>
      <c r="O78">
        <v>0</v>
      </c>
      <c r="P78">
        <v>0</v>
      </c>
      <c r="Q78">
        <v>100</v>
      </c>
      <c r="R78">
        <v>0</v>
      </c>
      <c r="S78">
        <v>25</v>
      </c>
      <c r="T78">
        <v>0</v>
      </c>
      <c r="U78">
        <v>60</v>
      </c>
      <c r="V78">
        <v>0</v>
      </c>
      <c r="W78">
        <v>0</v>
      </c>
    </row>
    <row r="79" spans="1:23">
      <c r="A79">
        <v>78</v>
      </c>
      <c r="B79">
        <v>0</v>
      </c>
      <c r="C79">
        <v>0</v>
      </c>
      <c r="D79">
        <v>0</v>
      </c>
      <c r="E79">
        <v>1029</v>
      </c>
      <c r="F79">
        <v>0</v>
      </c>
      <c r="G79">
        <v>0</v>
      </c>
      <c r="H79">
        <v>0</v>
      </c>
      <c r="I79">
        <v>0</v>
      </c>
      <c r="J79">
        <v>527</v>
      </c>
      <c r="K79">
        <v>0</v>
      </c>
      <c r="L79">
        <v>0</v>
      </c>
      <c r="M79">
        <v>558</v>
      </c>
      <c r="N79">
        <v>32</v>
      </c>
      <c r="O79">
        <v>0</v>
      </c>
      <c r="P79">
        <v>0</v>
      </c>
      <c r="Q79">
        <v>90</v>
      </c>
      <c r="R79">
        <v>0</v>
      </c>
      <c r="S79">
        <v>26</v>
      </c>
      <c r="T79">
        <v>0</v>
      </c>
      <c r="U79">
        <v>61</v>
      </c>
      <c r="V79">
        <v>0</v>
      </c>
      <c r="W79">
        <v>0</v>
      </c>
    </row>
    <row r="80" spans="1:23">
      <c r="A80">
        <v>79</v>
      </c>
      <c r="B80">
        <v>0</v>
      </c>
      <c r="C80">
        <v>0</v>
      </c>
      <c r="D80">
        <v>0</v>
      </c>
      <c r="E80">
        <v>1039</v>
      </c>
      <c r="F80">
        <v>0</v>
      </c>
      <c r="G80">
        <v>0</v>
      </c>
      <c r="H80">
        <v>0</v>
      </c>
      <c r="I80">
        <v>0</v>
      </c>
      <c r="J80">
        <v>530</v>
      </c>
      <c r="K80">
        <v>0</v>
      </c>
      <c r="L80">
        <v>1</v>
      </c>
      <c r="M80">
        <v>554</v>
      </c>
      <c r="N80">
        <v>33</v>
      </c>
      <c r="O80">
        <v>1</v>
      </c>
      <c r="P80">
        <v>21</v>
      </c>
      <c r="Q80">
        <v>90</v>
      </c>
      <c r="R80">
        <v>0</v>
      </c>
      <c r="S80">
        <v>27</v>
      </c>
      <c r="T80">
        <v>0</v>
      </c>
      <c r="U80">
        <v>53</v>
      </c>
      <c r="V80">
        <v>0</v>
      </c>
      <c r="W80">
        <v>0</v>
      </c>
    </row>
    <row r="81" spans="1:23">
      <c r="A81">
        <v>80</v>
      </c>
      <c r="B81">
        <v>0</v>
      </c>
      <c r="C81">
        <v>0</v>
      </c>
      <c r="D81">
        <v>0</v>
      </c>
      <c r="E81">
        <v>999</v>
      </c>
      <c r="F81">
        <v>0</v>
      </c>
      <c r="G81">
        <v>0</v>
      </c>
      <c r="H81">
        <v>0</v>
      </c>
      <c r="I81">
        <v>0</v>
      </c>
      <c r="J81">
        <v>482</v>
      </c>
      <c r="K81">
        <v>0</v>
      </c>
      <c r="L81">
        <v>1</v>
      </c>
      <c r="M81">
        <v>509</v>
      </c>
      <c r="N81">
        <v>6</v>
      </c>
      <c r="O81">
        <v>0</v>
      </c>
      <c r="P81">
        <v>7</v>
      </c>
      <c r="Q81">
        <v>90</v>
      </c>
      <c r="R81">
        <v>0</v>
      </c>
      <c r="S81">
        <v>28</v>
      </c>
      <c r="T81">
        <v>0</v>
      </c>
      <c r="U81">
        <v>0</v>
      </c>
      <c r="V81">
        <v>0</v>
      </c>
      <c r="W81">
        <v>0</v>
      </c>
    </row>
    <row r="82" spans="1:23">
      <c r="A82">
        <v>81</v>
      </c>
      <c r="B82">
        <v>0</v>
      </c>
      <c r="C82">
        <v>0</v>
      </c>
      <c r="D82">
        <v>0</v>
      </c>
      <c r="E82">
        <v>1455</v>
      </c>
      <c r="F82">
        <v>0</v>
      </c>
      <c r="G82">
        <v>0</v>
      </c>
      <c r="H82">
        <v>0</v>
      </c>
      <c r="I82">
        <v>0</v>
      </c>
      <c r="J82">
        <v>979</v>
      </c>
      <c r="K82">
        <v>0</v>
      </c>
      <c r="L82">
        <v>0</v>
      </c>
      <c r="M82">
        <v>496</v>
      </c>
      <c r="N82">
        <v>8</v>
      </c>
      <c r="O82">
        <v>1</v>
      </c>
      <c r="P82">
        <v>1</v>
      </c>
      <c r="Q82">
        <v>90</v>
      </c>
      <c r="R82">
        <v>0</v>
      </c>
      <c r="S82">
        <v>28</v>
      </c>
      <c r="T82">
        <v>0</v>
      </c>
      <c r="U82">
        <v>38</v>
      </c>
      <c r="V82">
        <v>0</v>
      </c>
      <c r="W82">
        <v>0</v>
      </c>
    </row>
    <row r="83" spans="1:23">
      <c r="A83">
        <v>82</v>
      </c>
      <c r="B83">
        <v>0</v>
      </c>
      <c r="C83">
        <v>0</v>
      </c>
      <c r="D83">
        <v>0</v>
      </c>
      <c r="E83">
        <v>996</v>
      </c>
      <c r="F83">
        <v>0</v>
      </c>
      <c r="G83">
        <v>0</v>
      </c>
      <c r="H83">
        <v>0</v>
      </c>
      <c r="I83">
        <v>0</v>
      </c>
      <c r="J83">
        <v>498</v>
      </c>
      <c r="K83">
        <v>0</v>
      </c>
      <c r="L83">
        <v>0</v>
      </c>
      <c r="M83">
        <v>529</v>
      </c>
      <c r="N83">
        <v>28</v>
      </c>
      <c r="O83">
        <v>0</v>
      </c>
      <c r="P83">
        <v>0</v>
      </c>
      <c r="Q83">
        <v>90</v>
      </c>
      <c r="R83">
        <v>0</v>
      </c>
      <c r="S83">
        <v>26</v>
      </c>
      <c r="T83">
        <v>0</v>
      </c>
      <c r="U83">
        <v>62</v>
      </c>
      <c r="V83">
        <v>0</v>
      </c>
      <c r="W83">
        <v>0</v>
      </c>
    </row>
    <row r="84" spans="1:23">
      <c r="A84">
        <v>83</v>
      </c>
      <c r="B84">
        <v>0</v>
      </c>
      <c r="C84">
        <v>0</v>
      </c>
      <c r="D84">
        <v>0</v>
      </c>
      <c r="E84">
        <v>1001</v>
      </c>
      <c r="F84">
        <v>0</v>
      </c>
      <c r="G84">
        <v>0</v>
      </c>
      <c r="H84">
        <v>0</v>
      </c>
      <c r="I84">
        <v>0</v>
      </c>
      <c r="J84">
        <v>499</v>
      </c>
      <c r="K84">
        <v>0</v>
      </c>
      <c r="L84">
        <v>0</v>
      </c>
      <c r="M84">
        <v>502</v>
      </c>
      <c r="N84">
        <v>43</v>
      </c>
      <c r="O84">
        <v>0</v>
      </c>
      <c r="P84">
        <v>0</v>
      </c>
      <c r="Q84">
        <v>90</v>
      </c>
      <c r="R84">
        <v>0</v>
      </c>
      <c r="S84">
        <v>28</v>
      </c>
      <c r="T84">
        <v>0</v>
      </c>
      <c r="U84">
        <v>62</v>
      </c>
      <c r="V84">
        <v>0</v>
      </c>
      <c r="W84">
        <v>0</v>
      </c>
    </row>
    <row r="85" spans="1:23">
      <c r="A85">
        <v>84</v>
      </c>
      <c r="B85">
        <v>0</v>
      </c>
      <c r="C85">
        <v>0</v>
      </c>
      <c r="D85">
        <v>0</v>
      </c>
      <c r="E85">
        <v>968</v>
      </c>
      <c r="F85">
        <v>0</v>
      </c>
      <c r="G85">
        <v>0</v>
      </c>
      <c r="H85">
        <v>0</v>
      </c>
      <c r="I85">
        <v>0</v>
      </c>
      <c r="J85">
        <v>476</v>
      </c>
      <c r="K85">
        <v>0</v>
      </c>
      <c r="L85">
        <v>0</v>
      </c>
      <c r="M85">
        <v>476</v>
      </c>
      <c r="N85">
        <v>10</v>
      </c>
      <c r="O85">
        <v>0</v>
      </c>
      <c r="P85">
        <v>15</v>
      </c>
      <c r="Q85">
        <v>90</v>
      </c>
      <c r="R85">
        <v>0</v>
      </c>
      <c r="S85">
        <v>30</v>
      </c>
      <c r="T85">
        <v>0</v>
      </c>
      <c r="U85">
        <v>62</v>
      </c>
      <c r="V85">
        <v>0</v>
      </c>
      <c r="W85">
        <v>0</v>
      </c>
    </row>
    <row r="86" spans="1:23">
      <c r="A86">
        <v>85</v>
      </c>
      <c r="B86">
        <v>0</v>
      </c>
      <c r="C86">
        <v>0</v>
      </c>
      <c r="D86">
        <v>0</v>
      </c>
      <c r="E86">
        <v>950</v>
      </c>
      <c r="F86">
        <v>0</v>
      </c>
      <c r="G86">
        <v>0</v>
      </c>
      <c r="H86">
        <v>0</v>
      </c>
      <c r="I86">
        <v>0</v>
      </c>
      <c r="J86">
        <v>465</v>
      </c>
      <c r="K86">
        <v>0</v>
      </c>
      <c r="L86">
        <v>0</v>
      </c>
      <c r="M86">
        <v>484</v>
      </c>
      <c r="N86">
        <v>14</v>
      </c>
      <c r="O86">
        <v>0</v>
      </c>
      <c r="P86">
        <v>0</v>
      </c>
      <c r="Q86">
        <v>100</v>
      </c>
      <c r="R86">
        <v>0</v>
      </c>
      <c r="S86">
        <v>24</v>
      </c>
      <c r="T86">
        <v>0</v>
      </c>
      <c r="U86">
        <v>63</v>
      </c>
      <c r="V86">
        <v>0</v>
      </c>
      <c r="W86">
        <v>0</v>
      </c>
    </row>
    <row r="87" spans="1:23">
      <c r="A87">
        <v>86</v>
      </c>
      <c r="B87">
        <v>0</v>
      </c>
      <c r="C87">
        <v>0</v>
      </c>
      <c r="D87">
        <v>0</v>
      </c>
      <c r="E87">
        <v>1007</v>
      </c>
      <c r="F87">
        <v>0</v>
      </c>
      <c r="G87">
        <v>0</v>
      </c>
      <c r="H87">
        <v>0</v>
      </c>
      <c r="I87">
        <v>0</v>
      </c>
      <c r="J87">
        <v>505</v>
      </c>
      <c r="K87">
        <v>0</v>
      </c>
      <c r="L87">
        <v>0</v>
      </c>
      <c r="M87">
        <v>499</v>
      </c>
      <c r="N87">
        <v>29</v>
      </c>
      <c r="O87">
        <v>0</v>
      </c>
      <c r="P87">
        <v>0</v>
      </c>
      <c r="Q87">
        <v>90</v>
      </c>
      <c r="R87">
        <v>0</v>
      </c>
      <c r="S87">
        <v>26</v>
      </c>
      <c r="T87">
        <v>0</v>
      </c>
      <c r="U87">
        <v>60</v>
      </c>
      <c r="V87">
        <v>0</v>
      </c>
      <c r="W87">
        <v>0</v>
      </c>
    </row>
    <row r="88" spans="1:23">
      <c r="A88">
        <v>87</v>
      </c>
      <c r="B88">
        <v>0</v>
      </c>
      <c r="C88">
        <v>0</v>
      </c>
      <c r="D88">
        <v>0</v>
      </c>
      <c r="E88">
        <v>997</v>
      </c>
      <c r="F88">
        <v>0</v>
      </c>
      <c r="G88">
        <v>0</v>
      </c>
      <c r="H88">
        <v>0</v>
      </c>
      <c r="I88">
        <v>0</v>
      </c>
      <c r="J88">
        <v>503</v>
      </c>
      <c r="K88">
        <v>0</v>
      </c>
      <c r="L88">
        <v>0</v>
      </c>
      <c r="M88">
        <v>519</v>
      </c>
      <c r="N88">
        <v>41</v>
      </c>
      <c r="O88">
        <v>0</v>
      </c>
      <c r="P88">
        <v>3</v>
      </c>
      <c r="Q88">
        <v>90</v>
      </c>
      <c r="R88">
        <v>0</v>
      </c>
      <c r="S88">
        <v>26</v>
      </c>
      <c r="T88">
        <v>0</v>
      </c>
      <c r="U88">
        <v>64</v>
      </c>
      <c r="V88">
        <v>0</v>
      </c>
      <c r="W88">
        <v>0</v>
      </c>
    </row>
    <row r="89" spans="1:23">
      <c r="A89">
        <v>88</v>
      </c>
      <c r="B89">
        <v>0</v>
      </c>
      <c r="C89">
        <v>0</v>
      </c>
      <c r="D89">
        <v>0</v>
      </c>
      <c r="E89">
        <v>971</v>
      </c>
      <c r="F89">
        <v>0</v>
      </c>
      <c r="G89">
        <v>0</v>
      </c>
      <c r="H89">
        <v>0</v>
      </c>
      <c r="I89">
        <v>0</v>
      </c>
      <c r="J89">
        <v>469</v>
      </c>
      <c r="K89">
        <v>0</v>
      </c>
      <c r="L89">
        <v>0</v>
      </c>
      <c r="M89">
        <v>482</v>
      </c>
      <c r="N89">
        <v>17</v>
      </c>
      <c r="O89">
        <v>0</v>
      </c>
      <c r="P89">
        <v>0</v>
      </c>
      <c r="Q89">
        <v>90</v>
      </c>
      <c r="R89">
        <v>0</v>
      </c>
      <c r="S89">
        <v>28</v>
      </c>
      <c r="T89">
        <v>0</v>
      </c>
      <c r="U89">
        <v>61</v>
      </c>
      <c r="V89">
        <v>0</v>
      </c>
      <c r="W89">
        <v>0</v>
      </c>
    </row>
    <row r="90" spans="1:23">
      <c r="A90">
        <v>89</v>
      </c>
      <c r="B90">
        <v>0</v>
      </c>
      <c r="C90">
        <v>7.3082765013331502E-3</v>
      </c>
      <c r="D90">
        <v>4.8402710551790902E-4</v>
      </c>
      <c r="E90">
        <v>2066</v>
      </c>
      <c r="F90">
        <v>0</v>
      </c>
      <c r="G90">
        <v>0</v>
      </c>
      <c r="H90">
        <v>0</v>
      </c>
      <c r="I90">
        <v>0</v>
      </c>
      <c r="J90">
        <v>1521</v>
      </c>
      <c r="K90">
        <v>0</v>
      </c>
      <c r="L90">
        <v>1</v>
      </c>
      <c r="M90">
        <v>644</v>
      </c>
      <c r="N90">
        <v>10</v>
      </c>
      <c r="O90">
        <v>2</v>
      </c>
      <c r="P90">
        <v>54</v>
      </c>
      <c r="Q90">
        <v>90</v>
      </c>
      <c r="R90">
        <v>0</v>
      </c>
      <c r="S90">
        <v>34</v>
      </c>
      <c r="T90">
        <v>0</v>
      </c>
      <c r="U90">
        <v>60</v>
      </c>
      <c r="V90">
        <v>0</v>
      </c>
      <c r="W90">
        <v>0</v>
      </c>
    </row>
    <row r="91" spans="1:23">
      <c r="A91">
        <v>90</v>
      </c>
      <c r="B91">
        <v>0</v>
      </c>
      <c r="C91">
        <v>0</v>
      </c>
      <c r="D91">
        <v>0</v>
      </c>
      <c r="E91">
        <v>1011</v>
      </c>
      <c r="F91">
        <v>0</v>
      </c>
      <c r="G91">
        <v>0</v>
      </c>
      <c r="H91">
        <v>0</v>
      </c>
      <c r="I91">
        <v>0</v>
      </c>
      <c r="J91">
        <v>534</v>
      </c>
      <c r="K91">
        <v>0</v>
      </c>
      <c r="L91">
        <v>1</v>
      </c>
      <c r="M91">
        <v>554</v>
      </c>
      <c r="N91">
        <v>22</v>
      </c>
      <c r="O91">
        <v>1</v>
      </c>
      <c r="P91">
        <v>9</v>
      </c>
      <c r="Q91">
        <v>90</v>
      </c>
      <c r="R91">
        <v>0</v>
      </c>
      <c r="S91">
        <v>26</v>
      </c>
      <c r="T91">
        <v>0</v>
      </c>
      <c r="U91">
        <v>24</v>
      </c>
      <c r="V91">
        <v>0</v>
      </c>
      <c r="W91">
        <v>0</v>
      </c>
    </row>
    <row r="92" spans="1:23">
      <c r="A92">
        <v>91</v>
      </c>
      <c r="B92">
        <v>0</v>
      </c>
      <c r="C92">
        <v>0</v>
      </c>
      <c r="D92">
        <v>0</v>
      </c>
      <c r="E92">
        <v>990</v>
      </c>
      <c r="F92">
        <v>0</v>
      </c>
      <c r="G92">
        <v>0</v>
      </c>
      <c r="H92">
        <v>0</v>
      </c>
      <c r="I92">
        <v>0</v>
      </c>
      <c r="J92">
        <v>505</v>
      </c>
      <c r="K92">
        <v>0</v>
      </c>
      <c r="L92">
        <v>1</v>
      </c>
      <c r="M92">
        <v>513</v>
      </c>
      <c r="N92">
        <v>34</v>
      </c>
      <c r="O92">
        <v>0</v>
      </c>
      <c r="P92">
        <v>8</v>
      </c>
      <c r="Q92">
        <v>90</v>
      </c>
      <c r="R92">
        <v>0</v>
      </c>
      <c r="S92">
        <v>28</v>
      </c>
      <c r="T92">
        <v>0</v>
      </c>
      <c r="U92">
        <v>6</v>
      </c>
      <c r="V92">
        <v>0</v>
      </c>
      <c r="W92">
        <v>0</v>
      </c>
    </row>
    <row r="93" spans="1:23">
      <c r="A93">
        <v>92</v>
      </c>
      <c r="B93">
        <v>0</v>
      </c>
      <c r="C93">
        <v>0</v>
      </c>
      <c r="D93">
        <v>0</v>
      </c>
      <c r="E93">
        <v>1018</v>
      </c>
      <c r="F93">
        <v>0</v>
      </c>
      <c r="G93">
        <v>0</v>
      </c>
      <c r="H93">
        <v>0</v>
      </c>
      <c r="I93">
        <v>0</v>
      </c>
      <c r="J93">
        <v>508</v>
      </c>
      <c r="K93">
        <v>0</v>
      </c>
      <c r="L93">
        <v>0</v>
      </c>
      <c r="M93">
        <v>509</v>
      </c>
      <c r="N93">
        <v>35</v>
      </c>
      <c r="O93">
        <v>0</v>
      </c>
      <c r="P93">
        <v>0</v>
      </c>
      <c r="Q93">
        <v>90</v>
      </c>
      <c r="R93">
        <v>0</v>
      </c>
      <c r="S93">
        <v>30</v>
      </c>
      <c r="T93">
        <v>2</v>
      </c>
      <c r="U93">
        <v>61</v>
      </c>
      <c r="V93">
        <v>0</v>
      </c>
      <c r="W93">
        <v>0</v>
      </c>
    </row>
    <row r="94" spans="1:23">
      <c r="A94">
        <v>93</v>
      </c>
      <c r="B94">
        <v>0</v>
      </c>
      <c r="C94">
        <v>0</v>
      </c>
      <c r="D94">
        <v>0</v>
      </c>
      <c r="E94">
        <v>996</v>
      </c>
      <c r="F94">
        <v>0</v>
      </c>
      <c r="G94">
        <v>0</v>
      </c>
      <c r="H94">
        <v>0</v>
      </c>
      <c r="I94">
        <v>0</v>
      </c>
      <c r="J94">
        <v>493</v>
      </c>
      <c r="K94">
        <v>0</v>
      </c>
      <c r="L94">
        <v>0</v>
      </c>
      <c r="M94">
        <v>502</v>
      </c>
      <c r="N94">
        <v>10</v>
      </c>
      <c r="O94">
        <v>1</v>
      </c>
      <c r="P94">
        <v>2</v>
      </c>
      <c r="Q94">
        <v>95</v>
      </c>
      <c r="R94">
        <v>0</v>
      </c>
      <c r="S94">
        <v>26</v>
      </c>
      <c r="T94">
        <v>0</v>
      </c>
      <c r="U94">
        <v>62</v>
      </c>
      <c r="V94">
        <v>0</v>
      </c>
      <c r="W94">
        <v>0</v>
      </c>
    </row>
    <row r="95" spans="1:23">
      <c r="A95">
        <v>94</v>
      </c>
      <c r="B95">
        <v>0</v>
      </c>
      <c r="C95">
        <v>0</v>
      </c>
      <c r="D95">
        <v>0</v>
      </c>
      <c r="E95">
        <v>1010</v>
      </c>
      <c r="F95">
        <v>0</v>
      </c>
      <c r="G95">
        <v>0</v>
      </c>
      <c r="H95">
        <v>0</v>
      </c>
      <c r="I95">
        <v>0</v>
      </c>
      <c r="J95">
        <v>476</v>
      </c>
      <c r="K95">
        <v>0</v>
      </c>
      <c r="L95">
        <v>0</v>
      </c>
      <c r="M95">
        <v>489</v>
      </c>
      <c r="N95">
        <v>19</v>
      </c>
      <c r="O95">
        <v>0</v>
      </c>
      <c r="P95">
        <v>11</v>
      </c>
      <c r="Q95">
        <v>95</v>
      </c>
      <c r="R95">
        <v>0</v>
      </c>
      <c r="S95">
        <v>25</v>
      </c>
      <c r="T95">
        <v>0</v>
      </c>
      <c r="U95">
        <v>63</v>
      </c>
      <c r="V95">
        <v>0</v>
      </c>
      <c r="W95">
        <v>0</v>
      </c>
    </row>
    <row r="96" spans="1:23">
      <c r="A96">
        <v>95</v>
      </c>
      <c r="B96">
        <v>0</v>
      </c>
      <c r="C96">
        <v>3.6541382506665797E-2</v>
      </c>
      <c r="D96">
        <v>3.3715441672285901E-3</v>
      </c>
      <c r="E96">
        <v>1483</v>
      </c>
      <c r="F96">
        <v>0</v>
      </c>
      <c r="G96">
        <v>0</v>
      </c>
      <c r="H96">
        <v>0</v>
      </c>
      <c r="I96">
        <v>0</v>
      </c>
      <c r="J96">
        <v>578</v>
      </c>
      <c r="K96">
        <v>0</v>
      </c>
      <c r="L96">
        <v>1</v>
      </c>
      <c r="M96">
        <v>922</v>
      </c>
      <c r="N96">
        <v>31</v>
      </c>
      <c r="O96">
        <v>2</v>
      </c>
      <c r="P96">
        <v>89</v>
      </c>
      <c r="Q96">
        <v>90</v>
      </c>
      <c r="R96">
        <v>0</v>
      </c>
      <c r="S96">
        <v>17</v>
      </c>
      <c r="T96">
        <v>0</v>
      </c>
      <c r="U96">
        <v>61</v>
      </c>
      <c r="V96">
        <v>0</v>
      </c>
      <c r="W96">
        <v>0</v>
      </c>
    </row>
    <row r="97" spans="1:23">
      <c r="A97">
        <v>96</v>
      </c>
      <c r="B97">
        <v>0</v>
      </c>
      <c r="C97">
        <v>7.3082765013331502E-3</v>
      </c>
      <c r="D97">
        <v>6.6489361702127701E-4</v>
      </c>
      <c r="E97">
        <v>1504</v>
      </c>
      <c r="F97">
        <v>0</v>
      </c>
      <c r="G97">
        <v>0</v>
      </c>
      <c r="H97">
        <v>0</v>
      </c>
      <c r="I97">
        <v>0</v>
      </c>
      <c r="J97">
        <v>611</v>
      </c>
      <c r="K97">
        <v>0</v>
      </c>
      <c r="L97">
        <v>0</v>
      </c>
      <c r="M97">
        <v>840</v>
      </c>
      <c r="N97">
        <v>49</v>
      </c>
      <c r="O97">
        <v>0</v>
      </c>
      <c r="P97">
        <v>31</v>
      </c>
      <c r="Q97">
        <v>90</v>
      </c>
      <c r="R97">
        <v>0</v>
      </c>
      <c r="S97">
        <v>2</v>
      </c>
      <c r="T97">
        <v>0</v>
      </c>
      <c r="U97">
        <v>62</v>
      </c>
      <c r="V97">
        <v>0</v>
      </c>
      <c r="W97">
        <v>0</v>
      </c>
    </row>
    <row r="98" spans="1:23">
      <c r="A98">
        <v>97</v>
      </c>
      <c r="B98">
        <v>0</v>
      </c>
      <c r="C98">
        <v>2.1924829503999502E-2</v>
      </c>
      <c r="D98">
        <v>1.8575851393188899E-3</v>
      </c>
      <c r="E98">
        <v>1615</v>
      </c>
      <c r="F98">
        <v>0</v>
      </c>
      <c r="G98">
        <v>1</v>
      </c>
      <c r="H98">
        <v>0</v>
      </c>
      <c r="I98">
        <v>0</v>
      </c>
      <c r="J98">
        <v>600</v>
      </c>
      <c r="K98">
        <v>0</v>
      </c>
      <c r="L98">
        <v>1</v>
      </c>
      <c r="M98">
        <v>1021</v>
      </c>
      <c r="N98">
        <v>11</v>
      </c>
      <c r="O98">
        <v>9</v>
      </c>
      <c r="P98">
        <v>32</v>
      </c>
      <c r="Q98">
        <v>90</v>
      </c>
      <c r="R98">
        <v>0</v>
      </c>
      <c r="S98">
        <v>7</v>
      </c>
      <c r="T98">
        <v>0</v>
      </c>
      <c r="U98">
        <v>61</v>
      </c>
      <c r="V98">
        <v>0</v>
      </c>
      <c r="W98">
        <v>0</v>
      </c>
    </row>
    <row r="99" spans="1:23">
      <c r="A99">
        <v>98</v>
      </c>
      <c r="B99">
        <v>0</v>
      </c>
      <c r="C99">
        <v>0</v>
      </c>
      <c r="D99">
        <v>0</v>
      </c>
      <c r="E99">
        <v>2914</v>
      </c>
      <c r="F99">
        <v>0</v>
      </c>
      <c r="G99">
        <v>0</v>
      </c>
      <c r="H99">
        <v>0</v>
      </c>
      <c r="I99">
        <v>0</v>
      </c>
      <c r="J99">
        <v>1704</v>
      </c>
      <c r="K99">
        <v>0</v>
      </c>
      <c r="L99">
        <v>0</v>
      </c>
      <c r="M99">
        <v>970</v>
      </c>
      <c r="N99">
        <v>22</v>
      </c>
      <c r="O99">
        <v>0</v>
      </c>
      <c r="P99">
        <v>67</v>
      </c>
      <c r="Q99">
        <v>90</v>
      </c>
      <c r="R99">
        <v>0</v>
      </c>
      <c r="S99">
        <v>0</v>
      </c>
      <c r="T99">
        <v>0</v>
      </c>
      <c r="U99">
        <v>63</v>
      </c>
      <c r="V99">
        <v>0</v>
      </c>
      <c r="W99">
        <v>0</v>
      </c>
    </row>
    <row r="100" spans="1:23">
      <c r="A100">
        <v>99</v>
      </c>
      <c r="B100">
        <v>0</v>
      </c>
      <c r="C100">
        <v>1.46165530026663E-2</v>
      </c>
      <c r="D100">
        <v>1.33067198935462E-3</v>
      </c>
      <c r="E100">
        <v>1503</v>
      </c>
      <c r="F100">
        <v>0</v>
      </c>
      <c r="G100">
        <v>0</v>
      </c>
      <c r="H100">
        <v>0</v>
      </c>
      <c r="I100">
        <v>0</v>
      </c>
      <c r="J100">
        <v>715</v>
      </c>
      <c r="K100">
        <v>0</v>
      </c>
      <c r="L100">
        <v>1</v>
      </c>
      <c r="M100">
        <v>827</v>
      </c>
      <c r="N100">
        <v>23</v>
      </c>
      <c r="O100">
        <v>1</v>
      </c>
      <c r="P100">
        <v>29</v>
      </c>
      <c r="Q100">
        <v>90</v>
      </c>
      <c r="R100">
        <v>0</v>
      </c>
      <c r="S100">
        <v>5</v>
      </c>
      <c r="T100">
        <v>0</v>
      </c>
      <c r="U100">
        <v>61</v>
      </c>
      <c r="V100">
        <v>0</v>
      </c>
      <c r="W100">
        <v>0</v>
      </c>
    </row>
    <row r="101" spans="1:23">
      <c r="A101">
        <v>100</v>
      </c>
      <c r="B101">
        <v>0</v>
      </c>
      <c r="C101">
        <v>2.1924829503999502E-2</v>
      </c>
      <c r="D101">
        <v>4.0871934604904602E-3</v>
      </c>
      <c r="E101">
        <v>734</v>
      </c>
      <c r="F101">
        <v>0</v>
      </c>
      <c r="G101">
        <v>0</v>
      </c>
      <c r="H101">
        <v>0</v>
      </c>
      <c r="I101">
        <v>0</v>
      </c>
      <c r="J101">
        <v>316</v>
      </c>
      <c r="K101">
        <v>0</v>
      </c>
      <c r="L101">
        <v>1</v>
      </c>
      <c r="M101">
        <v>479</v>
      </c>
      <c r="N101">
        <v>26</v>
      </c>
      <c r="O101">
        <v>0</v>
      </c>
      <c r="P101">
        <v>24</v>
      </c>
      <c r="Q101">
        <v>55</v>
      </c>
      <c r="R101">
        <v>0</v>
      </c>
      <c r="S101">
        <v>0</v>
      </c>
      <c r="T101">
        <v>0</v>
      </c>
      <c r="U101">
        <v>55</v>
      </c>
      <c r="V101">
        <v>0</v>
      </c>
      <c r="W101">
        <v>0</v>
      </c>
    </row>
    <row r="102" spans="1:23">
      <c r="A102" t="s">
        <v>52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</row>
    <row r="103" spans="1:23">
      <c r="A103" t="s">
        <v>53</v>
      </c>
      <c r="B103">
        <f>MIN(B2:B101)</f>
        <v>0</v>
      </c>
      <c r="C103">
        <f t="shared" ref="C103:V103" si="0">MIN(C2:C101)</f>
        <v>0</v>
      </c>
      <c r="D103">
        <f t="shared" si="0"/>
        <v>0</v>
      </c>
      <c r="E103">
        <f t="shared" si="0"/>
        <v>734</v>
      </c>
      <c r="F103">
        <f t="shared" si="0"/>
        <v>0</v>
      </c>
      <c r="G103">
        <f t="shared" si="0"/>
        <v>0</v>
      </c>
      <c r="H103">
        <f t="shared" si="0"/>
        <v>0</v>
      </c>
      <c r="I103">
        <f t="shared" si="0"/>
        <v>0</v>
      </c>
      <c r="J103">
        <f t="shared" si="0"/>
        <v>316</v>
      </c>
      <c r="K103">
        <f t="shared" si="0"/>
        <v>0</v>
      </c>
      <c r="L103">
        <f t="shared" si="0"/>
        <v>0</v>
      </c>
      <c r="M103">
        <f t="shared" si="0"/>
        <v>241</v>
      </c>
      <c r="N103">
        <f t="shared" si="0"/>
        <v>0</v>
      </c>
      <c r="O103">
        <f t="shared" si="0"/>
        <v>0</v>
      </c>
      <c r="P103">
        <f t="shared" si="0"/>
        <v>0</v>
      </c>
      <c r="Q103">
        <f t="shared" si="0"/>
        <v>55</v>
      </c>
      <c r="R103">
        <f t="shared" si="0"/>
        <v>0</v>
      </c>
      <c r="S103">
        <f t="shared" si="0"/>
        <v>0</v>
      </c>
      <c r="T103">
        <f t="shared" si="0"/>
        <v>0</v>
      </c>
      <c r="U103">
        <f t="shared" si="0"/>
        <v>0</v>
      </c>
      <c r="V103">
        <f t="shared" si="0"/>
        <v>0</v>
      </c>
    </row>
    <row r="104" spans="1:23">
      <c r="A104" t="s">
        <v>54</v>
      </c>
      <c r="B104">
        <f>MAX(B2:B101)</f>
        <v>1</v>
      </c>
      <c r="C104">
        <f t="shared" ref="C104:V104" si="1">MAX(C2:C101)</f>
        <v>0.153473806527996</v>
      </c>
      <c r="D104">
        <f t="shared" si="1"/>
        <v>1.3779527559055101E-2</v>
      </c>
      <c r="E104">
        <f t="shared" si="1"/>
        <v>4316</v>
      </c>
      <c r="F104">
        <f t="shared" si="1"/>
        <v>1</v>
      </c>
      <c r="G104">
        <f t="shared" si="1"/>
        <v>3</v>
      </c>
      <c r="H104">
        <f t="shared" si="1"/>
        <v>2</v>
      </c>
      <c r="I104">
        <f t="shared" si="1"/>
        <v>2</v>
      </c>
      <c r="J104">
        <f t="shared" si="1"/>
        <v>2112</v>
      </c>
      <c r="K104">
        <f t="shared" si="1"/>
        <v>8</v>
      </c>
      <c r="L104">
        <f t="shared" si="1"/>
        <v>12</v>
      </c>
      <c r="M104">
        <f t="shared" si="1"/>
        <v>2960</v>
      </c>
      <c r="N104">
        <f t="shared" si="1"/>
        <v>92</v>
      </c>
      <c r="O104">
        <f t="shared" si="1"/>
        <v>9</v>
      </c>
      <c r="P104">
        <f t="shared" si="1"/>
        <v>133</v>
      </c>
      <c r="Q104">
        <f t="shared" si="1"/>
        <v>100</v>
      </c>
      <c r="R104">
        <f t="shared" si="1"/>
        <v>2888</v>
      </c>
      <c r="S104">
        <f t="shared" si="1"/>
        <v>265</v>
      </c>
      <c r="T104">
        <f t="shared" si="1"/>
        <v>2</v>
      </c>
      <c r="U104">
        <f t="shared" si="1"/>
        <v>71</v>
      </c>
      <c r="V104">
        <f t="shared" si="1"/>
        <v>15</v>
      </c>
    </row>
    <row r="106" spans="1:23">
      <c r="A106" t="s">
        <v>56</v>
      </c>
      <c r="B106" t="str">
        <f>B1</f>
        <v>M_1</v>
      </c>
      <c r="C106" t="str">
        <f t="shared" ref="C106:V106" si="2">C1</f>
        <v>M_2</v>
      </c>
      <c r="D106" t="str">
        <f t="shared" si="2"/>
        <v>M_3</v>
      </c>
      <c r="E106" t="str">
        <f t="shared" si="2"/>
        <v>M_4</v>
      </c>
      <c r="F106" t="str">
        <f t="shared" si="2"/>
        <v>M_6</v>
      </c>
      <c r="G106" t="str">
        <f t="shared" si="2"/>
        <v>M_7</v>
      </c>
      <c r="H106" t="str">
        <f t="shared" si="2"/>
        <v>M_8</v>
      </c>
      <c r="I106" t="str">
        <f t="shared" si="2"/>
        <v>M_9</v>
      </c>
      <c r="J106" t="str">
        <f t="shared" si="2"/>
        <v>M_10</v>
      </c>
      <c r="K106" t="str">
        <f t="shared" si="2"/>
        <v>M_11</v>
      </c>
      <c r="L106" t="str">
        <f t="shared" si="2"/>
        <v>M_12</v>
      </c>
      <c r="M106" t="str">
        <f t="shared" si="2"/>
        <v>M_13</v>
      </c>
      <c r="N106" t="str">
        <f t="shared" si="2"/>
        <v>M_14</v>
      </c>
      <c r="O106" t="str">
        <f t="shared" si="2"/>
        <v>M_15</v>
      </c>
      <c r="P106" t="str">
        <f t="shared" si="2"/>
        <v>M_16</v>
      </c>
      <c r="Q106" t="str">
        <f t="shared" si="2"/>
        <v>M_17</v>
      </c>
      <c r="R106" t="str">
        <f t="shared" si="2"/>
        <v>M_18</v>
      </c>
      <c r="S106" t="str">
        <f t="shared" si="2"/>
        <v>M_19</v>
      </c>
      <c r="T106" t="str">
        <f t="shared" si="2"/>
        <v>M_20</v>
      </c>
      <c r="U106" t="str">
        <f t="shared" si="2"/>
        <v>M_21</v>
      </c>
      <c r="V106" t="str">
        <f t="shared" si="2"/>
        <v>M_23</v>
      </c>
      <c r="W106" t="s">
        <v>57</v>
      </c>
    </row>
    <row r="107" spans="1:23">
      <c r="A107">
        <f>A2</f>
        <v>1</v>
      </c>
      <c r="B107" s="15">
        <f>INT(RANK(B2,B$2:B$101,B$102)/12)+1</f>
        <v>1</v>
      </c>
      <c r="C107" s="15">
        <f t="shared" ref="C107:V119" si="3">INT(RANK(C2,C$2:C$101,C$102)/12)+1</f>
        <v>1</v>
      </c>
      <c r="D107" s="15">
        <f t="shared" si="3"/>
        <v>1</v>
      </c>
      <c r="E107" s="15">
        <f t="shared" si="3"/>
        <v>2</v>
      </c>
      <c r="F107" s="15">
        <f t="shared" si="3"/>
        <v>1</v>
      </c>
      <c r="G107" s="15">
        <f t="shared" si="3"/>
        <v>1</v>
      </c>
      <c r="H107" s="15">
        <f t="shared" si="3"/>
        <v>1</v>
      </c>
      <c r="I107" s="15">
        <f t="shared" si="3"/>
        <v>1</v>
      </c>
      <c r="J107" s="15">
        <f t="shared" si="3"/>
        <v>4</v>
      </c>
      <c r="K107" s="15">
        <f t="shared" si="3"/>
        <v>1</v>
      </c>
      <c r="L107" s="15">
        <f t="shared" si="3"/>
        <v>1</v>
      </c>
      <c r="M107" s="15">
        <f t="shared" si="3"/>
        <v>3</v>
      </c>
      <c r="N107" s="15">
        <f t="shared" si="3"/>
        <v>8</v>
      </c>
      <c r="O107" s="15">
        <f t="shared" si="3"/>
        <v>1</v>
      </c>
      <c r="P107" s="15">
        <f t="shared" si="3"/>
        <v>3</v>
      </c>
      <c r="Q107" s="15">
        <f t="shared" si="3"/>
        <v>1</v>
      </c>
      <c r="R107" s="15">
        <f t="shared" si="3"/>
        <v>1</v>
      </c>
      <c r="S107" s="15">
        <f t="shared" si="3"/>
        <v>1</v>
      </c>
      <c r="T107" s="15">
        <f t="shared" si="3"/>
        <v>1</v>
      </c>
      <c r="U107" s="15">
        <f t="shared" si="3"/>
        <v>5</v>
      </c>
      <c r="V107" s="15">
        <f t="shared" si="3"/>
        <v>3</v>
      </c>
      <c r="W107" s="15">
        <v>0</v>
      </c>
    </row>
    <row r="108" spans="1:23">
      <c r="A108">
        <f t="shared" ref="A108:A171" si="4">A3</f>
        <v>2</v>
      </c>
      <c r="B108" s="15">
        <f t="shared" ref="B108:P171" si="5">INT(RANK(B3,B$2:B$101,B$102)/12)+1</f>
        <v>1</v>
      </c>
      <c r="C108" s="15">
        <f t="shared" si="5"/>
        <v>1</v>
      </c>
      <c r="D108" s="15">
        <f t="shared" si="5"/>
        <v>1</v>
      </c>
      <c r="E108" s="15">
        <f t="shared" si="5"/>
        <v>3</v>
      </c>
      <c r="F108" s="15">
        <f t="shared" si="5"/>
        <v>1</v>
      </c>
      <c r="G108" s="15">
        <f t="shared" si="5"/>
        <v>1</v>
      </c>
      <c r="H108" s="15">
        <f t="shared" si="5"/>
        <v>1</v>
      </c>
      <c r="I108" s="15">
        <f t="shared" si="5"/>
        <v>1</v>
      </c>
      <c r="J108" s="15">
        <f t="shared" si="5"/>
        <v>6</v>
      </c>
      <c r="K108" s="15">
        <f t="shared" si="5"/>
        <v>1</v>
      </c>
      <c r="L108" s="15">
        <f t="shared" si="5"/>
        <v>1</v>
      </c>
      <c r="M108" s="15">
        <f t="shared" si="5"/>
        <v>2</v>
      </c>
      <c r="N108" s="15">
        <f t="shared" si="5"/>
        <v>7</v>
      </c>
      <c r="O108" s="15">
        <f t="shared" si="5"/>
        <v>1</v>
      </c>
      <c r="P108" s="15">
        <f t="shared" si="5"/>
        <v>4</v>
      </c>
      <c r="Q108" s="15">
        <f t="shared" si="3"/>
        <v>1</v>
      </c>
      <c r="R108" s="15">
        <f t="shared" si="3"/>
        <v>1</v>
      </c>
      <c r="S108" s="15">
        <f t="shared" si="3"/>
        <v>4</v>
      </c>
      <c r="T108" s="15">
        <f t="shared" si="3"/>
        <v>1</v>
      </c>
      <c r="U108" s="15">
        <f t="shared" si="3"/>
        <v>2</v>
      </c>
      <c r="V108" s="15">
        <f t="shared" si="3"/>
        <v>3</v>
      </c>
      <c r="W108" s="15">
        <v>0</v>
      </c>
    </row>
    <row r="109" spans="1:23">
      <c r="A109">
        <f t="shared" si="4"/>
        <v>3</v>
      </c>
      <c r="B109" s="15">
        <f t="shared" si="5"/>
        <v>1</v>
      </c>
      <c r="C109" s="15">
        <f t="shared" si="3"/>
        <v>1</v>
      </c>
      <c r="D109" s="15">
        <f t="shared" si="3"/>
        <v>1</v>
      </c>
      <c r="E109" s="15">
        <f t="shared" si="3"/>
        <v>2</v>
      </c>
      <c r="F109" s="15">
        <f t="shared" si="3"/>
        <v>1</v>
      </c>
      <c r="G109" s="15">
        <f t="shared" si="3"/>
        <v>1</v>
      </c>
      <c r="H109" s="15">
        <f t="shared" si="3"/>
        <v>1</v>
      </c>
      <c r="I109" s="15">
        <f t="shared" si="3"/>
        <v>1</v>
      </c>
      <c r="J109" s="15">
        <f t="shared" si="3"/>
        <v>3</v>
      </c>
      <c r="K109" s="15">
        <f t="shared" si="3"/>
        <v>1</v>
      </c>
      <c r="L109" s="15">
        <f t="shared" si="3"/>
        <v>1</v>
      </c>
      <c r="M109" s="15">
        <f t="shared" si="3"/>
        <v>1</v>
      </c>
      <c r="N109" s="15">
        <f t="shared" si="3"/>
        <v>7</v>
      </c>
      <c r="O109" s="15">
        <f t="shared" si="3"/>
        <v>1</v>
      </c>
      <c r="P109" s="15">
        <f t="shared" si="3"/>
        <v>3</v>
      </c>
      <c r="Q109" s="15">
        <f t="shared" si="3"/>
        <v>1</v>
      </c>
      <c r="R109" s="15">
        <f t="shared" si="3"/>
        <v>1</v>
      </c>
      <c r="S109" s="15">
        <f t="shared" si="3"/>
        <v>6</v>
      </c>
      <c r="T109" s="15">
        <f t="shared" si="3"/>
        <v>1</v>
      </c>
      <c r="U109" s="15">
        <f t="shared" si="3"/>
        <v>9</v>
      </c>
      <c r="V109" s="15">
        <f t="shared" si="3"/>
        <v>1</v>
      </c>
      <c r="W109" s="15">
        <v>0</v>
      </c>
    </row>
    <row r="110" spans="1:23">
      <c r="A110">
        <f t="shared" si="4"/>
        <v>4</v>
      </c>
      <c r="B110" s="15">
        <f t="shared" si="5"/>
        <v>1</v>
      </c>
      <c r="C110" s="15">
        <f t="shared" si="3"/>
        <v>1</v>
      </c>
      <c r="D110" s="15">
        <f t="shared" si="3"/>
        <v>1</v>
      </c>
      <c r="E110" s="15">
        <f t="shared" si="3"/>
        <v>1</v>
      </c>
      <c r="F110" s="15">
        <f t="shared" si="3"/>
        <v>1</v>
      </c>
      <c r="G110" s="15">
        <f t="shared" si="3"/>
        <v>1</v>
      </c>
      <c r="H110" s="15">
        <f t="shared" si="3"/>
        <v>1</v>
      </c>
      <c r="I110" s="15">
        <f t="shared" si="3"/>
        <v>1</v>
      </c>
      <c r="J110" s="15">
        <f t="shared" si="3"/>
        <v>2</v>
      </c>
      <c r="K110" s="15">
        <f t="shared" si="3"/>
        <v>1</v>
      </c>
      <c r="L110" s="15">
        <f t="shared" si="3"/>
        <v>1</v>
      </c>
      <c r="M110" s="15">
        <f t="shared" si="3"/>
        <v>1</v>
      </c>
      <c r="N110" s="15">
        <f t="shared" si="3"/>
        <v>8</v>
      </c>
      <c r="O110" s="15">
        <f t="shared" si="3"/>
        <v>1</v>
      </c>
      <c r="P110" s="15">
        <f t="shared" si="3"/>
        <v>4</v>
      </c>
      <c r="Q110" s="15">
        <f t="shared" si="3"/>
        <v>1</v>
      </c>
      <c r="R110" s="15">
        <f t="shared" si="3"/>
        <v>1</v>
      </c>
      <c r="S110" s="15">
        <f t="shared" si="3"/>
        <v>4</v>
      </c>
      <c r="T110" s="15">
        <f t="shared" si="3"/>
        <v>1</v>
      </c>
      <c r="U110" s="15">
        <f t="shared" si="3"/>
        <v>7</v>
      </c>
      <c r="V110" s="15">
        <f t="shared" si="3"/>
        <v>3</v>
      </c>
      <c r="W110" s="15">
        <v>0</v>
      </c>
    </row>
    <row r="111" spans="1:23">
      <c r="A111">
        <f t="shared" si="4"/>
        <v>5</v>
      </c>
      <c r="B111" s="15">
        <f t="shared" si="5"/>
        <v>1</v>
      </c>
      <c r="C111" s="15">
        <f t="shared" si="3"/>
        <v>1</v>
      </c>
      <c r="D111" s="15">
        <f t="shared" si="3"/>
        <v>1</v>
      </c>
      <c r="E111" s="15">
        <f t="shared" si="3"/>
        <v>1</v>
      </c>
      <c r="F111" s="15">
        <f t="shared" si="3"/>
        <v>1</v>
      </c>
      <c r="G111" s="15">
        <f t="shared" si="3"/>
        <v>1</v>
      </c>
      <c r="H111" s="15">
        <f t="shared" si="3"/>
        <v>1</v>
      </c>
      <c r="I111" s="15">
        <f t="shared" si="3"/>
        <v>1</v>
      </c>
      <c r="J111" s="15">
        <f t="shared" si="3"/>
        <v>4</v>
      </c>
      <c r="K111" s="15">
        <f t="shared" si="3"/>
        <v>1</v>
      </c>
      <c r="L111" s="15">
        <f t="shared" si="3"/>
        <v>1</v>
      </c>
      <c r="M111" s="15">
        <f t="shared" si="3"/>
        <v>3</v>
      </c>
      <c r="N111" s="15">
        <f t="shared" si="3"/>
        <v>6</v>
      </c>
      <c r="O111" s="15">
        <f t="shared" si="3"/>
        <v>1</v>
      </c>
      <c r="P111" s="15">
        <f t="shared" si="3"/>
        <v>6</v>
      </c>
      <c r="Q111" s="15">
        <f t="shared" si="3"/>
        <v>7</v>
      </c>
      <c r="R111" s="15">
        <f t="shared" si="3"/>
        <v>1</v>
      </c>
      <c r="S111" s="15">
        <f t="shared" si="3"/>
        <v>1</v>
      </c>
      <c r="T111" s="15">
        <f t="shared" si="3"/>
        <v>1</v>
      </c>
      <c r="U111" s="15">
        <f t="shared" si="3"/>
        <v>6</v>
      </c>
      <c r="V111" s="15">
        <f t="shared" si="3"/>
        <v>3</v>
      </c>
      <c r="W111" s="15">
        <v>0</v>
      </c>
    </row>
    <row r="112" spans="1:23">
      <c r="A112">
        <f t="shared" si="4"/>
        <v>6</v>
      </c>
      <c r="B112" s="15">
        <f t="shared" si="5"/>
        <v>1</v>
      </c>
      <c r="C112" s="15">
        <f t="shared" si="3"/>
        <v>1</v>
      </c>
      <c r="D112" s="15">
        <f t="shared" si="3"/>
        <v>1</v>
      </c>
      <c r="E112" s="15">
        <f t="shared" si="3"/>
        <v>1</v>
      </c>
      <c r="F112" s="15">
        <f t="shared" si="3"/>
        <v>1</v>
      </c>
      <c r="G112" s="15">
        <f t="shared" si="3"/>
        <v>1</v>
      </c>
      <c r="H112" s="15">
        <f t="shared" si="3"/>
        <v>1</v>
      </c>
      <c r="I112" s="15">
        <f t="shared" si="3"/>
        <v>1</v>
      </c>
      <c r="J112" s="15">
        <f t="shared" si="3"/>
        <v>2</v>
      </c>
      <c r="K112" s="15">
        <f t="shared" si="3"/>
        <v>1</v>
      </c>
      <c r="L112" s="15">
        <f t="shared" si="3"/>
        <v>1</v>
      </c>
      <c r="M112" s="15">
        <f t="shared" si="3"/>
        <v>3</v>
      </c>
      <c r="N112" s="15">
        <f t="shared" si="3"/>
        <v>8</v>
      </c>
      <c r="O112" s="15">
        <f t="shared" si="3"/>
        <v>6</v>
      </c>
      <c r="P112" s="15">
        <f t="shared" si="3"/>
        <v>3</v>
      </c>
      <c r="Q112" s="15">
        <f t="shared" si="3"/>
        <v>1</v>
      </c>
      <c r="R112" s="15">
        <f t="shared" si="3"/>
        <v>1</v>
      </c>
      <c r="S112" s="15">
        <f t="shared" si="3"/>
        <v>1</v>
      </c>
      <c r="T112" s="15">
        <f t="shared" si="3"/>
        <v>1</v>
      </c>
      <c r="U112" s="15">
        <f t="shared" si="3"/>
        <v>8</v>
      </c>
      <c r="V112" s="15">
        <f t="shared" si="3"/>
        <v>4</v>
      </c>
      <c r="W112" s="15">
        <v>0</v>
      </c>
    </row>
    <row r="113" spans="1:23">
      <c r="A113">
        <f t="shared" si="4"/>
        <v>7</v>
      </c>
      <c r="B113" s="15">
        <f t="shared" si="5"/>
        <v>1</v>
      </c>
      <c r="C113" s="15">
        <f t="shared" si="3"/>
        <v>1</v>
      </c>
      <c r="D113" s="15">
        <f t="shared" si="3"/>
        <v>1</v>
      </c>
      <c r="E113" s="15">
        <f t="shared" si="3"/>
        <v>2</v>
      </c>
      <c r="F113" s="15">
        <f t="shared" si="3"/>
        <v>1</v>
      </c>
      <c r="G113" s="15">
        <f t="shared" si="3"/>
        <v>1</v>
      </c>
      <c r="H113" s="15">
        <f t="shared" si="3"/>
        <v>1</v>
      </c>
      <c r="I113" s="15">
        <f t="shared" si="3"/>
        <v>1</v>
      </c>
      <c r="J113" s="15">
        <f t="shared" si="3"/>
        <v>4</v>
      </c>
      <c r="K113" s="15">
        <f t="shared" si="3"/>
        <v>1</v>
      </c>
      <c r="L113" s="15">
        <f t="shared" si="3"/>
        <v>1</v>
      </c>
      <c r="M113" s="15">
        <f t="shared" si="3"/>
        <v>1</v>
      </c>
      <c r="N113" s="15">
        <f t="shared" si="3"/>
        <v>7</v>
      </c>
      <c r="O113" s="15">
        <f t="shared" si="3"/>
        <v>1</v>
      </c>
      <c r="P113" s="15">
        <f t="shared" si="3"/>
        <v>1</v>
      </c>
      <c r="Q113" s="15">
        <f t="shared" si="3"/>
        <v>1</v>
      </c>
      <c r="R113" s="15">
        <f t="shared" si="3"/>
        <v>1</v>
      </c>
      <c r="S113" s="15">
        <f t="shared" si="3"/>
        <v>1</v>
      </c>
      <c r="T113" s="15">
        <f t="shared" si="3"/>
        <v>1</v>
      </c>
      <c r="U113" s="15">
        <f t="shared" si="3"/>
        <v>3</v>
      </c>
      <c r="V113" s="15">
        <f t="shared" si="3"/>
        <v>4</v>
      </c>
      <c r="W113" s="15">
        <v>0</v>
      </c>
    </row>
    <row r="114" spans="1:23">
      <c r="A114">
        <f t="shared" si="4"/>
        <v>8</v>
      </c>
      <c r="B114" s="15">
        <f t="shared" si="5"/>
        <v>1</v>
      </c>
      <c r="C114" s="15">
        <f t="shared" si="3"/>
        <v>1</v>
      </c>
      <c r="D114" s="15">
        <f t="shared" si="3"/>
        <v>1</v>
      </c>
      <c r="E114" s="15">
        <f t="shared" si="3"/>
        <v>2</v>
      </c>
      <c r="F114" s="15">
        <f t="shared" si="3"/>
        <v>1</v>
      </c>
      <c r="G114" s="15">
        <f t="shared" si="3"/>
        <v>1</v>
      </c>
      <c r="H114" s="15">
        <f t="shared" si="3"/>
        <v>1</v>
      </c>
      <c r="I114" s="15">
        <f t="shared" si="3"/>
        <v>1</v>
      </c>
      <c r="J114" s="15">
        <f t="shared" si="3"/>
        <v>4</v>
      </c>
      <c r="K114" s="15">
        <f t="shared" si="3"/>
        <v>1</v>
      </c>
      <c r="L114" s="15">
        <f t="shared" si="3"/>
        <v>1</v>
      </c>
      <c r="M114" s="15">
        <f t="shared" si="3"/>
        <v>2</v>
      </c>
      <c r="N114" s="15">
        <f t="shared" si="3"/>
        <v>7</v>
      </c>
      <c r="O114" s="15">
        <f t="shared" si="3"/>
        <v>6</v>
      </c>
      <c r="P114" s="15">
        <f t="shared" si="3"/>
        <v>3</v>
      </c>
      <c r="Q114" s="15">
        <f t="shared" si="3"/>
        <v>7</v>
      </c>
      <c r="R114" s="15">
        <f t="shared" si="3"/>
        <v>1</v>
      </c>
      <c r="S114" s="15">
        <f t="shared" si="3"/>
        <v>5</v>
      </c>
      <c r="T114" s="15">
        <f t="shared" si="3"/>
        <v>9</v>
      </c>
      <c r="U114" s="15">
        <f t="shared" si="3"/>
        <v>6</v>
      </c>
      <c r="V114" s="15">
        <f t="shared" si="3"/>
        <v>4</v>
      </c>
      <c r="W114" s="15">
        <v>0</v>
      </c>
    </row>
    <row r="115" spans="1:23">
      <c r="A115">
        <f t="shared" si="4"/>
        <v>9</v>
      </c>
      <c r="B115" s="15">
        <f t="shared" si="5"/>
        <v>1</v>
      </c>
      <c r="C115" s="15">
        <f t="shared" si="3"/>
        <v>1</v>
      </c>
      <c r="D115" s="15">
        <f t="shared" si="3"/>
        <v>1</v>
      </c>
      <c r="E115" s="15">
        <f t="shared" si="3"/>
        <v>1</v>
      </c>
      <c r="F115" s="15">
        <f t="shared" si="3"/>
        <v>1</v>
      </c>
      <c r="G115" s="15">
        <f t="shared" si="3"/>
        <v>1</v>
      </c>
      <c r="H115" s="15">
        <f t="shared" si="3"/>
        <v>1</v>
      </c>
      <c r="I115" s="15">
        <f t="shared" si="3"/>
        <v>1</v>
      </c>
      <c r="J115" s="15">
        <f t="shared" si="3"/>
        <v>2</v>
      </c>
      <c r="K115" s="15">
        <f t="shared" si="3"/>
        <v>1</v>
      </c>
      <c r="L115" s="15">
        <f t="shared" si="3"/>
        <v>1</v>
      </c>
      <c r="M115" s="15">
        <f t="shared" si="3"/>
        <v>2</v>
      </c>
      <c r="N115" s="15">
        <f t="shared" si="3"/>
        <v>7</v>
      </c>
      <c r="O115" s="15">
        <f t="shared" si="3"/>
        <v>1</v>
      </c>
      <c r="P115" s="15">
        <f t="shared" si="3"/>
        <v>1</v>
      </c>
      <c r="Q115" s="15">
        <f t="shared" si="3"/>
        <v>1</v>
      </c>
      <c r="R115" s="15">
        <f t="shared" si="3"/>
        <v>1</v>
      </c>
      <c r="S115" s="15">
        <f t="shared" si="3"/>
        <v>1</v>
      </c>
      <c r="T115" s="15">
        <f t="shared" si="3"/>
        <v>1</v>
      </c>
      <c r="U115" s="15">
        <f t="shared" si="3"/>
        <v>8</v>
      </c>
      <c r="V115" s="15">
        <f t="shared" si="3"/>
        <v>4</v>
      </c>
      <c r="W115" s="15">
        <v>0</v>
      </c>
    </row>
    <row r="116" spans="1:23">
      <c r="A116">
        <f t="shared" si="4"/>
        <v>10</v>
      </c>
      <c r="B116" s="15">
        <f t="shared" si="5"/>
        <v>1</v>
      </c>
      <c r="C116" s="15">
        <f t="shared" si="3"/>
        <v>1</v>
      </c>
      <c r="D116" s="15">
        <f t="shared" si="3"/>
        <v>1</v>
      </c>
      <c r="E116" s="15">
        <f t="shared" si="3"/>
        <v>1</v>
      </c>
      <c r="F116" s="15">
        <f t="shared" si="3"/>
        <v>1</v>
      </c>
      <c r="G116" s="15">
        <f t="shared" si="3"/>
        <v>1</v>
      </c>
      <c r="H116" s="15">
        <f t="shared" si="3"/>
        <v>1</v>
      </c>
      <c r="I116" s="15">
        <f t="shared" si="3"/>
        <v>1</v>
      </c>
      <c r="J116" s="15">
        <f t="shared" si="3"/>
        <v>1</v>
      </c>
      <c r="K116" s="15">
        <f t="shared" si="3"/>
        <v>1</v>
      </c>
      <c r="L116" s="15">
        <f t="shared" si="3"/>
        <v>1</v>
      </c>
      <c r="M116" s="15">
        <f t="shared" si="3"/>
        <v>1</v>
      </c>
      <c r="N116" s="15">
        <f t="shared" si="3"/>
        <v>8</v>
      </c>
      <c r="O116" s="15">
        <f t="shared" si="3"/>
        <v>1</v>
      </c>
      <c r="P116" s="15">
        <f t="shared" si="3"/>
        <v>1</v>
      </c>
      <c r="Q116" s="15">
        <f t="shared" si="3"/>
        <v>1</v>
      </c>
      <c r="R116" s="15">
        <f t="shared" si="3"/>
        <v>1</v>
      </c>
      <c r="S116" s="15">
        <f t="shared" si="3"/>
        <v>1</v>
      </c>
      <c r="T116" s="15">
        <f t="shared" si="3"/>
        <v>1</v>
      </c>
      <c r="U116" s="15">
        <f t="shared" si="3"/>
        <v>8</v>
      </c>
      <c r="V116" s="15">
        <f t="shared" si="3"/>
        <v>4</v>
      </c>
      <c r="W116" s="15">
        <v>0</v>
      </c>
    </row>
    <row r="117" spans="1:23">
      <c r="A117">
        <f t="shared" si="4"/>
        <v>11</v>
      </c>
      <c r="B117" s="15">
        <f t="shared" si="5"/>
        <v>1</v>
      </c>
      <c r="C117" s="15">
        <f t="shared" si="3"/>
        <v>1</v>
      </c>
      <c r="D117" s="15">
        <f t="shared" si="3"/>
        <v>1</v>
      </c>
      <c r="E117" s="15">
        <f t="shared" si="3"/>
        <v>2</v>
      </c>
      <c r="F117" s="15">
        <f t="shared" si="3"/>
        <v>1</v>
      </c>
      <c r="G117" s="15">
        <f t="shared" si="3"/>
        <v>1</v>
      </c>
      <c r="H117" s="15">
        <f t="shared" si="3"/>
        <v>1</v>
      </c>
      <c r="I117" s="15">
        <f t="shared" si="3"/>
        <v>1</v>
      </c>
      <c r="J117" s="15">
        <f t="shared" si="3"/>
        <v>3</v>
      </c>
      <c r="K117" s="15">
        <f t="shared" si="3"/>
        <v>1</v>
      </c>
      <c r="L117" s="15">
        <f t="shared" si="3"/>
        <v>1</v>
      </c>
      <c r="M117" s="15">
        <f t="shared" si="3"/>
        <v>1</v>
      </c>
      <c r="N117" s="15">
        <f t="shared" si="3"/>
        <v>4</v>
      </c>
      <c r="O117" s="15">
        <f t="shared" si="3"/>
        <v>1</v>
      </c>
      <c r="P117" s="15">
        <f t="shared" si="3"/>
        <v>1</v>
      </c>
      <c r="Q117" s="15">
        <f t="shared" si="3"/>
        <v>1</v>
      </c>
      <c r="R117" s="15">
        <f t="shared" si="3"/>
        <v>1</v>
      </c>
      <c r="S117" s="15">
        <f t="shared" si="3"/>
        <v>5</v>
      </c>
      <c r="T117" s="15">
        <f t="shared" si="3"/>
        <v>1</v>
      </c>
      <c r="U117" s="15">
        <f t="shared" si="3"/>
        <v>5</v>
      </c>
      <c r="V117" s="15">
        <f t="shared" si="3"/>
        <v>8</v>
      </c>
      <c r="W117" s="15">
        <v>0</v>
      </c>
    </row>
    <row r="118" spans="1:23">
      <c r="A118">
        <f t="shared" si="4"/>
        <v>12</v>
      </c>
      <c r="B118" s="15">
        <f t="shared" si="5"/>
        <v>1</v>
      </c>
      <c r="C118" s="15">
        <f t="shared" si="3"/>
        <v>1</v>
      </c>
      <c r="D118" s="15">
        <f t="shared" si="3"/>
        <v>1</v>
      </c>
      <c r="E118" s="15">
        <f t="shared" si="3"/>
        <v>2</v>
      </c>
      <c r="F118" s="15">
        <f t="shared" si="3"/>
        <v>1</v>
      </c>
      <c r="G118" s="15">
        <f t="shared" si="3"/>
        <v>1</v>
      </c>
      <c r="H118" s="15">
        <f t="shared" si="3"/>
        <v>1</v>
      </c>
      <c r="I118" s="15">
        <f t="shared" si="3"/>
        <v>1</v>
      </c>
      <c r="J118" s="15">
        <f t="shared" si="3"/>
        <v>3</v>
      </c>
      <c r="K118" s="15">
        <f t="shared" si="3"/>
        <v>1</v>
      </c>
      <c r="L118" s="15">
        <f t="shared" si="3"/>
        <v>1</v>
      </c>
      <c r="M118" s="15">
        <f t="shared" si="3"/>
        <v>2</v>
      </c>
      <c r="N118" s="15">
        <f t="shared" si="3"/>
        <v>9</v>
      </c>
      <c r="O118" s="15">
        <f t="shared" si="3"/>
        <v>1</v>
      </c>
      <c r="P118" s="15">
        <f t="shared" si="3"/>
        <v>1</v>
      </c>
      <c r="Q118" s="15">
        <f t="shared" si="3"/>
        <v>1</v>
      </c>
      <c r="R118" s="15">
        <f t="shared" si="3"/>
        <v>1</v>
      </c>
      <c r="S118" s="15">
        <f t="shared" si="3"/>
        <v>4</v>
      </c>
      <c r="T118" s="15">
        <f t="shared" si="3"/>
        <v>1</v>
      </c>
      <c r="U118" s="15">
        <f t="shared" si="3"/>
        <v>8</v>
      </c>
      <c r="V118" s="15">
        <f t="shared" si="3"/>
        <v>5</v>
      </c>
      <c r="W118" s="15">
        <v>0</v>
      </c>
    </row>
    <row r="119" spans="1:23">
      <c r="A119">
        <f t="shared" si="4"/>
        <v>13</v>
      </c>
      <c r="B119" s="15">
        <f t="shared" si="5"/>
        <v>1</v>
      </c>
      <c r="C119" s="15">
        <f t="shared" si="3"/>
        <v>1</v>
      </c>
      <c r="D119" s="15">
        <f t="shared" si="3"/>
        <v>1</v>
      </c>
      <c r="E119" s="15">
        <f t="shared" si="3"/>
        <v>1</v>
      </c>
      <c r="F119" s="15">
        <f t="shared" si="3"/>
        <v>1</v>
      </c>
      <c r="G119" s="15">
        <f t="shared" si="3"/>
        <v>1</v>
      </c>
      <c r="H119" s="15">
        <f t="shared" si="3"/>
        <v>1</v>
      </c>
      <c r="I119" s="15">
        <f t="shared" si="3"/>
        <v>1</v>
      </c>
      <c r="J119" s="15">
        <f t="shared" si="3"/>
        <v>2</v>
      </c>
      <c r="K119" s="15">
        <f t="shared" si="3"/>
        <v>1</v>
      </c>
      <c r="L119" s="15">
        <f t="shared" si="3"/>
        <v>1</v>
      </c>
      <c r="M119" s="15">
        <f t="shared" si="3"/>
        <v>1</v>
      </c>
      <c r="N119" s="15">
        <f t="shared" si="3"/>
        <v>5</v>
      </c>
      <c r="O119" s="15">
        <f t="shared" si="3"/>
        <v>1</v>
      </c>
      <c r="P119" s="15">
        <f t="shared" si="3"/>
        <v>1</v>
      </c>
      <c r="Q119" s="15">
        <f t="shared" si="3"/>
        <v>7</v>
      </c>
      <c r="R119" s="15">
        <f t="shared" si="3"/>
        <v>1</v>
      </c>
      <c r="S119" s="15">
        <f t="shared" si="3"/>
        <v>1</v>
      </c>
      <c r="T119" s="15">
        <f t="shared" ref="C119:V131" si="6">INT(RANK(T14,T$2:T$101,T$102)/12)+1</f>
        <v>1</v>
      </c>
      <c r="U119" s="15">
        <f t="shared" si="6"/>
        <v>3</v>
      </c>
      <c r="V119" s="15">
        <f t="shared" si="6"/>
        <v>5</v>
      </c>
      <c r="W119" s="15">
        <v>0</v>
      </c>
    </row>
    <row r="120" spans="1:23">
      <c r="A120">
        <f t="shared" si="4"/>
        <v>14</v>
      </c>
      <c r="B120" s="15">
        <f t="shared" si="5"/>
        <v>1</v>
      </c>
      <c r="C120" s="15">
        <f t="shared" si="6"/>
        <v>1</v>
      </c>
      <c r="D120" s="15">
        <f t="shared" si="6"/>
        <v>1</v>
      </c>
      <c r="E120" s="15">
        <f t="shared" si="6"/>
        <v>1</v>
      </c>
      <c r="F120" s="15">
        <f t="shared" si="6"/>
        <v>1</v>
      </c>
      <c r="G120" s="15">
        <f t="shared" si="6"/>
        <v>1</v>
      </c>
      <c r="H120" s="15">
        <f t="shared" si="6"/>
        <v>1</v>
      </c>
      <c r="I120" s="15">
        <f t="shared" si="6"/>
        <v>1</v>
      </c>
      <c r="J120" s="15">
        <f t="shared" si="6"/>
        <v>2</v>
      </c>
      <c r="K120" s="15">
        <f t="shared" si="6"/>
        <v>1</v>
      </c>
      <c r="L120" s="15">
        <f t="shared" si="6"/>
        <v>1</v>
      </c>
      <c r="M120" s="15">
        <f t="shared" si="6"/>
        <v>2</v>
      </c>
      <c r="N120" s="15">
        <f t="shared" si="6"/>
        <v>9</v>
      </c>
      <c r="O120" s="15">
        <f t="shared" si="6"/>
        <v>1</v>
      </c>
      <c r="P120" s="15">
        <f t="shared" si="6"/>
        <v>5</v>
      </c>
      <c r="Q120" s="15">
        <f t="shared" si="6"/>
        <v>1</v>
      </c>
      <c r="R120" s="15">
        <f t="shared" si="6"/>
        <v>1</v>
      </c>
      <c r="S120" s="15">
        <f t="shared" si="6"/>
        <v>1</v>
      </c>
      <c r="T120" s="15">
        <f t="shared" si="6"/>
        <v>1</v>
      </c>
      <c r="U120" s="15">
        <f t="shared" si="6"/>
        <v>6</v>
      </c>
      <c r="V120" s="15">
        <f t="shared" si="6"/>
        <v>8</v>
      </c>
      <c r="W120" s="15">
        <v>0</v>
      </c>
    </row>
    <row r="121" spans="1:23">
      <c r="A121">
        <f t="shared" si="4"/>
        <v>15</v>
      </c>
      <c r="B121" s="15">
        <f t="shared" si="5"/>
        <v>1</v>
      </c>
      <c r="C121" s="15">
        <f t="shared" si="6"/>
        <v>6</v>
      </c>
      <c r="D121" s="15">
        <f t="shared" si="6"/>
        <v>7</v>
      </c>
      <c r="E121" s="15">
        <f t="shared" si="6"/>
        <v>3</v>
      </c>
      <c r="F121" s="15">
        <f t="shared" si="6"/>
        <v>1</v>
      </c>
      <c r="G121" s="15">
        <f t="shared" si="6"/>
        <v>1</v>
      </c>
      <c r="H121" s="15">
        <f t="shared" si="6"/>
        <v>1</v>
      </c>
      <c r="I121" s="15">
        <f t="shared" si="6"/>
        <v>1</v>
      </c>
      <c r="J121" s="15">
        <f t="shared" si="6"/>
        <v>6</v>
      </c>
      <c r="K121" s="15">
        <f t="shared" si="6"/>
        <v>1</v>
      </c>
      <c r="L121" s="15">
        <f t="shared" si="6"/>
        <v>1</v>
      </c>
      <c r="M121" s="15">
        <f t="shared" si="6"/>
        <v>3</v>
      </c>
      <c r="N121" s="15">
        <f t="shared" si="6"/>
        <v>5</v>
      </c>
      <c r="O121" s="15">
        <f t="shared" si="6"/>
        <v>8</v>
      </c>
      <c r="P121" s="15">
        <f t="shared" si="6"/>
        <v>4</v>
      </c>
      <c r="Q121" s="15">
        <f t="shared" si="6"/>
        <v>1</v>
      </c>
      <c r="R121" s="15">
        <f t="shared" si="6"/>
        <v>1</v>
      </c>
      <c r="S121" s="15">
        <f t="shared" si="6"/>
        <v>5</v>
      </c>
      <c r="T121" s="15">
        <f t="shared" si="6"/>
        <v>1</v>
      </c>
      <c r="U121" s="15">
        <f t="shared" si="6"/>
        <v>8</v>
      </c>
      <c r="V121" s="15">
        <f t="shared" si="6"/>
        <v>4</v>
      </c>
      <c r="W121" s="15">
        <v>0</v>
      </c>
    </row>
    <row r="122" spans="1:23">
      <c r="A122">
        <f t="shared" si="4"/>
        <v>16</v>
      </c>
      <c r="B122" s="15">
        <f t="shared" si="5"/>
        <v>1</v>
      </c>
      <c r="C122" s="15">
        <f t="shared" si="6"/>
        <v>1</v>
      </c>
      <c r="D122" s="15">
        <f t="shared" si="6"/>
        <v>1</v>
      </c>
      <c r="E122" s="15">
        <f t="shared" si="6"/>
        <v>2</v>
      </c>
      <c r="F122" s="15">
        <f t="shared" si="6"/>
        <v>1</v>
      </c>
      <c r="G122" s="15">
        <f t="shared" si="6"/>
        <v>1</v>
      </c>
      <c r="H122" s="15">
        <f t="shared" si="6"/>
        <v>1</v>
      </c>
      <c r="I122" s="15">
        <f t="shared" si="6"/>
        <v>1</v>
      </c>
      <c r="J122" s="15">
        <f t="shared" si="6"/>
        <v>4</v>
      </c>
      <c r="K122" s="15">
        <f t="shared" si="6"/>
        <v>1</v>
      </c>
      <c r="L122" s="15">
        <f t="shared" si="6"/>
        <v>1</v>
      </c>
      <c r="M122" s="15">
        <f t="shared" si="6"/>
        <v>4</v>
      </c>
      <c r="N122" s="15">
        <f t="shared" si="6"/>
        <v>8</v>
      </c>
      <c r="O122" s="15">
        <f t="shared" si="6"/>
        <v>6</v>
      </c>
      <c r="P122" s="15">
        <f t="shared" si="6"/>
        <v>7</v>
      </c>
      <c r="Q122" s="15">
        <f t="shared" si="6"/>
        <v>7</v>
      </c>
      <c r="R122" s="15">
        <f t="shared" si="6"/>
        <v>1</v>
      </c>
      <c r="S122" s="15">
        <f t="shared" si="6"/>
        <v>6</v>
      </c>
      <c r="T122" s="15">
        <f t="shared" si="6"/>
        <v>1</v>
      </c>
      <c r="U122" s="15">
        <f t="shared" si="6"/>
        <v>7</v>
      </c>
      <c r="V122" s="15">
        <f t="shared" si="6"/>
        <v>7</v>
      </c>
      <c r="W122" s="15">
        <v>0</v>
      </c>
    </row>
    <row r="123" spans="1:23">
      <c r="A123">
        <f t="shared" si="4"/>
        <v>17</v>
      </c>
      <c r="B123" s="15">
        <f t="shared" si="5"/>
        <v>1</v>
      </c>
      <c r="C123" s="15">
        <f t="shared" si="6"/>
        <v>1</v>
      </c>
      <c r="D123" s="15">
        <f t="shared" si="6"/>
        <v>1</v>
      </c>
      <c r="E123" s="15">
        <f t="shared" si="6"/>
        <v>1</v>
      </c>
      <c r="F123" s="15">
        <f t="shared" si="6"/>
        <v>1</v>
      </c>
      <c r="G123" s="15">
        <f t="shared" si="6"/>
        <v>1</v>
      </c>
      <c r="H123" s="15">
        <f t="shared" si="6"/>
        <v>1</v>
      </c>
      <c r="I123" s="15">
        <f t="shared" si="6"/>
        <v>1</v>
      </c>
      <c r="J123" s="15">
        <f t="shared" si="6"/>
        <v>2</v>
      </c>
      <c r="K123" s="15">
        <f t="shared" si="6"/>
        <v>1</v>
      </c>
      <c r="L123" s="15">
        <f t="shared" si="6"/>
        <v>1</v>
      </c>
      <c r="M123" s="15">
        <f t="shared" si="6"/>
        <v>1</v>
      </c>
      <c r="N123" s="15">
        <f t="shared" si="6"/>
        <v>8</v>
      </c>
      <c r="O123" s="15">
        <f t="shared" si="6"/>
        <v>1</v>
      </c>
      <c r="P123" s="15">
        <f t="shared" si="6"/>
        <v>5</v>
      </c>
      <c r="Q123" s="15">
        <f t="shared" si="6"/>
        <v>1</v>
      </c>
      <c r="R123" s="15">
        <f t="shared" si="6"/>
        <v>1</v>
      </c>
      <c r="S123" s="15">
        <f t="shared" si="6"/>
        <v>1</v>
      </c>
      <c r="T123" s="15">
        <f t="shared" si="6"/>
        <v>1</v>
      </c>
      <c r="U123" s="15">
        <f t="shared" si="6"/>
        <v>6</v>
      </c>
      <c r="V123" s="15">
        <f t="shared" si="6"/>
        <v>8</v>
      </c>
      <c r="W123" s="15">
        <v>0</v>
      </c>
    </row>
    <row r="124" spans="1:23">
      <c r="A124">
        <f t="shared" si="4"/>
        <v>18</v>
      </c>
      <c r="B124" s="15">
        <f t="shared" si="5"/>
        <v>1</v>
      </c>
      <c r="C124" s="15">
        <f t="shared" si="6"/>
        <v>1</v>
      </c>
      <c r="D124" s="15">
        <f t="shared" si="6"/>
        <v>1</v>
      </c>
      <c r="E124" s="15">
        <f t="shared" si="6"/>
        <v>2</v>
      </c>
      <c r="F124" s="15">
        <f t="shared" si="6"/>
        <v>1</v>
      </c>
      <c r="G124" s="15">
        <f t="shared" si="6"/>
        <v>1</v>
      </c>
      <c r="H124" s="15">
        <f t="shared" si="6"/>
        <v>1</v>
      </c>
      <c r="I124" s="15">
        <f t="shared" si="6"/>
        <v>1</v>
      </c>
      <c r="J124" s="15">
        <f t="shared" si="6"/>
        <v>3</v>
      </c>
      <c r="K124" s="15">
        <f t="shared" si="6"/>
        <v>1</v>
      </c>
      <c r="L124" s="15">
        <f t="shared" si="6"/>
        <v>1</v>
      </c>
      <c r="M124" s="15">
        <f t="shared" si="6"/>
        <v>2</v>
      </c>
      <c r="N124" s="15">
        <f t="shared" si="6"/>
        <v>6</v>
      </c>
      <c r="O124" s="15">
        <f t="shared" si="6"/>
        <v>6</v>
      </c>
      <c r="P124" s="15">
        <f t="shared" si="6"/>
        <v>6</v>
      </c>
      <c r="Q124" s="15">
        <f t="shared" si="6"/>
        <v>1</v>
      </c>
      <c r="R124" s="15">
        <f t="shared" si="6"/>
        <v>1</v>
      </c>
      <c r="S124" s="15">
        <f t="shared" si="6"/>
        <v>1</v>
      </c>
      <c r="T124" s="15">
        <f t="shared" si="6"/>
        <v>1</v>
      </c>
      <c r="U124" s="15">
        <f t="shared" si="6"/>
        <v>8</v>
      </c>
      <c r="V124" s="15">
        <f t="shared" si="6"/>
        <v>4</v>
      </c>
      <c r="W124" s="15">
        <v>0</v>
      </c>
    </row>
    <row r="125" spans="1:23">
      <c r="A125">
        <f t="shared" si="4"/>
        <v>19</v>
      </c>
      <c r="B125" s="15">
        <f t="shared" si="5"/>
        <v>1</v>
      </c>
      <c r="C125" s="15">
        <f t="shared" si="6"/>
        <v>1</v>
      </c>
      <c r="D125" s="15">
        <f t="shared" si="6"/>
        <v>1</v>
      </c>
      <c r="E125" s="15">
        <f t="shared" si="6"/>
        <v>2</v>
      </c>
      <c r="F125" s="15">
        <f t="shared" si="6"/>
        <v>1</v>
      </c>
      <c r="G125" s="15">
        <f t="shared" si="6"/>
        <v>1</v>
      </c>
      <c r="H125" s="15">
        <f t="shared" si="6"/>
        <v>1</v>
      </c>
      <c r="I125" s="15">
        <f t="shared" si="6"/>
        <v>1</v>
      </c>
      <c r="J125" s="15">
        <f t="shared" si="6"/>
        <v>5</v>
      </c>
      <c r="K125" s="15">
        <f t="shared" si="6"/>
        <v>1</v>
      </c>
      <c r="L125" s="15">
        <f t="shared" si="6"/>
        <v>1</v>
      </c>
      <c r="M125" s="15">
        <f t="shared" si="6"/>
        <v>2</v>
      </c>
      <c r="N125" s="15">
        <f t="shared" si="6"/>
        <v>8</v>
      </c>
      <c r="O125" s="15">
        <f t="shared" si="6"/>
        <v>1</v>
      </c>
      <c r="P125" s="15">
        <f t="shared" si="6"/>
        <v>1</v>
      </c>
      <c r="Q125" s="15">
        <f t="shared" si="6"/>
        <v>1</v>
      </c>
      <c r="R125" s="15">
        <f t="shared" si="6"/>
        <v>1</v>
      </c>
      <c r="S125" s="15">
        <f t="shared" si="6"/>
        <v>5</v>
      </c>
      <c r="T125" s="15">
        <f t="shared" si="6"/>
        <v>1</v>
      </c>
      <c r="U125" s="15">
        <f t="shared" si="6"/>
        <v>7</v>
      </c>
      <c r="V125" s="15">
        <f t="shared" si="6"/>
        <v>8</v>
      </c>
      <c r="W125" s="15">
        <v>0</v>
      </c>
    </row>
    <row r="126" spans="1:23">
      <c r="A126">
        <f t="shared" si="4"/>
        <v>20</v>
      </c>
      <c r="B126" s="15">
        <f t="shared" si="5"/>
        <v>1</v>
      </c>
      <c r="C126" s="15">
        <f t="shared" si="6"/>
        <v>1</v>
      </c>
      <c r="D126" s="15">
        <f t="shared" si="6"/>
        <v>1</v>
      </c>
      <c r="E126" s="15">
        <f t="shared" si="6"/>
        <v>2</v>
      </c>
      <c r="F126" s="15">
        <f t="shared" si="6"/>
        <v>1</v>
      </c>
      <c r="G126" s="15">
        <f t="shared" si="6"/>
        <v>1</v>
      </c>
      <c r="H126" s="15">
        <f t="shared" si="6"/>
        <v>1</v>
      </c>
      <c r="I126" s="15">
        <f t="shared" si="6"/>
        <v>1</v>
      </c>
      <c r="J126" s="15">
        <f t="shared" si="6"/>
        <v>3</v>
      </c>
      <c r="K126" s="15">
        <f t="shared" si="6"/>
        <v>1</v>
      </c>
      <c r="L126" s="15">
        <f t="shared" si="6"/>
        <v>1</v>
      </c>
      <c r="M126" s="15">
        <f t="shared" si="6"/>
        <v>2</v>
      </c>
      <c r="N126" s="15">
        <f t="shared" si="6"/>
        <v>6</v>
      </c>
      <c r="O126" s="15">
        <f t="shared" si="6"/>
        <v>1</v>
      </c>
      <c r="P126" s="15">
        <f t="shared" si="6"/>
        <v>1</v>
      </c>
      <c r="Q126" s="15">
        <f t="shared" si="6"/>
        <v>1</v>
      </c>
      <c r="R126" s="15">
        <f t="shared" si="6"/>
        <v>1</v>
      </c>
      <c r="S126" s="15">
        <f t="shared" si="6"/>
        <v>4</v>
      </c>
      <c r="T126" s="15">
        <f t="shared" si="6"/>
        <v>1</v>
      </c>
      <c r="U126" s="15">
        <f t="shared" si="6"/>
        <v>9</v>
      </c>
      <c r="V126" s="15">
        <f t="shared" si="6"/>
        <v>5</v>
      </c>
      <c r="W126" s="15">
        <v>0</v>
      </c>
    </row>
    <row r="127" spans="1:23">
      <c r="A127">
        <f t="shared" si="4"/>
        <v>21</v>
      </c>
      <c r="B127" s="15">
        <f t="shared" si="5"/>
        <v>1</v>
      </c>
      <c r="C127" s="15">
        <f t="shared" si="6"/>
        <v>7</v>
      </c>
      <c r="D127" s="15">
        <f t="shared" si="6"/>
        <v>7</v>
      </c>
      <c r="E127" s="15">
        <f t="shared" si="6"/>
        <v>6</v>
      </c>
      <c r="F127" s="15">
        <f t="shared" si="6"/>
        <v>1</v>
      </c>
      <c r="G127" s="15">
        <f t="shared" si="6"/>
        <v>1</v>
      </c>
      <c r="H127" s="15">
        <f t="shared" si="6"/>
        <v>1</v>
      </c>
      <c r="I127" s="15">
        <f t="shared" si="6"/>
        <v>1</v>
      </c>
      <c r="J127" s="15">
        <f t="shared" si="6"/>
        <v>7</v>
      </c>
      <c r="K127" s="15">
        <f t="shared" si="6"/>
        <v>1</v>
      </c>
      <c r="L127" s="15">
        <f t="shared" si="6"/>
        <v>1</v>
      </c>
      <c r="M127" s="15">
        <f t="shared" si="6"/>
        <v>7</v>
      </c>
      <c r="N127" s="15">
        <f t="shared" si="6"/>
        <v>7</v>
      </c>
      <c r="O127" s="15">
        <f t="shared" si="6"/>
        <v>6</v>
      </c>
      <c r="P127" s="15">
        <f t="shared" si="6"/>
        <v>7</v>
      </c>
      <c r="Q127" s="15">
        <f t="shared" si="6"/>
        <v>7</v>
      </c>
      <c r="R127" s="15">
        <f t="shared" si="6"/>
        <v>1</v>
      </c>
      <c r="S127" s="15">
        <f t="shared" si="6"/>
        <v>1</v>
      </c>
      <c r="T127" s="15">
        <f t="shared" si="6"/>
        <v>1</v>
      </c>
      <c r="U127" s="15">
        <f t="shared" si="6"/>
        <v>3</v>
      </c>
      <c r="V127" s="15">
        <f t="shared" si="6"/>
        <v>4</v>
      </c>
      <c r="W127" s="15">
        <v>0</v>
      </c>
    </row>
    <row r="128" spans="1:23">
      <c r="A128">
        <f t="shared" si="4"/>
        <v>22</v>
      </c>
      <c r="B128" s="15">
        <f t="shared" si="5"/>
        <v>1</v>
      </c>
      <c r="C128" s="15">
        <f t="shared" si="6"/>
        <v>7</v>
      </c>
      <c r="D128" s="15">
        <f t="shared" si="6"/>
        <v>7</v>
      </c>
      <c r="E128" s="15">
        <f t="shared" si="6"/>
        <v>8</v>
      </c>
      <c r="F128" s="15">
        <f t="shared" si="6"/>
        <v>1</v>
      </c>
      <c r="G128" s="15">
        <f t="shared" si="6"/>
        <v>1</v>
      </c>
      <c r="H128" s="15">
        <f t="shared" si="6"/>
        <v>1</v>
      </c>
      <c r="I128" s="15">
        <f t="shared" si="6"/>
        <v>1</v>
      </c>
      <c r="J128" s="15">
        <f t="shared" si="6"/>
        <v>8</v>
      </c>
      <c r="K128" s="15">
        <f t="shared" si="6"/>
        <v>1</v>
      </c>
      <c r="L128" s="15">
        <f t="shared" si="6"/>
        <v>1</v>
      </c>
      <c r="M128" s="15">
        <f t="shared" si="6"/>
        <v>8</v>
      </c>
      <c r="N128" s="15">
        <f t="shared" si="6"/>
        <v>7</v>
      </c>
      <c r="O128" s="15">
        <f t="shared" si="6"/>
        <v>9</v>
      </c>
      <c r="P128" s="15">
        <f t="shared" si="6"/>
        <v>7</v>
      </c>
      <c r="Q128" s="15">
        <f t="shared" si="6"/>
        <v>1</v>
      </c>
      <c r="R128" s="15">
        <f t="shared" si="6"/>
        <v>1</v>
      </c>
      <c r="S128" s="15">
        <f t="shared" si="6"/>
        <v>5</v>
      </c>
      <c r="T128" s="15">
        <f t="shared" si="6"/>
        <v>1</v>
      </c>
      <c r="U128" s="15">
        <f t="shared" si="6"/>
        <v>9</v>
      </c>
      <c r="V128" s="15">
        <f t="shared" si="6"/>
        <v>7</v>
      </c>
      <c r="W128" s="15">
        <v>0</v>
      </c>
    </row>
    <row r="129" spans="1:23">
      <c r="A129">
        <f t="shared" si="4"/>
        <v>23</v>
      </c>
      <c r="B129" s="15">
        <f t="shared" si="5"/>
        <v>1</v>
      </c>
      <c r="C129" s="15">
        <f t="shared" si="6"/>
        <v>8</v>
      </c>
      <c r="D129" s="15">
        <f t="shared" si="6"/>
        <v>8</v>
      </c>
      <c r="E129" s="15">
        <f t="shared" si="6"/>
        <v>7</v>
      </c>
      <c r="F129" s="15">
        <f t="shared" si="6"/>
        <v>1</v>
      </c>
      <c r="G129" s="15">
        <f t="shared" si="6"/>
        <v>1</v>
      </c>
      <c r="H129" s="15">
        <f t="shared" si="6"/>
        <v>1</v>
      </c>
      <c r="I129" s="15">
        <f t="shared" si="6"/>
        <v>1</v>
      </c>
      <c r="J129" s="15">
        <f t="shared" si="6"/>
        <v>7</v>
      </c>
      <c r="K129" s="15">
        <f t="shared" si="6"/>
        <v>1</v>
      </c>
      <c r="L129" s="15">
        <f t="shared" si="6"/>
        <v>1</v>
      </c>
      <c r="M129" s="15">
        <f t="shared" si="6"/>
        <v>8</v>
      </c>
      <c r="N129" s="15">
        <f t="shared" si="6"/>
        <v>8</v>
      </c>
      <c r="O129" s="15">
        <f t="shared" si="6"/>
        <v>1</v>
      </c>
      <c r="P129" s="15">
        <f t="shared" si="6"/>
        <v>7</v>
      </c>
      <c r="Q129" s="15">
        <f t="shared" si="6"/>
        <v>1</v>
      </c>
      <c r="R129" s="15">
        <f t="shared" si="6"/>
        <v>1</v>
      </c>
      <c r="S129" s="15">
        <f t="shared" si="6"/>
        <v>5</v>
      </c>
      <c r="T129" s="15">
        <f t="shared" si="6"/>
        <v>1</v>
      </c>
      <c r="U129" s="15">
        <f t="shared" si="6"/>
        <v>8</v>
      </c>
      <c r="V129" s="15">
        <f t="shared" si="6"/>
        <v>7</v>
      </c>
      <c r="W129" s="15">
        <v>0</v>
      </c>
    </row>
    <row r="130" spans="1:23">
      <c r="A130">
        <f t="shared" si="4"/>
        <v>24</v>
      </c>
      <c r="B130" s="15">
        <f t="shared" si="5"/>
        <v>1</v>
      </c>
      <c r="C130" s="15">
        <f t="shared" si="6"/>
        <v>8</v>
      </c>
      <c r="D130" s="15">
        <f t="shared" si="6"/>
        <v>8</v>
      </c>
      <c r="E130" s="15">
        <f t="shared" si="6"/>
        <v>8</v>
      </c>
      <c r="F130" s="15">
        <f t="shared" si="6"/>
        <v>1</v>
      </c>
      <c r="G130" s="15">
        <f t="shared" si="6"/>
        <v>1</v>
      </c>
      <c r="H130" s="15">
        <f t="shared" si="6"/>
        <v>1</v>
      </c>
      <c r="I130" s="15">
        <f t="shared" si="6"/>
        <v>1</v>
      </c>
      <c r="J130" s="15">
        <f t="shared" si="6"/>
        <v>7</v>
      </c>
      <c r="K130" s="15">
        <f t="shared" si="6"/>
        <v>1</v>
      </c>
      <c r="L130" s="15">
        <f t="shared" si="6"/>
        <v>1</v>
      </c>
      <c r="M130" s="15">
        <f t="shared" si="6"/>
        <v>7</v>
      </c>
      <c r="N130" s="15">
        <f t="shared" si="6"/>
        <v>6</v>
      </c>
      <c r="O130" s="15">
        <f t="shared" si="6"/>
        <v>1</v>
      </c>
      <c r="P130" s="15">
        <f t="shared" si="6"/>
        <v>8</v>
      </c>
      <c r="Q130" s="15">
        <f t="shared" si="6"/>
        <v>7</v>
      </c>
      <c r="R130" s="15">
        <f t="shared" si="6"/>
        <v>1</v>
      </c>
      <c r="S130" s="15">
        <f t="shared" si="6"/>
        <v>5</v>
      </c>
      <c r="T130" s="15">
        <f t="shared" si="6"/>
        <v>1</v>
      </c>
      <c r="U130" s="15">
        <f t="shared" si="6"/>
        <v>3</v>
      </c>
      <c r="V130" s="15">
        <f t="shared" si="6"/>
        <v>5</v>
      </c>
      <c r="W130" s="15">
        <v>0</v>
      </c>
    </row>
    <row r="131" spans="1:23">
      <c r="A131">
        <f t="shared" si="4"/>
        <v>25</v>
      </c>
      <c r="B131" s="15">
        <f t="shared" si="5"/>
        <v>1</v>
      </c>
      <c r="C131" s="15">
        <f t="shared" si="6"/>
        <v>7</v>
      </c>
      <c r="D131" s="15">
        <f t="shared" si="6"/>
        <v>7</v>
      </c>
      <c r="E131" s="15">
        <f t="shared" si="6"/>
        <v>6</v>
      </c>
      <c r="F131" s="15">
        <f t="shared" si="6"/>
        <v>1</v>
      </c>
      <c r="G131" s="15">
        <f t="shared" si="6"/>
        <v>1</v>
      </c>
      <c r="H131" s="15">
        <f t="shared" si="6"/>
        <v>1</v>
      </c>
      <c r="I131" s="15">
        <f t="shared" si="6"/>
        <v>1</v>
      </c>
      <c r="J131" s="15">
        <f t="shared" si="6"/>
        <v>7</v>
      </c>
      <c r="K131" s="15">
        <f t="shared" si="6"/>
        <v>1</v>
      </c>
      <c r="L131" s="15">
        <f t="shared" si="6"/>
        <v>1</v>
      </c>
      <c r="M131" s="15">
        <f t="shared" si="6"/>
        <v>6</v>
      </c>
      <c r="N131" s="15">
        <f t="shared" si="6"/>
        <v>7</v>
      </c>
      <c r="O131" s="15">
        <f t="shared" si="6"/>
        <v>1</v>
      </c>
      <c r="P131" s="15">
        <f t="shared" si="6"/>
        <v>7</v>
      </c>
      <c r="Q131" s="15">
        <f t="shared" si="6"/>
        <v>1</v>
      </c>
      <c r="R131" s="15">
        <f t="shared" si="6"/>
        <v>1</v>
      </c>
      <c r="S131" s="15">
        <f t="shared" si="6"/>
        <v>1</v>
      </c>
      <c r="T131" s="15">
        <f t="shared" si="6"/>
        <v>1</v>
      </c>
      <c r="U131" s="15">
        <f t="shared" si="6"/>
        <v>8</v>
      </c>
      <c r="V131" s="15">
        <f t="shared" si="6"/>
        <v>8</v>
      </c>
      <c r="W131" s="15">
        <v>0</v>
      </c>
    </row>
    <row r="132" spans="1:23">
      <c r="A132">
        <f t="shared" si="4"/>
        <v>26</v>
      </c>
      <c r="B132" s="15">
        <f t="shared" si="5"/>
        <v>1</v>
      </c>
      <c r="C132" s="15">
        <f t="shared" ref="C132:V144" si="7">INT(RANK(C27,C$2:C$101,C$102)/12)+1</f>
        <v>6</v>
      </c>
      <c r="D132" s="15">
        <f t="shared" si="7"/>
        <v>7</v>
      </c>
      <c r="E132" s="15">
        <f t="shared" si="7"/>
        <v>3</v>
      </c>
      <c r="F132" s="15">
        <f t="shared" si="7"/>
        <v>1</v>
      </c>
      <c r="G132" s="15">
        <f t="shared" si="7"/>
        <v>1</v>
      </c>
      <c r="H132" s="15">
        <f t="shared" si="7"/>
        <v>1</v>
      </c>
      <c r="I132" s="15">
        <f t="shared" si="7"/>
        <v>1</v>
      </c>
      <c r="J132" s="15">
        <f t="shared" si="7"/>
        <v>6</v>
      </c>
      <c r="K132" s="15">
        <f t="shared" si="7"/>
        <v>1</v>
      </c>
      <c r="L132" s="15">
        <f t="shared" si="7"/>
        <v>1</v>
      </c>
      <c r="M132" s="15">
        <f t="shared" si="7"/>
        <v>4</v>
      </c>
      <c r="N132" s="15">
        <f t="shared" si="7"/>
        <v>6</v>
      </c>
      <c r="O132" s="15">
        <f t="shared" si="7"/>
        <v>6</v>
      </c>
      <c r="P132" s="15">
        <f t="shared" si="7"/>
        <v>6</v>
      </c>
      <c r="Q132" s="15">
        <f t="shared" si="7"/>
        <v>1</v>
      </c>
      <c r="R132" s="15">
        <f t="shared" si="7"/>
        <v>1</v>
      </c>
      <c r="S132" s="15">
        <f t="shared" si="7"/>
        <v>5</v>
      </c>
      <c r="T132" s="15">
        <f t="shared" si="7"/>
        <v>1</v>
      </c>
      <c r="U132" s="15">
        <f t="shared" si="7"/>
        <v>8</v>
      </c>
      <c r="V132" s="15">
        <f t="shared" si="7"/>
        <v>5</v>
      </c>
      <c r="W132" s="15">
        <v>0</v>
      </c>
    </row>
    <row r="133" spans="1:23">
      <c r="A133">
        <f t="shared" si="4"/>
        <v>27</v>
      </c>
      <c r="B133" s="15">
        <f t="shared" si="5"/>
        <v>1</v>
      </c>
      <c r="C133" s="15">
        <f t="shared" si="7"/>
        <v>1</v>
      </c>
      <c r="D133" s="15">
        <f t="shared" si="7"/>
        <v>1</v>
      </c>
      <c r="E133" s="15">
        <f t="shared" si="7"/>
        <v>3</v>
      </c>
      <c r="F133" s="15">
        <f t="shared" si="7"/>
        <v>1</v>
      </c>
      <c r="G133" s="15">
        <f t="shared" si="7"/>
        <v>1</v>
      </c>
      <c r="H133" s="15">
        <f t="shared" si="7"/>
        <v>1</v>
      </c>
      <c r="I133" s="15">
        <f t="shared" si="7"/>
        <v>1</v>
      </c>
      <c r="J133" s="15">
        <f t="shared" si="7"/>
        <v>4</v>
      </c>
      <c r="K133" s="15">
        <f t="shared" si="7"/>
        <v>1</v>
      </c>
      <c r="L133" s="15">
        <f t="shared" si="7"/>
        <v>1</v>
      </c>
      <c r="M133" s="15">
        <f t="shared" si="7"/>
        <v>3</v>
      </c>
      <c r="N133" s="15">
        <f t="shared" si="7"/>
        <v>9</v>
      </c>
      <c r="O133" s="15">
        <f t="shared" si="7"/>
        <v>1</v>
      </c>
      <c r="P133" s="15">
        <f t="shared" si="7"/>
        <v>4</v>
      </c>
      <c r="Q133" s="15">
        <f t="shared" si="7"/>
        <v>1</v>
      </c>
      <c r="R133" s="15">
        <f t="shared" si="7"/>
        <v>1</v>
      </c>
      <c r="S133" s="15">
        <f t="shared" si="7"/>
        <v>6</v>
      </c>
      <c r="T133" s="15">
        <f t="shared" si="7"/>
        <v>1</v>
      </c>
      <c r="U133" s="15">
        <f t="shared" si="7"/>
        <v>8</v>
      </c>
      <c r="V133" s="15">
        <f t="shared" si="7"/>
        <v>7</v>
      </c>
      <c r="W133" s="15">
        <v>0</v>
      </c>
    </row>
    <row r="134" spans="1:23">
      <c r="A134">
        <f t="shared" si="4"/>
        <v>28</v>
      </c>
      <c r="B134" s="15">
        <f t="shared" si="5"/>
        <v>1</v>
      </c>
      <c r="C134" s="15">
        <f t="shared" si="7"/>
        <v>1</v>
      </c>
      <c r="D134" s="15">
        <f t="shared" si="7"/>
        <v>1</v>
      </c>
      <c r="E134" s="15">
        <f t="shared" si="7"/>
        <v>3</v>
      </c>
      <c r="F134" s="15">
        <f t="shared" si="7"/>
        <v>1</v>
      </c>
      <c r="G134" s="15">
        <f t="shared" si="7"/>
        <v>1</v>
      </c>
      <c r="H134" s="15">
        <f t="shared" si="7"/>
        <v>1</v>
      </c>
      <c r="I134" s="15">
        <f t="shared" si="7"/>
        <v>1</v>
      </c>
      <c r="J134" s="15">
        <f t="shared" si="7"/>
        <v>4</v>
      </c>
      <c r="K134" s="15">
        <f t="shared" si="7"/>
        <v>1</v>
      </c>
      <c r="L134" s="15">
        <f t="shared" si="7"/>
        <v>1</v>
      </c>
      <c r="M134" s="15">
        <f t="shared" si="7"/>
        <v>1</v>
      </c>
      <c r="N134" s="15">
        <f t="shared" si="7"/>
        <v>6</v>
      </c>
      <c r="O134" s="15">
        <f t="shared" si="7"/>
        <v>1</v>
      </c>
      <c r="P134" s="15">
        <f t="shared" si="7"/>
        <v>1</v>
      </c>
      <c r="Q134" s="15">
        <f t="shared" si="7"/>
        <v>1</v>
      </c>
      <c r="R134" s="15">
        <f t="shared" si="7"/>
        <v>1</v>
      </c>
      <c r="S134" s="15">
        <f t="shared" si="7"/>
        <v>3</v>
      </c>
      <c r="T134" s="15">
        <f t="shared" si="7"/>
        <v>1</v>
      </c>
      <c r="U134" s="15">
        <f t="shared" si="7"/>
        <v>3</v>
      </c>
      <c r="V134" s="15">
        <f t="shared" si="7"/>
        <v>7</v>
      </c>
      <c r="W134" s="15">
        <v>0</v>
      </c>
    </row>
    <row r="135" spans="1:23">
      <c r="A135">
        <f t="shared" si="4"/>
        <v>29</v>
      </c>
      <c r="B135" s="15">
        <f t="shared" si="5"/>
        <v>1</v>
      </c>
      <c r="C135" s="15">
        <f t="shared" si="7"/>
        <v>1</v>
      </c>
      <c r="D135" s="15">
        <f t="shared" si="7"/>
        <v>1</v>
      </c>
      <c r="E135" s="15">
        <f t="shared" si="7"/>
        <v>3</v>
      </c>
      <c r="F135" s="15">
        <f t="shared" si="7"/>
        <v>1</v>
      </c>
      <c r="G135" s="15">
        <f t="shared" si="7"/>
        <v>1</v>
      </c>
      <c r="H135" s="15">
        <f t="shared" si="7"/>
        <v>1</v>
      </c>
      <c r="I135" s="15">
        <f t="shared" si="7"/>
        <v>1</v>
      </c>
      <c r="J135" s="15">
        <f t="shared" si="7"/>
        <v>5</v>
      </c>
      <c r="K135" s="15">
        <f t="shared" si="7"/>
        <v>1</v>
      </c>
      <c r="L135" s="15">
        <f t="shared" si="7"/>
        <v>1</v>
      </c>
      <c r="M135" s="15">
        <f t="shared" si="7"/>
        <v>2</v>
      </c>
      <c r="N135" s="15">
        <f t="shared" si="7"/>
        <v>7</v>
      </c>
      <c r="O135" s="15">
        <f t="shared" si="7"/>
        <v>1</v>
      </c>
      <c r="P135" s="15">
        <f t="shared" si="7"/>
        <v>1</v>
      </c>
      <c r="Q135" s="15">
        <f t="shared" si="7"/>
        <v>1</v>
      </c>
      <c r="R135" s="15">
        <f t="shared" si="7"/>
        <v>1</v>
      </c>
      <c r="S135" s="15">
        <f t="shared" si="7"/>
        <v>1</v>
      </c>
      <c r="T135" s="15">
        <f t="shared" si="7"/>
        <v>1</v>
      </c>
      <c r="U135" s="15">
        <f t="shared" si="7"/>
        <v>9</v>
      </c>
      <c r="V135" s="15">
        <f t="shared" si="7"/>
        <v>5</v>
      </c>
      <c r="W135" s="15">
        <v>0</v>
      </c>
    </row>
    <row r="136" spans="1:23">
      <c r="A136">
        <f t="shared" si="4"/>
        <v>30</v>
      </c>
      <c r="B136" s="15">
        <f t="shared" si="5"/>
        <v>1</v>
      </c>
      <c r="C136" s="15">
        <f t="shared" si="7"/>
        <v>1</v>
      </c>
      <c r="D136" s="15">
        <f t="shared" si="7"/>
        <v>1</v>
      </c>
      <c r="E136" s="15">
        <f t="shared" si="7"/>
        <v>3</v>
      </c>
      <c r="F136" s="15">
        <f t="shared" si="7"/>
        <v>1</v>
      </c>
      <c r="G136" s="15">
        <f t="shared" si="7"/>
        <v>1</v>
      </c>
      <c r="H136" s="15">
        <f t="shared" si="7"/>
        <v>1</v>
      </c>
      <c r="I136" s="15">
        <f t="shared" si="7"/>
        <v>1</v>
      </c>
      <c r="J136" s="15">
        <f t="shared" si="7"/>
        <v>5</v>
      </c>
      <c r="K136" s="15">
        <f t="shared" si="7"/>
        <v>1</v>
      </c>
      <c r="L136" s="15">
        <f t="shared" si="7"/>
        <v>1</v>
      </c>
      <c r="M136" s="15">
        <f t="shared" si="7"/>
        <v>1</v>
      </c>
      <c r="N136" s="15">
        <f t="shared" si="7"/>
        <v>5</v>
      </c>
      <c r="O136" s="15">
        <f t="shared" si="7"/>
        <v>1</v>
      </c>
      <c r="P136" s="15">
        <f t="shared" si="7"/>
        <v>1</v>
      </c>
      <c r="Q136" s="15">
        <f t="shared" si="7"/>
        <v>7</v>
      </c>
      <c r="R136" s="15">
        <f t="shared" si="7"/>
        <v>1</v>
      </c>
      <c r="S136" s="15">
        <f t="shared" si="7"/>
        <v>1</v>
      </c>
      <c r="T136" s="15">
        <f t="shared" si="7"/>
        <v>1</v>
      </c>
      <c r="U136" s="15">
        <f t="shared" si="7"/>
        <v>8</v>
      </c>
      <c r="V136" s="15">
        <f t="shared" si="7"/>
        <v>7</v>
      </c>
      <c r="W136" s="15">
        <v>0</v>
      </c>
    </row>
    <row r="137" spans="1:23">
      <c r="A137">
        <f t="shared" si="4"/>
        <v>31</v>
      </c>
      <c r="B137" s="15">
        <f t="shared" si="5"/>
        <v>1</v>
      </c>
      <c r="C137" s="15">
        <f t="shared" si="7"/>
        <v>1</v>
      </c>
      <c r="D137" s="15">
        <f t="shared" si="7"/>
        <v>1</v>
      </c>
      <c r="E137" s="15">
        <f t="shared" si="7"/>
        <v>3</v>
      </c>
      <c r="F137" s="15">
        <f t="shared" si="7"/>
        <v>1</v>
      </c>
      <c r="G137" s="15">
        <f t="shared" si="7"/>
        <v>1</v>
      </c>
      <c r="H137" s="15">
        <f t="shared" si="7"/>
        <v>1</v>
      </c>
      <c r="I137" s="15">
        <f t="shared" si="7"/>
        <v>1</v>
      </c>
      <c r="J137" s="15">
        <f t="shared" si="7"/>
        <v>5</v>
      </c>
      <c r="K137" s="15">
        <f t="shared" si="7"/>
        <v>1</v>
      </c>
      <c r="L137" s="15">
        <f t="shared" si="7"/>
        <v>1</v>
      </c>
      <c r="M137" s="15">
        <f t="shared" si="7"/>
        <v>2</v>
      </c>
      <c r="N137" s="15">
        <f t="shared" si="7"/>
        <v>9</v>
      </c>
      <c r="O137" s="15">
        <f t="shared" si="7"/>
        <v>1</v>
      </c>
      <c r="P137" s="15">
        <f t="shared" si="7"/>
        <v>4</v>
      </c>
      <c r="Q137" s="15">
        <f t="shared" si="7"/>
        <v>1</v>
      </c>
      <c r="R137" s="15">
        <f t="shared" si="7"/>
        <v>1</v>
      </c>
      <c r="S137" s="15">
        <f t="shared" si="7"/>
        <v>1</v>
      </c>
      <c r="T137" s="15">
        <f t="shared" si="7"/>
        <v>1</v>
      </c>
      <c r="U137" s="15">
        <f t="shared" si="7"/>
        <v>8</v>
      </c>
      <c r="V137" s="15">
        <f t="shared" si="7"/>
        <v>4</v>
      </c>
      <c r="W137" s="15">
        <v>0</v>
      </c>
    </row>
    <row r="138" spans="1:23">
      <c r="A138">
        <f t="shared" si="4"/>
        <v>32</v>
      </c>
      <c r="B138" s="15">
        <f t="shared" si="5"/>
        <v>1</v>
      </c>
      <c r="C138" s="15">
        <f t="shared" si="7"/>
        <v>8</v>
      </c>
      <c r="D138" s="15">
        <f t="shared" si="7"/>
        <v>7</v>
      </c>
      <c r="E138" s="15">
        <f t="shared" si="7"/>
        <v>9</v>
      </c>
      <c r="F138" s="15">
        <f t="shared" si="7"/>
        <v>1</v>
      </c>
      <c r="G138" s="15">
        <f t="shared" si="7"/>
        <v>1</v>
      </c>
      <c r="H138" s="15">
        <f t="shared" si="7"/>
        <v>1</v>
      </c>
      <c r="I138" s="15">
        <f t="shared" si="7"/>
        <v>1</v>
      </c>
      <c r="J138" s="15">
        <f t="shared" si="7"/>
        <v>8</v>
      </c>
      <c r="K138" s="15">
        <f t="shared" si="7"/>
        <v>1</v>
      </c>
      <c r="L138" s="15">
        <f t="shared" si="7"/>
        <v>1</v>
      </c>
      <c r="M138" s="15">
        <f t="shared" si="7"/>
        <v>7</v>
      </c>
      <c r="N138" s="15">
        <f t="shared" si="7"/>
        <v>6</v>
      </c>
      <c r="O138" s="15">
        <f t="shared" si="7"/>
        <v>6</v>
      </c>
      <c r="P138" s="15">
        <f t="shared" si="7"/>
        <v>8</v>
      </c>
      <c r="Q138" s="15">
        <f t="shared" si="7"/>
        <v>1</v>
      </c>
      <c r="R138" s="15">
        <f t="shared" si="7"/>
        <v>1</v>
      </c>
      <c r="S138" s="15">
        <f t="shared" si="7"/>
        <v>1</v>
      </c>
      <c r="T138" s="15">
        <f t="shared" si="7"/>
        <v>1</v>
      </c>
      <c r="U138" s="15">
        <f t="shared" si="7"/>
        <v>3</v>
      </c>
      <c r="V138" s="15">
        <f t="shared" si="7"/>
        <v>4</v>
      </c>
      <c r="W138" s="15">
        <v>0</v>
      </c>
    </row>
    <row r="139" spans="1:23">
      <c r="A139">
        <f t="shared" si="4"/>
        <v>33</v>
      </c>
      <c r="B139" s="15">
        <f t="shared" si="5"/>
        <v>1</v>
      </c>
      <c r="C139" s="15">
        <f t="shared" si="7"/>
        <v>9</v>
      </c>
      <c r="D139" s="15">
        <f t="shared" si="7"/>
        <v>9</v>
      </c>
      <c r="E139" s="15">
        <f t="shared" si="7"/>
        <v>7</v>
      </c>
      <c r="F139" s="15">
        <f t="shared" si="7"/>
        <v>1</v>
      </c>
      <c r="G139" s="15">
        <f t="shared" si="7"/>
        <v>1</v>
      </c>
      <c r="H139" s="15">
        <f t="shared" si="7"/>
        <v>1</v>
      </c>
      <c r="I139" s="15">
        <f t="shared" si="7"/>
        <v>1</v>
      </c>
      <c r="J139" s="15">
        <f t="shared" si="7"/>
        <v>7</v>
      </c>
      <c r="K139" s="15">
        <f t="shared" si="7"/>
        <v>1</v>
      </c>
      <c r="L139" s="15">
        <f t="shared" si="7"/>
        <v>1</v>
      </c>
      <c r="M139" s="15">
        <f t="shared" si="7"/>
        <v>7</v>
      </c>
      <c r="N139" s="15">
        <f t="shared" si="7"/>
        <v>7</v>
      </c>
      <c r="O139" s="15">
        <f t="shared" si="7"/>
        <v>1</v>
      </c>
      <c r="P139" s="15">
        <f t="shared" si="7"/>
        <v>8</v>
      </c>
      <c r="Q139" s="15">
        <f t="shared" si="7"/>
        <v>7</v>
      </c>
      <c r="R139" s="15">
        <f t="shared" si="7"/>
        <v>1</v>
      </c>
      <c r="S139" s="15">
        <f t="shared" si="7"/>
        <v>5</v>
      </c>
      <c r="T139" s="15">
        <f t="shared" si="7"/>
        <v>1</v>
      </c>
      <c r="U139" s="15">
        <f t="shared" si="7"/>
        <v>8</v>
      </c>
      <c r="V139" s="15">
        <f t="shared" si="7"/>
        <v>4</v>
      </c>
      <c r="W139" s="15">
        <v>0</v>
      </c>
    </row>
    <row r="140" spans="1:23">
      <c r="A140">
        <f t="shared" si="4"/>
        <v>34</v>
      </c>
      <c r="B140" s="15">
        <f t="shared" si="5"/>
        <v>1</v>
      </c>
      <c r="C140" s="15">
        <f t="shared" si="7"/>
        <v>9</v>
      </c>
      <c r="D140" s="15">
        <f t="shared" si="7"/>
        <v>9</v>
      </c>
      <c r="E140" s="15">
        <f t="shared" si="7"/>
        <v>7</v>
      </c>
      <c r="F140" s="15">
        <f t="shared" si="7"/>
        <v>1</v>
      </c>
      <c r="G140" s="15">
        <f t="shared" si="7"/>
        <v>1</v>
      </c>
      <c r="H140" s="15">
        <f t="shared" si="7"/>
        <v>1</v>
      </c>
      <c r="I140" s="15">
        <f t="shared" si="7"/>
        <v>1</v>
      </c>
      <c r="J140" s="15">
        <f t="shared" si="7"/>
        <v>8</v>
      </c>
      <c r="K140" s="15">
        <f t="shared" si="7"/>
        <v>1</v>
      </c>
      <c r="L140" s="15">
        <f t="shared" si="7"/>
        <v>1</v>
      </c>
      <c r="M140" s="15">
        <f t="shared" si="7"/>
        <v>7</v>
      </c>
      <c r="N140" s="15">
        <f t="shared" si="7"/>
        <v>4</v>
      </c>
      <c r="O140" s="15">
        <f t="shared" si="7"/>
        <v>9</v>
      </c>
      <c r="P140" s="15">
        <f t="shared" si="7"/>
        <v>8</v>
      </c>
      <c r="Q140" s="15">
        <f t="shared" si="7"/>
        <v>1</v>
      </c>
      <c r="R140" s="15">
        <f t="shared" si="7"/>
        <v>1</v>
      </c>
      <c r="S140" s="15">
        <f t="shared" si="7"/>
        <v>1</v>
      </c>
      <c r="T140" s="15">
        <f t="shared" si="7"/>
        <v>1</v>
      </c>
      <c r="U140" s="15">
        <f t="shared" si="7"/>
        <v>6</v>
      </c>
      <c r="V140" s="15">
        <f t="shared" si="7"/>
        <v>4</v>
      </c>
      <c r="W140" s="15">
        <v>0</v>
      </c>
    </row>
    <row r="141" spans="1:23">
      <c r="A141">
        <f t="shared" si="4"/>
        <v>35</v>
      </c>
      <c r="B141" s="15">
        <f t="shared" si="5"/>
        <v>1</v>
      </c>
      <c r="C141" s="15">
        <f t="shared" si="7"/>
        <v>8</v>
      </c>
      <c r="D141" s="15">
        <f t="shared" si="7"/>
        <v>8</v>
      </c>
      <c r="E141" s="15">
        <f t="shared" si="7"/>
        <v>8</v>
      </c>
      <c r="F141" s="15">
        <f t="shared" si="7"/>
        <v>1</v>
      </c>
      <c r="G141" s="15">
        <f t="shared" si="7"/>
        <v>1</v>
      </c>
      <c r="H141" s="15">
        <f t="shared" si="7"/>
        <v>1</v>
      </c>
      <c r="I141" s="15">
        <f t="shared" si="7"/>
        <v>1</v>
      </c>
      <c r="J141" s="15">
        <f t="shared" si="7"/>
        <v>8</v>
      </c>
      <c r="K141" s="15">
        <f t="shared" si="7"/>
        <v>1</v>
      </c>
      <c r="L141" s="15">
        <f t="shared" si="7"/>
        <v>9</v>
      </c>
      <c r="M141" s="15">
        <f t="shared" si="7"/>
        <v>9</v>
      </c>
      <c r="N141" s="15">
        <f t="shared" si="7"/>
        <v>7</v>
      </c>
      <c r="O141" s="15">
        <f t="shared" si="7"/>
        <v>9</v>
      </c>
      <c r="P141" s="15">
        <f t="shared" si="7"/>
        <v>8</v>
      </c>
      <c r="Q141" s="15">
        <f t="shared" si="7"/>
        <v>1</v>
      </c>
      <c r="R141" s="15">
        <f t="shared" si="7"/>
        <v>1</v>
      </c>
      <c r="S141" s="15">
        <f t="shared" si="7"/>
        <v>3</v>
      </c>
      <c r="T141" s="15">
        <f t="shared" si="7"/>
        <v>1</v>
      </c>
      <c r="U141" s="15">
        <f t="shared" si="7"/>
        <v>6</v>
      </c>
      <c r="V141" s="15">
        <f t="shared" si="7"/>
        <v>5</v>
      </c>
      <c r="W141" s="15">
        <v>0</v>
      </c>
    </row>
    <row r="142" spans="1:23">
      <c r="A142">
        <f t="shared" si="4"/>
        <v>36</v>
      </c>
      <c r="B142" s="15">
        <f t="shared" si="5"/>
        <v>1</v>
      </c>
      <c r="C142" s="15">
        <f t="shared" si="7"/>
        <v>1</v>
      </c>
      <c r="D142" s="15">
        <f t="shared" si="7"/>
        <v>1</v>
      </c>
      <c r="E142" s="15">
        <f t="shared" si="7"/>
        <v>6</v>
      </c>
      <c r="F142" s="15">
        <f t="shared" si="7"/>
        <v>1</v>
      </c>
      <c r="G142" s="15">
        <f t="shared" si="7"/>
        <v>1</v>
      </c>
      <c r="H142" s="15">
        <f t="shared" si="7"/>
        <v>1</v>
      </c>
      <c r="I142" s="15">
        <f t="shared" si="7"/>
        <v>1</v>
      </c>
      <c r="J142" s="15">
        <f t="shared" si="7"/>
        <v>6</v>
      </c>
      <c r="K142" s="15">
        <f t="shared" si="7"/>
        <v>1</v>
      </c>
      <c r="L142" s="15">
        <f t="shared" si="7"/>
        <v>1</v>
      </c>
      <c r="M142" s="15">
        <f t="shared" si="7"/>
        <v>5</v>
      </c>
      <c r="N142" s="15">
        <f t="shared" si="7"/>
        <v>8</v>
      </c>
      <c r="O142" s="15">
        <f t="shared" si="7"/>
        <v>1</v>
      </c>
      <c r="P142" s="15">
        <f t="shared" si="7"/>
        <v>6</v>
      </c>
      <c r="Q142" s="15">
        <f t="shared" si="7"/>
        <v>1</v>
      </c>
      <c r="R142" s="15">
        <f t="shared" si="7"/>
        <v>1</v>
      </c>
      <c r="S142" s="15">
        <f t="shared" si="7"/>
        <v>1</v>
      </c>
      <c r="T142" s="15">
        <f t="shared" si="7"/>
        <v>1</v>
      </c>
      <c r="U142" s="15">
        <f t="shared" si="7"/>
        <v>5</v>
      </c>
      <c r="V142" s="15">
        <f t="shared" si="7"/>
        <v>5</v>
      </c>
      <c r="W142" s="15">
        <v>0</v>
      </c>
    </row>
    <row r="143" spans="1:23">
      <c r="A143">
        <f t="shared" si="4"/>
        <v>37</v>
      </c>
      <c r="B143" s="15">
        <f t="shared" si="5"/>
        <v>1</v>
      </c>
      <c r="C143" s="15">
        <f t="shared" si="7"/>
        <v>1</v>
      </c>
      <c r="D143" s="15">
        <f t="shared" si="7"/>
        <v>1</v>
      </c>
      <c r="E143" s="15">
        <f t="shared" si="7"/>
        <v>5</v>
      </c>
      <c r="F143" s="15">
        <f t="shared" si="7"/>
        <v>1</v>
      </c>
      <c r="G143" s="15">
        <f t="shared" si="7"/>
        <v>1</v>
      </c>
      <c r="H143" s="15">
        <f t="shared" si="7"/>
        <v>1</v>
      </c>
      <c r="I143" s="15">
        <f t="shared" si="7"/>
        <v>1</v>
      </c>
      <c r="J143" s="15">
        <f t="shared" si="7"/>
        <v>3</v>
      </c>
      <c r="K143" s="15">
        <f t="shared" si="7"/>
        <v>1</v>
      </c>
      <c r="L143" s="15">
        <f t="shared" si="7"/>
        <v>7</v>
      </c>
      <c r="M143" s="15">
        <f t="shared" si="7"/>
        <v>3</v>
      </c>
      <c r="N143" s="15">
        <f t="shared" si="7"/>
        <v>6</v>
      </c>
      <c r="O143" s="15">
        <f t="shared" si="7"/>
        <v>1</v>
      </c>
      <c r="P143" s="15">
        <f t="shared" si="7"/>
        <v>7</v>
      </c>
      <c r="Q143" s="15">
        <f t="shared" si="7"/>
        <v>1</v>
      </c>
      <c r="R143" s="15">
        <f t="shared" si="7"/>
        <v>1</v>
      </c>
      <c r="S143" s="15">
        <f t="shared" si="7"/>
        <v>7</v>
      </c>
      <c r="T143" s="15">
        <f t="shared" si="7"/>
        <v>1</v>
      </c>
      <c r="U143" s="15">
        <f t="shared" si="7"/>
        <v>2</v>
      </c>
      <c r="V143" s="15">
        <f t="shared" si="7"/>
        <v>5</v>
      </c>
      <c r="W143" s="15">
        <v>0</v>
      </c>
    </row>
    <row r="144" spans="1:23">
      <c r="A144">
        <f t="shared" si="4"/>
        <v>38</v>
      </c>
      <c r="B144" s="15">
        <f t="shared" si="5"/>
        <v>1</v>
      </c>
      <c r="C144" s="15">
        <f t="shared" si="7"/>
        <v>1</v>
      </c>
      <c r="D144" s="15">
        <f t="shared" si="7"/>
        <v>1</v>
      </c>
      <c r="E144" s="15">
        <f t="shared" si="7"/>
        <v>4</v>
      </c>
      <c r="F144" s="15">
        <f t="shared" ref="C144:V156" si="8">INT(RANK(F39,F$2:F$101,F$102)/12)+1</f>
        <v>1</v>
      </c>
      <c r="G144" s="15">
        <f t="shared" si="8"/>
        <v>1</v>
      </c>
      <c r="H144" s="15">
        <f t="shared" si="8"/>
        <v>1</v>
      </c>
      <c r="I144" s="15">
        <f t="shared" si="8"/>
        <v>1</v>
      </c>
      <c r="J144" s="15">
        <f t="shared" si="8"/>
        <v>4</v>
      </c>
      <c r="K144" s="15">
        <f t="shared" si="8"/>
        <v>1</v>
      </c>
      <c r="L144" s="15">
        <f t="shared" si="8"/>
        <v>7</v>
      </c>
      <c r="M144" s="15">
        <f t="shared" si="8"/>
        <v>3</v>
      </c>
      <c r="N144" s="15">
        <f t="shared" si="8"/>
        <v>5</v>
      </c>
      <c r="O144" s="15">
        <f t="shared" si="8"/>
        <v>1</v>
      </c>
      <c r="P144" s="15">
        <f t="shared" si="8"/>
        <v>1</v>
      </c>
      <c r="Q144" s="15">
        <f t="shared" si="8"/>
        <v>7</v>
      </c>
      <c r="R144" s="15">
        <f t="shared" si="8"/>
        <v>1</v>
      </c>
      <c r="S144" s="15">
        <f t="shared" si="8"/>
        <v>6</v>
      </c>
      <c r="T144" s="15">
        <f t="shared" si="8"/>
        <v>1</v>
      </c>
      <c r="U144" s="15">
        <f t="shared" si="8"/>
        <v>1</v>
      </c>
      <c r="V144" s="15">
        <f t="shared" si="8"/>
        <v>8</v>
      </c>
      <c r="W144" s="15">
        <v>0</v>
      </c>
    </row>
    <row r="145" spans="1:23">
      <c r="A145">
        <f t="shared" si="4"/>
        <v>39</v>
      </c>
      <c r="B145" s="15">
        <f t="shared" si="5"/>
        <v>1</v>
      </c>
      <c r="C145" s="15">
        <f t="shared" si="8"/>
        <v>1</v>
      </c>
      <c r="D145" s="15">
        <f t="shared" si="8"/>
        <v>1</v>
      </c>
      <c r="E145" s="15">
        <f t="shared" si="8"/>
        <v>4</v>
      </c>
      <c r="F145" s="15">
        <f t="shared" si="8"/>
        <v>1</v>
      </c>
      <c r="G145" s="15">
        <f t="shared" si="8"/>
        <v>1</v>
      </c>
      <c r="H145" s="15">
        <f t="shared" si="8"/>
        <v>1</v>
      </c>
      <c r="I145" s="15">
        <f t="shared" si="8"/>
        <v>1</v>
      </c>
      <c r="J145" s="15">
        <f t="shared" si="8"/>
        <v>2</v>
      </c>
      <c r="K145" s="15">
        <f t="shared" si="8"/>
        <v>1</v>
      </c>
      <c r="L145" s="15">
        <f t="shared" si="8"/>
        <v>1</v>
      </c>
      <c r="M145" s="15">
        <f t="shared" si="8"/>
        <v>3</v>
      </c>
      <c r="N145" s="15">
        <f t="shared" si="8"/>
        <v>8</v>
      </c>
      <c r="O145" s="15">
        <f t="shared" si="8"/>
        <v>6</v>
      </c>
      <c r="P145" s="15">
        <f t="shared" si="8"/>
        <v>5</v>
      </c>
      <c r="Q145" s="15">
        <f t="shared" si="8"/>
        <v>1</v>
      </c>
      <c r="R145" s="15">
        <f t="shared" si="8"/>
        <v>1</v>
      </c>
      <c r="S145" s="15">
        <f t="shared" si="8"/>
        <v>4</v>
      </c>
      <c r="T145" s="15">
        <f t="shared" si="8"/>
        <v>1</v>
      </c>
      <c r="U145" s="15">
        <f t="shared" si="8"/>
        <v>2</v>
      </c>
      <c r="V145" s="15">
        <f t="shared" si="8"/>
        <v>5</v>
      </c>
      <c r="W145" s="15">
        <v>0</v>
      </c>
    </row>
    <row r="146" spans="1:23">
      <c r="A146">
        <f t="shared" si="4"/>
        <v>40</v>
      </c>
      <c r="B146" s="15">
        <f t="shared" si="5"/>
        <v>1</v>
      </c>
      <c r="C146" s="15">
        <f t="shared" si="8"/>
        <v>1</v>
      </c>
      <c r="D146" s="15">
        <f t="shared" si="8"/>
        <v>1</v>
      </c>
      <c r="E146" s="15">
        <f t="shared" si="8"/>
        <v>4</v>
      </c>
      <c r="F146" s="15">
        <f t="shared" si="8"/>
        <v>1</v>
      </c>
      <c r="G146" s="15">
        <f t="shared" si="8"/>
        <v>1</v>
      </c>
      <c r="H146" s="15">
        <f t="shared" si="8"/>
        <v>1</v>
      </c>
      <c r="I146" s="15">
        <f t="shared" si="8"/>
        <v>1</v>
      </c>
      <c r="J146" s="15">
        <f t="shared" si="8"/>
        <v>3</v>
      </c>
      <c r="K146" s="15">
        <f t="shared" si="8"/>
        <v>1</v>
      </c>
      <c r="L146" s="15">
        <f t="shared" si="8"/>
        <v>1</v>
      </c>
      <c r="M146" s="15">
        <f t="shared" si="8"/>
        <v>5</v>
      </c>
      <c r="N146" s="15">
        <f t="shared" si="8"/>
        <v>6</v>
      </c>
      <c r="O146" s="15">
        <f t="shared" si="8"/>
        <v>6</v>
      </c>
      <c r="P146" s="15">
        <f t="shared" si="8"/>
        <v>3</v>
      </c>
      <c r="Q146" s="15">
        <f t="shared" si="8"/>
        <v>1</v>
      </c>
      <c r="R146" s="15">
        <f t="shared" si="8"/>
        <v>1</v>
      </c>
      <c r="S146" s="15">
        <f t="shared" si="8"/>
        <v>5</v>
      </c>
      <c r="T146" s="15">
        <f t="shared" si="8"/>
        <v>1</v>
      </c>
      <c r="U146" s="15">
        <f t="shared" si="8"/>
        <v>3</v>
      </c>
      <c r="V146" s="15">
        <f t="shared" si="8"/>
        <v>7</v>
      </c>
      <c r="W146" s="15">
        <v>0</v>
      </c>
    </row>
    <row r="147" spans="1:23">
      <c r="A147">
        <f t="shared" si="4"/>
        <v>41</v>
      </c>
      <c r="B147" s="15">
        <f t="shared" si="5"/>
        <v>1</v>
      </c>
      <c r="C147" s="15">
        <f t="shared" si="8"/>
        <v>1</v>
      </c>
      <c r="D147" s="15">
        <f t="shared" si="8"/>
        <v>1</v>
      </c>
      <c r="E147" s="15">
        <f t="shared" si="8"/>
        <v>4</v>
      </c>
      <c r="F147" s="15">
        <f t="shared" si="8"/>
        <v>1</v>
      </c>
      <c r="G147" s="15">
        <f t="shared" si="8"/>
        <v>1</v>
      </c>
      <c r="H147" s="15">
        <f t="shared" si="8"/>
        <v>1</v>
      </c>
      <c r="I147" s="15">
        <f t="shared" si="8"/>
        <v>1</v>
      </c>
      <c r="J147" s="15">
        <f t="shared" si="8"/>
        <v>3</v>
      </c>
      <c r="K147" s="15">
        <f t="shared" si="8"/>
        <v>1</v>
      </c>
      <c r="L147" s="15">
        <f t="shared" si="8"/>
        <v>1</v>
      </c>
      <c r="M147" s="15">
        <f t="shared" si="8"/>
        <v>4</v>
      </c>
      <c r="N147" s="15">
        <f t="shared" si="8"/>
        <v>5</v>
      </c>
      <c r="O147" s="15">
        <f t="shared" si="8"/>
        <v>1</v>
      </c>
      <c r="P147" s="15">
        <f t="shared" si="8"/>
        <v>1</v>
      </c>
      <c r="Q147" s="15">
        <f t="shared" si="8"/>
        <v>7</v>
      </c>
      <c r="R147" s="15">
        <f t="shared" si="8"/>
        <v>1</v>
      </c>
      <c r="S147" s="15">
        <f t="shared" si="8"/>
        <v>4</v>
      </c>
      <c r="T147" s="15">
        <f t="shared" si="8"/>
        <v>1</v>
      </c>
      <c r="U147" s="15">
        <f t="shared" si="8"/>
        <v>7</v>
      </c>
      <c r="V147" s="15">
        <f t="shared" si="8"/>
        <v>7</v>
      </c>
      <c r="W147" s="15">
        <v>0</v>
      </c>
    </row>
    <row r="148" spans="1:23">
      <c r="A148">
        <f t="shared" si="4"/>
        <v>42</v>
      </c>
      <c r="B148" s="15">
        <f t="shared" si="5"/>
        <v>1</v>
      </c>
      <c r="C148" s="15">
        <f t="shared" si="8"/>
        <v>1</v>
      </c>
      <c r="D148" s="15">
        <f t="shared" si="8"/>
        <v>1</v>
      </c>
      <c r="E148" s="15">
        <f t="shared" si="8"/>
        <v>7</v>
      </c>
      <c r="F148" s="15">
        <f t="shared" si="8"/>
        <v>1</v>
      </c>
      <c r="G148" s="15">
        <f t="shared" si="8"/>
        <v>1</v>
      </c>
      <c r="H148" s="15">
        <f t="shared" si="8"/>
        <v>1</v>
      </c>
      <c r="I148" s="15">
        <f t="shared" si="8"/>
        <v>1</v>
      </c>
      <c r="J148" s="15">
        <f t="shared" si="8"/>
        <v>7</v>
      </c>
      <c r="K148" s="15">
        <f t="shared" si="8"/>
        <v>1</v>
      </c>
      <c r="L148" s="15">
        <f t="shared" si="8"/>
        <v>1</v>
      </c>
      <c r="M148" s="15">
        <f t="shared" si="8"/>
        <v>8</v>
      </c>
      <c r="N148" s="15">
        <f t="shared" si="8"/>
        <v>5</v>
      </c>
      <c r="O148" s="15">
        <f t="shared" si="8"/>
        <v>1</v>
      </c>
      <c r="P148" s="15">
        <f t="shared" si="8"/>
        <v>4</v>
      </c>
      <c r="Q148" s="15">
        <f t="shared" si="8"/>
        <v>1</v>
      </c>
      <c r="R148" s="15">
        <f t="shared" si="8"/>
        <v>1</v>
      </c>
      <c r="S148" s="15">
        <f t="shared" si="8"/>
        <v>6</v>
      </c>
      <c r="T148" s="15">
        <f t="shared" si="8"/>
        <v>1</v>
      </c>
      <c r="U148" s="15">
        <f t="shared" si="8"/>
        <v>3</v>
      </c>
      <c r="V148" s="15">
        <f t="shared" si="8"/>
        <v>5</v>
      </c>
      <c r="W148" s="15">
        <v>0</v>
      </c>
    </row>
    <row r="149" spans="1:23">
      <c r="A149">
        <f t="shared" si="4"/>
        <v>43</v>
      </c>
      <c r="B149" s="15">
        <f t="shared" si="5"/>
        <v>1</v>
      </c>
      <c r="C149" s="15">
        <f t="shared" si="8"/>
        <v>6</v>
      </c>
      <c r="D149" s="15">
        <f t="shared" si="8"/>
        <v>6</v>
      </c>
      <c r="E149" s="15">
        <f t="shared" si="8"/>
        <v>7</v>
      </c>
      <c r="F149" s="15">
        <f t="shared" si="8"/>
        <v>1</v>
      </c>
      <c r="G149" s="15">
        <f t="shared" si="8"/>
        <v>1</v>
      </c>
      <c r="H149" s="15">
        <f t="shared" si="8"/>
        <v>1</v>
      </c>
      <c r="I149" s="15">
        <f t="shared" si="8"/>
        <v>1</v>
      </c>
      <c r="J149" s="15">
        <f t="shared" si="8"/>
        <v>7</v>
      </c>
      <c r="K149" s="15">
        <f t="shared" si="8"/>
        <v>1</v>
      </c>
      <c r="L149" s="15">
        <f t="shared" si="8"/>
        <v>1</v>
      </c>
      <c r="M149" s="15">
        <f t="shared" si="8"/>
        <v>8</v>
      </c>
      <c r="N149" s="15">
        <f t="shared" si="8"/>
        <v>5</v>
      </c>
      <c r="O149" s="15">
        <f t="shared" si="8"/>
        <v>1</v>
      </c>
      <c r="P149" s="15">
        <f t="shared" si="8"/>
        <v>9</v>
      </c>
      <c r="Q149" s="15">
        <f t="shared" si="8"/>
        <v>1</v>
      </c>
      <c r="R149" s="15">
        <f t="shared" si="8"/>
        <v>1</v>
      </c>
      <c r="S149" s="15">
        <f t="shared" si="8"/>
        <v>4</v>
      </c>
      <c r="T149" s="15">
        <f t="shared" si="8"/>
        <v>1</v>
      </c>
      <c r="U149" s="15">
        <f t="shared" si="8"/>
        <v>2</v>
      </c>
      <c r="V149" s="15">
        <f t="shared" si="8"/>
        <v>7</v>
      </c>
      <c r="W149" s="15">
        <v>0</v>
      </c>
    </row>
    <row r="150" spans="1:23">
      <c r="A150">
        <f t="shared" si="4"/>
        <v>44</v>
      </c>
      <c r="B150" s="15">
        <f t="shared" si="5"/>
        <v>1</v>
      </c>
      <c r="C150" s="15">
        <f t="shared" si="8"/>
        <v>8</v>
      </c>
      <c r="D150" s="15">
        <f t="shared" si="8"/>
        <v>8</v>
      </c>
      <c r="E150" s="15">
        <f t="shared" si="8"/>
        <v>7</v>
      </c>
      <c r="F150" s="15">
        <f t="shared" si="8"/>
        <v>1</v>
      </c>
      <c r="G150" s="15">
        <f t="shared" si="8"/>
        <v>1</v>
      </c>
      <c r="H150" s="15">
        <f t="shared" si="8"/>
        <v>1</v>
      </c>
      <c r="I150" s="15">
        <f t="shared" si="8"/>
        <v>1</v>
      </c>
      <c r="J150" s="15">
        <f t="shared" si="8"/>
        <v>7</v>
      </c>
      <c r="K150" s="15">
        <f t="shared" si="8"/>
        <v>1</v>
      </c>
      <c r="L150" s="15">
        <f t="shared" si="8"/>
        <v>1</v>
      </c>
      <c r="M150" s="15">
        <f t="shared" si="8"/>
        <v>9</v>
      </c>
      <c r="N150" s="15">
        <f t="shared" si="8"/>
        <v>8</v>
      </c>
      <c r="O150" s="15">
        <f t="shared" si="8"/>
        <v>1</v>
      </c>
      <c r="P150" s="15">
        <f t="shared" si="8"/>
        <v>8</v>
      </c>
      <c r="Q150" s="15">
        <f t="shared" si="8"/>
        <v>1</v>
      </c>
      <c r="R150" s="15">
        <f t="shared" si="8"/>
        <v>1</v>
      </c>
      <c r="S150" s="15">
        <f t="shared" si="8"/>
        <v>4</v>
      </c>
      <c r="T150" s="15">
        <f t="shared" si="8"/>
        <v>1</v>
      </c>
      <c r="U150" s="15">
        <f t="shared" si="8"/>
        <v>7</v>
      </c>
      <c r="V150" s="15">
        <f t="shared" si="8"/>
        <v>5</v>
      </c>
      <c r="W150" s="15">
        <v>0</v>
      </c>
    </row>
    <row r="151" spans="1:23">
      <c r="A151">
        <f t="shared" si="4"/>
        <v>45</v>
      </c>
      <c r="B151" s="15">
        <f t="shared" si="5"/>
        <v>1</v>
      </c>
      <c r="C151" s="15">
        <f t="shared" si="8"/>
        <v>8</v>
      </c>
      <c r="D151" s="15">
        <f t="shared" si="8"/>
        <v>7</v>
      </c>
      <c r="E151" s="15">
        <f t="shared" si="8"/>
        <v>9</v>
      </c>
      <c r="F151" s="15">
        <f t="shared" si="8"/>
        <v>1</v>
      </c>
      <c r="G151" s="15">
        <f t="shared" si="8"/>
        <v>1</v>
      </c>
      <c r="H151" s="15">
        <f t="shared" si="8"/>
        <v>1</v>
      </c>
      <c r="I151" s="15">
        <f t="shared" si="8"/>
        <v>1</v>
      </c>
      <c r="J151" s="15">
        <f t="shared" si="8"/>
        <v>8</v>
      </c>
      <c r="K151" s="15">
        <f t="shared" si="8"/>
        <v>1</v>
      </c>
      <c r="L151" s="15">
        <f t="shared" si="8"/>
        <v>8</v>
      </c>
      <c r="M151" s="15">
        <f t="shared" si="8"/>
        <v>8</v>
      </c>
      <c r="N151" s="15">
        <f t="shared" si="8"/>
        <v>5</v>
      </c>
      <c r="O151" s="15">
        <f t="shared" si="8"/>
        <v>6</v>
      </c>
      <c r="P151" s="15">
        <f t="shared" si="8"/>
        <v>8</v>
      </c>
      <c r="Q151" s="15">
        <f t="shared" si="8"/>
        <v>1</v>
      </c>
      <c r="R151" s="15">
        <f t="shared" si="8"/>
        <v>1</v>
      </c>
      <c r="S151" s="15">
        <f t="shared" si="8"/>
        <v>7</v>
      </c>
      <c r="T151" s="15">
        <f t="shared" si="8"/>
        <v>1</v>
      </c>
      <c r="U151" s="15">
        <f t="shared" si="8"/>
        <v>2</v>
      </c>
      <c r="V151" s="15">
        <f t="shared" si="8"/>
        <v>7</v>
      </c>
      <c r="W151" s="15">
        <v>0</v>
      </c>
    </row>
    <row r="152" spans="1:23">
      <c r="A152">
        <f t="shared" si="4"/>
        <v>46</v>
      </c>
      <c r="B152" s="15">
        <f t="shared" si="5"/>
        <v>1</v>
      </c>
      <c r="C152" s="15">
        <f t="shared" si="8"/>
        <v>1</v>
      </c>
      <c r="D152" s="15">
        <f t="shared" si="8"/>
        <v>1</v>
      </c>
      <c r="E152" s="15">
        <f t="shared" si="8"/>
        <v>8</v>
      </c>
      <c r="F152" s="15">
        <f t="shared" si="8"/>
        <v>1</v>
      </c>
      <c r="G152" s="15">
        <f t="shared" si="8"/>
        <v>1</v>
      </c>
      <c r="H152" s="15">
        <f t="shared" si="8"/>
        <v>1</v>
      </c>
      <c r="I152" s="15">
        <f t="shared" si="8"/>
        <v>1</v>
      </c>
      <c r="J152" s="15">
        <f t="shared" si="8"/>
        <v>8</v>
      </c>
      <c r="K152" s="15">
        <f t="shared" si="8"/>
        <v>1</v>
      </c>
      <c r="L152" s="15">
        <f t="shared" si="8"/>
        <v>1</v>
      </c>
      <c r="M152" s="15">
        <f t="shared" si="8"/>
        <v>7</v>
      </c>
      <c r="N152" s="15">
        <f t="shared" si="8"/>
        <v>5</v>
      </c>
      <c r="O152" s="15">
        <f t="shared" si="8"/>
        <v>1</v>
      </c>
      <c r="P152" s="15">
        <f t="shared" si="8"/>
        <v>7</v>
      </c>
      <c r="Q152" s="15">
        <f t="shared" si="8"/>
        <v>7</v>
      </c>
      <c r="R152" s="15">
        <f t="shared" si="8"/>
        <v>1</v>
      </c>
      <c r="S152" s="15">
        <f t="shared" si="8"/>
        <v>6</v>
      </c>
      <c r="T152" s="15">
        <f t="shared" si="8"/>
        <v>1</v>
      </c>
      <c r="U152" s="15">
        <f t="shared" si="8"/>
        <v>6</v>
      </c>
      <c r="V152" s="15">
        <f t="shared" si="8"/>
        <v>7</v>
      </c>
      <c r="W152" s="15">
        <v>0</v>
      </c>
    </row>
    <row r="153" spans="1:23">
      <c r="A153">
        <f t="shared" si="4"/>
        <v>47</v>
      </c>
      <c r="B153" s="15">
        <f t="shared" si="5"/>
        <v>1</v>
      </c>
      <c r="C153" s="15">
        <f t="shared" si="8"/>
        <v>7</v>
      </c>
      <c r="D153" s="15">
        <f t="shared" si="8"/>
        <v>7</v>
      </c>
      <c r="E153" s="15">
        <f t="shared" si="8"/>
        <v>8</v>
      </c>
      <c r="F153" s="15">
        <f t="shared" si="8"/>
        <v>1</v>
      </c>
      <c r="G153" s="15">
        <f t="shared" si="8"/>
        <v>1</v>
      </c>
      <c r="H153" s="15">
        <f t="shared" si="8"/>
        <v>1</v>
      </c>
      <c r="I153" s="15">
        <f t="shared" si="8"/>
        <v>1</v>
      </c>
      <c r="J153" s="15">
        <f t="shared" si="8"/>
        <v>7</v>
      </c>
      <c r="K153" s="15">
        <f t="shared" si="8"/>
        <v>1</v>
      </c>
      <c r="L153" s="15">
        <f t="shared" si="8"/>
        <v>7</v>
      </c>
      <c r="M153" s="15">
        <f t="shared" si="8"/>
        <v>6</v>
      </c>
      <c r="N153" s="15">
        <f t="shared" si="8"/>
        <v>4</v>
      </c>
      <c r="O153" s="15">
        <f t="shared" si="8"/>
        <v>8</v>
      </c>
      <c r="P153" s="15">
        <f t="shared" si="8"/>
        <v>7</v>
      </c>
      <c r="Q153" s="15">
        <f t="shared" si="8"/>
        <v>1</v>
      </c>
      <c r="R153" s="15">
        <f t="shared" si="8"/>
        <v>1</v>
      </c>
      <c r="S153" s="15">
        <f t="shared" si="8"/>
        <v>7</v>
      </c>
      <c r="T153" s="15">
        <f t="shared" si="8"/>
        <v>1</v>
      </c>
      <c r="U153" s="15">
        <f t="shared" si="8"/>
        <v>5</v>
      </c>
      <c r="V153" s="15">
        <f t="shared" si="8"/>
        <v>5</v>
      </c>
      <c r="W153" s="15">
        <v>0</v>
      </c>
    </row>
    <row r="154" spans="1:23">
      <c r="A154">
        <f t="shared" si="4"/>
        <v>48</v>
      </c>
      <c r="B154" s="15">
        <f t="shared" si="5"/>
        <v>1</v>
      </c>
      <c r="C154" s="15">
        <f t="shared" si="8"/>
        <v>1</v>
      </c>
      <c r="D154" s="15">
        <f t="shared" si="8"/>
        <v>1</v>
      </c>
      <c r="E154" s="15">
        <f t="shared" si="8"/>
        <v>7</v>
      </c>
      <c r="F154" s="15">
        <f t="shared" si="8"/>
        <v>1</v>
      </c>
      <c r="G154" s="15">
        <f t="shared" si="8"/>
        <v>1</v>
      </c>
      <c r="H154" s="15">
        <f t="shared" si="8"/>
        <v>1</v>
      </c>
      <c r="I154" s="15">
        <f t="shared" si="8"/>
        <v>1</v>
      </c>
      <c r="J154" s="15">
        <f t="shared" si="8"/>
        <v>5</v>
      </c>
      <c r="K154" s="15">
        <f t="shared" si="8"/>
        <v>1</v>
      </c>
      <c r="L154" s="15">
        <f t="shared" si="8"/>
        <v>1</v>
      </c>
      <c r="M154" s="15">
        <f t="shared" si="8"/>
        <v>6</v>
      </c>
      <c r="N154" s="15">
        <f t="shared" si="8"/>
        <v>9</v>
      </c>
      <c r="O154" s="15">
        <f t="shared" si="8"/>
        <v>1</v>
      </c>
      <c r="P154" s="15">
        <f t="shared" si="8"/>
        <v>4</v>
      </c>
      <c r="Q154" s="15">
        <f t="shared" si="8"/>
        <v>1</v>
      </c>
      <c r="R154" s="15">
        <f t="shared" si="8"/>
        <v>1</v>
      </c>
      <c r="S154" s="15">
        <f t="shared" si="8"/>
        <v>1</v>
      </c>
      <c r="T154" s="15">
        <f t="shared" si="8"/>
        <v>1</v>
      </c>
      <c r="U154" s="15">
        <f t="shared" si="8"/>
        <v>2</v>
      </c>
      <c r="V154" s="15">
        <f t="shared" si="8"/>
        <v>8</v>
      </c>
      <c r="W154" s="15">
        <v>0</v>
      </c>
    </row>
    <row r="155" spans="1:23">
      <c r="A155">
        <f t="shared" si="4"/>
        <v>49</v>
      </c>
      <c r="B155" s="15">
        <f t="shared" si="5"/>
        <v>1</v>
      </c>
      <c r="C155" s="15">
        <f t="shared" si="8"/>
        <v>1</v>
      </c>
      <c r="D155" s="15">
        <f t="shared" si="8"/>
        <v>1</v>
      </c>
      <c r="E155" s="15">
        <f t="shared" si="8"/>
        <v>7</v>
      </c>
      <c r="F155" s="15">
        <f t="shared" si="8"/>
        <v>1</v>
      </c>
      <c r="G155" s="15">
        <f t="shared" si="8"/>
        <v>1</v>
      </c>
      <c r="H155" s="15">
        <f t="shared" si="8"/>
        <v>1</v>
      </c>
      <c r="I155" s="15">
        <f t="shared" si="8"/>
        <v>1</v>
      </c>
      <c r="J155" s="15">
        <f t="shared" si="8"/>
        <v>4</v>
      </c>
      <c r="K155" s="15">
        <f t="shared" si="8"/>
        <v>1</v>
      </c>
      <c r="L155" s="15">
        <f t="shared" si="8"/>
        <v>7</v>
      </c>
      <c r="M155" s="15">
        <f t="shared" si="8"/>
        <v>5</v>
      </c>
      <c r="N155" s="15">
        <f t="shared" si="8"/>
        <v>5</v>
      </c>
      <c r="O155" s="15">
        <f t="shared" si="8"/>
        <v>1</v>
      </c>
      <c r="P155" s="15">
        <f t="shared" si="8"/>
        <v>4</v>
      </c>
      <c r="Q155" s="15">
        <f t="shared" si="8"/>
        <v>7</v>
      </c>
      <c r="R155" s="15">
        <f t="shared" si="8"/>
        <v>1</v>
      </c>
      <c r="S155" s="15">
        <f t="shared" si="8"/>
        <v>1</v>
      </c>
      <c r="T155" s="15">
        <f t="shared" si="8"/>
        <v>1</v>
      </c>
      <c r="U155" s="15">
        <f t="shared" si="8"/>
        <v>2</v>
      </c>
      <c r="V155" s="15">
        <f t="shared" si="8"/>
        <v>5</v>
      </c>
      <c r="W155" s="15">
        <v>0</v>
      </c>
    </row>
    <row r="156" spans="1:23">
      <c r="A156">
        <f t="shared" si="4"/>
        <v>50</v>
      </c>
      <c r="B156" s="15">
        <f t="shared" si="5"/>
        <v>1</v>
      </c>
      <c r="C156" s="15">
        <f t="shared" si="8"/>
        <v>1</v>
      </c>
      <c r="D156" s="15">
        <f t="shared" si="8"/>
        <v>1</v>
      </c>
      <c r="E156" s="15">
        <f t="shared" si="8"/>
        <v>8</v>
      </c>
      <c r="F156" s="15">
        <f t="shared" si="8"/>
        <v>1</v>
      </c>
      <c r="G156" s="15">
        <f t="shared" si="8"/>
        <v>1</v>
      </c>
      <c r="H156" s="15">
        <f t="shared" ref="C156:V168" si="9">INT(RANK(H51,H$2:H$101,H$102)/12)+1</f>
        <v>1</v>
      </c>
      <c r="I156" s="15">
        <f t="shared" si="9"/>
        <v>1</v>
      </c>
      <c r="J156" s="15">
        <f t="shared" si="9"/>
        <v>6</v>
      </c>
      <c r="K156" s="15">
        <f t="shared" si="9"/>
        <v>1</v>
      </c>
      <c r="L156" s="15">
        <f t="shared" si="9"/>
        <v>1</v>
      </c>
      <c r="M156" s="15">
        <f t="shared" si="9"/>
        <v>5</v>
      </c>
      <c r="N156" s="15">
        <f t="shared" si="9"/>
        <v>6</v>
      </c>
      <c r="O156" s="15">
        <f t="shared" si="9"/>
        <v>1</v>
      </c>
      <c r="P156" s="15">
        <f t="shared" si="9"/>
        <v>6</v>
      </c>
      <c r="Q156" s="15">
        <f t="shared" si="9"/>
        <v>1</v>
      </c>
      <c r="R156" s="15">
        <f t="shared" si="9"/>
        <v>1</v>
      </c>
      <c r="S156" s="15">
        <f t="shared" si="9"/>
        <v>5</v>
      </c>
      <c r="T156" s="15">
        <f t="shared" si="9"/>
        <v>1</v>
      </c>
      <c r="U156" s="15">
        <f t="shared" si="9"/>
        <v>2</v>
      </c>
      <c r="V156" s="15">
        <f t="shared" si="9"/>
        <v>5</v>
      </c>
      <c r="W156" s="15">
        <v>0</v>
      </c>
    </row>
    <row r="157" spans="1:23">
      <c r="A157">
        <f t="shared" si="4"/>
        <v>51</v>
      </c>
      <c r="B157" s="15">
        <f t="shared" si="5"/>
        <v>1</v>
      </c>
      <c r="C157" s="15">
        <f t="shared" si="9"/>
        <v>1</v>
      </c>
      <c r="D157" s="15">
        <f t="shared" si="9"/>
        <v>1</v>
      </c>
      <c r="E157" s="15">
        <f t="shared" si="9"/>
        <v>6</v>
      </c>
      <c r="F157" s="15">
        <f t="shared" si="9"/>
        <v>1</v>
      </c>
      <c r="G157" s="15">
        <f t="shared" si="9"/>
        <v>1</v>
      </c>
      <c r="H157" s="15">
        <f t="shared" si="9"/>
        <v>1</v>
      </c>
      <c r="I157" s="15">
        <f t="shared" si="9"/>
        <v>1</v>
      </c>
      <c r="J157" s="15">
        <f t="shared" si="9"/>
        <v>5</v>
      </c>
      <c r="K157" s="15">
        <f t="shared" si="9"/>
        <v>1</v>
      </c>
      <c r="L157" s="15">
        <f t="shared" si="9"/>
        <v>1</v>
      </c>
      <c r="M157" s="15">
        <f t="shared" si="9"/>
        <v>4</v>
      </c>
      <c r="N157" s="15">
        <f t="shared" si="9"/>
        <v>4</v>
      </c>
      <c r="O157" s="15">
        <f t="shared" si="9"/>
        <v>1</v>
      </c>
      <c r="P157" s="15">
        <f t="shared" si="9"/>
        <v>1</v>
      </c>
      <c r="Q157" s="15">
        <f t="shared" si="9"/>
        <v>1</v>
      </c>
      <c r="R157" s="15">
        <f t="shared" si="9"/>
        <v>1</v>
      </c>
      <c r="S157" s="15">
        <f t="shared" si="9"/>
        <v>1</v>
      </c>
      <c r="T157" s="15">
        <f t="shared" si="9"/>
        <v>1</v>
      </c>
      <c r="U157" s="15">
        <f t="shared" si="9"/>
        <v>5</v>
      </c>
      <c r="V157" s="15">
        <f t="shared" si="9"/>
        <v>8</v>
      </c>
      <c r="W157" s="15">
        <v>0</v>
      </c>
    </row>
    <row r="158" spans="1:23">
      <c r="A158">
        <f t="shared" si="4"/>
        <v>52</v>
      </c>
      <c r="B158" s="15">
        <f t="shared" si="5"/>
        <v>1</v>
      </c>
      <c r="C158" s="15">
        <f t="shared" si="9"/>
        <v>1</v>
      </c>
      <c r="D158" s="15">
        <f t="shared" si="9"/>
        <v>1</v>
      </c>
      <c r="E158" s="15">
        <f t="shared" si="9"/>
        <v>5</v>
      </c>
      <c r="F158" s="15">
        <f t="shared" si="9"/>
        <v>1</v>
      </c>
      <c r="G158" s="15">
        <f t="shared" si="9"/>
        <v>1</v>
      </c>
      <c r="H158" s="15">
        <f t="shared" si="9"/>
        <v>1</v>
      </c>
      <c r="I158" s="15">
        <f t="shared" si="9"/>
        <v>1</v>
      </c>
      <c r="J158" s="15">
        <f t="shared" si="9"/>
        <v>1</v>
      </c>
      <c r="K158" s="15">
        <f t="shared" si="9"/>
        <v>1</v>
      </c>
      <c r="L158" s="15">
        <f t="shared" si="9"/>
        <v>1</v>
      </c>
      <c r="M158" s="15">
        <f t="shared" si="9"/>
        <v>3</v>
      </c>
      <c r="N158" s="15">
        <f t="shared" si="9"/>
        <v>8</v>
      </c>
      <c r="O158" s="15">
        <f t="shared" si="9"/>
        <v>1</v>
      </c>
      <c r="P158" s="15">
        <f t="shared" si="9"/>
        <v>1</v>
      </c>
      <c r="Q158" s="15">
        <f t="shared" si="9"/>
        <v>1</v>
      </c>
      <c r="R158" s="15">
        <f t="shared" si="9"/>
        <v>1</v>
      </c>
      <c r="S158" s="15">
        <f t="shared" si="9"/>
        <v>4</v>
      </c>
      <c r="T158" s="15">
        <f t="shared" si="9"/>
        <v>1</v>
      </c>
      <c r="U158" s="15">
        <f t="shared" si="9"/>
        <v>6</v>
      </c>
      <c r="V158" s="15">
        <f t="shared" si="9"/>
        <v>5</v>
      </c>
      <c r="W158" s="15">
        <v>0</v>
      </c>
    </row>
    <row r="159" spans="1:23">
      <c r="A159">
        <f t="shared" si="4"/>
        <v>53</v>
      </c>
      <c r="B159" s="15">
        <f t="shared" si="5"/>
        <v>1</v>
      </c>
      <c r="C159" s="15">
        <f t="shared" si="9"/>
        <v>8</v>
      </c>
      <c r="D159" s="15">
        <f t="shared" si="9"/>
        <v>8</v>
      </c>
      <c r="E159" s="15">
        <f t="shared" si="9"/>
        <v>8</v>
      </c>
      <c r="F159" s="15">
        <f t="shared" si="9"/>
        <v>1</v>
      </c>
      <c r="G159" s="15">
        <f t="shared" si="9"/>
        <v>1</v>
      </c>
      <c r="H159" s="15">
        <f t="shared" si="9"/>
        <v>1</v>
      </c>
      <c r="I159" s="15">
        <f t="shared" si="9"/>
        <v>1</v>
      </c>
      <c r="J159" s="15">
        <f t="shared" si="9"/>
        <v>9</v>
      </c>
      <c r="K159" s="15">
        <f t="shared" si="9"/>
        <v>1</v>
      </c>
      <c r="L159" s="15">
        <f t="shared" si="9"/>
        <v>1</v>
      </c>
      <c r="M159" s="15">
        <f t="shared" si="9"/>
        <v>8</v>
      </c>
      <c r="N159" s="15">
        <f t="shared" si="9"/>
        <v>6</v>
      </c>
      <c r="O159" s="15">
        <f t="shared" si="9"/>
        <v>6</v>
      </c>
      <c r="P159" s="15">
        <f t="shared" si="9"/>
        <v>9</v>
      </c>
      <c r="Q159" s="15">
        <f t="shared" si="9"/>
        <v>1</v>
      </c>
      <c r="R159" s="15">
        <f t="shared" si="9"/>
        <v>1</v>
      </c>
      <c r="S159" s="15">
        <f t="shared" si="9"/>
        <v>3</v>
      </c>
      <c r="T159" s="15">
        <f t="shared" si="9"/>
        <v>1</v>
      </c>
      <c r="U159" s="15">
        <f t="shared" si="9"/>
        <v>3</v>
      </c>
      <c r="V159" s="15">
        <f t="shared" si="9"/>
        <v>5</v>
      </c>
      <c r="W159" s="15">
        <v>0</v>
      </c>
    </row>
    <row r="160" spans="1:23">
      <c r="A160">
        <f t="shared" si="4"/>
        <v>54</v>
      </c>
      <c r="B160" s="15">
        <f t="shared" si="5"/>
        <v>1</v>
      </c>
      <c r="C160" s="15">
        <f t="shared" si="9"/>
        <v>9</v>
      </c>
      <c r="D160" s="15">
        <f t="shared" si="9"/>
        <v>8</v>
      </c>
      <c r="E160" s="15">
        <f t="shared" si="9"/>
        <v>9</v>
      </c>
      <c r="F160" s="15">
        <f t="shared" si="9"/>
        <v>1</v>
      </c>
      <c r="G160" s="15">
        <f t="shared" si="9"/>
        <v>1</v>
      </c>
      <c r="H160" s="15">
        <f t="shared" si="9"/>
        <v>1</v>
      </c>
      <c r="I160" s="15">
        <f t="shared" si="9"/>
        <v>1</v>
      </c>
      <c r="J160" s="15">
        <f t="shared" si="9"/>
        <v>9</v>
      </c>
      <c r="K160" s="15">
        <f t="shared" si="9"/>
        <v>1</v>
      </c>
      <c r="L160" s="15">
        <f t="shared" si="9"/>
        <v>1</v>
      </c>
      <c r="M160" s="15">
        <f t="shared" si="9"/>
        <v>8</v>
      </c>
      <c r="N160" s="15">
        <f t="shared" si="9"/>
        <v>5</v>
      </c>
      <c r="O160" s="15">
        <f t="shared" si="9"/>
        <v>6</v>
      </c>
      <c r="P160" s="15">
        <f t="shared" si="9"/>
        <v>9</v>
      </c>
      <c r="Q160" s="15">
        <f t="shared" si="9"/>
        <v>7</v>
      </c>
      <c r="R160" s="15">
        <f t="shared" si="9"/>
        <v>1</v>
      </c>
      <c r="S160" s="15">
        <f t="shared" si="9"/>
        <v>3</v>
      </c>
      <c r="T160" s="15">
        <f t="shared" si="9"/>
        <v>1</v>
      </c>
      <c r="U160" s="15">
        <f t="shared" si="9"/>
        <v>3</v>
      </c>
      <c r="V160" s="15">
        <f t="shared" si="9"/>
        <v>8</v>
      </c>
      <c r="W160" s="15">
        <v>0</v>
      </c>
    </row>
    <row r="161" spans="1:23">
      <c r="A161">
        <f t="shared" si="4"/>
        <v>55</v>
      </c>
      <c r="B161" s="15">
        <f t="shared" si="5"/>
        <v>1</v>
      </c>
      <c r="C161" s="15">
        <f t="shared" si="9"/>
        <v>9</v>
      </c>
      <c r="D161" s="15">
        <f t="shared" si="9"/>
        <v>9</v>
      </c>
      <c r="E161" s="15">
        <f t="shared" si="9"/>
        <v>8</v>
      </c>
      <c r="F161" s="15">
        <f t="shared" si="9"/>
        <v>1</v>
      </c>
      <c r="G161" s="15">
        <f t="shared" si="9"/>
        <v>1</v>
      </c>
      <c r="H161" s="15">
        <f t="shared" si="9"/>
        <v>1</v>
      </c>
      <c r="I161" s="15">
        <f t="shared" si="9"/>
        <v>1</v>
      </c>
      <c r="J161" s="15">
        <f t="shared" si="9"/>
        <v>8</v>
      </c>
      <c r="K161" s="15">
        <f t="shared" si="9"/>
        <v>1</v>
      </c>
      <c r="L161" s="15">
        <f t="shared" si="9"/>
        <v>1</v>
      </c>
      <c r="M161" s="15">
        <f t="shared" si="9"/>
        <v>9</v>
      </c>
      <c r="N161" s="15">
        <f t="shared" si="9"/>
        <v>4</v>
      </c>
      <c r="O161" s="15">
        <f t="shared" si="9"/>
        <v>9</v>
      </c>
      <c r="P161" s="15">
        <f t="shared" si="9"/>
        <v>9</v>
      </c>
      <c r="Q161" s="15">
        <f t="shared" si="9"/>
        <v>1</v>
      </c>
      <c r="R161" s="15">
        <f t="shared" si="9"/>
        <v>1</v>
      </c>
      <c r="S161" s="15">
        <f t="shared" si="9"/>
        <v>5</v>
      </c>
      <c r="T161" s="15">
        <f t="shared" si="9"/>
        <v>1</v>
      </c>
      <c r="U161" s="15">
        <f t="shared" si="9"/>
        <v>6</v>
      </c>
      <c r="V161" s="15">
        <f t="shared" si="9"/>
        <v>5</v>
      </c>
      <c r="W161" s="15">
        <v>0</v>
      </c>
    </row>
    <row r="162" spans="1:23">
      <c r="A162">
        <f t="shared" si="4"/>
        <v>56</v>
      </c>
      <c r="B162" s="15">
        <f t="shared" si="5"/>
        <v>1</v>
      </c>
      <c r="C162" s="15">
        <f t="shared" si="9"/>
        <v>9</v>
      </c>
      <c r="D162" s="15">
        <f t="shared" si="9"/>
        <v>9</v>
      </c>
      <c r="E162" s="15">
        <f t="shared" si="9"/>
        <v>8</v>
      </c>
      <c r="F162" s="15">
        <f t="shared" si="9"/>
        <v>1</v>
      </c>
      <c r="G162" s="15">
        <f t="shared" si="9"/>
        <v>1</v>
      </c>
      <c r="H162" s="15">
        <f t="shared" si="9"/>
        <v>1</v>
      </c>
      <c r="I162" s="15">
        <f t="shared" si="9"/>
        <v>1</v>
      </c>
      <c r="J162" s="15">
        <f t="shared" si="9"/>
        <v>8</v>
      </c>
      <c r="K162" s="15">
        <f t="shared" si="9"/>
        <v>1</v>
      </c>
      <c r="L162" s="15">
        <f t="shared" si="9"/>
        <v>1</v>
      </c>
      <c r="M162" s="15">
        <f t="shared" si="9"/>
        <v>9</v>
      </c>
      <c r="N162" s="15">
        <f t="shared" si="9"/>
        <v>5</v>
      </c>
      <c r="O162" s="15">
        <f t="shared" si="9"/>
        <v>6</v>
      </c>
      <c r="P162" s="15">
        <f t="shared" si="9"/>
        <v>9</v>
      </c>
      <c r="Q162" s="15">
        <f t="shared" si="9"/>
        <v>1</v>
      </c>
      <c r="R162" s="15">
        <f t="shared" si="9"/>
        <v>1</v>
      </c>
      <c r="S162" s="15">
        <f t="shared" si="9"/>
        <v>1</v>
      </c>
      <c r="T162" s="15">
        <f t="shared" si="9"/>
        <v>1</v>
      </c>
      <c r="U162" s="15">
        <f t="shared" si="9"/>
        <v>3</v>
      </c>
      <c r="V162" s="15">
        <f t="shared" si="9"/>
        <v>7</v>
      </c>
      <c r="W162" s="15">
        <v>0</v>
      </c>
    </row>
    <row r="163" spans="1:23">
      <c r="A163">
        <f t="shared" si="4"/>
        <v>57</v>
      </c>
      <c r="B163" s="15">
        <f t="shared" si="5"/>
        <v>9</v>
      </c>
      <c r="C163" s="15">
        <f t="shared" si="9"/>
        <v>8</v>
      </c>
      <c r="D163" s="15">
        <f t="shared" si="9"/>
        <v>8</v>
      </c>
      <c r="E163" s="15">
        <f t="shared" si="9"/>
        <v>8</v>
      </c>
      <c r="F163" s="15">
        <f t="shared" si="9"/>
        <v>1</v>
      </c>
      <c r="G163" s="15">
        <f t="shared" si="9"/>
        <v>1</v>
      </c>
      <c r="H163" s="15">
        <f t="shared" si="9"/>
        <v>1</v>
      </c>
      <c r="I163" s="15">
        <f t="shared" si="9"/>
        <v>1</v>
      </c>
      <c r="J163" s="15">
        <f t="shared" si="9"/>
        <v>8</v>
      </c>
      <c r="K163" s="15">
        <f t="shared" si="9"/>
        <v>9</v>
      </c>
      <c r="L163" s="15">
        <f t="shared" si="9"/>
        <v>9</v>
      </c>
      <c r="M163" s="15">
        <f t="shared" si="9"/>
        <v>8</v>
      </c>
      <c r="N163" s="15">
        <f t="shared" si="9"/>
        <v>4</v>
      </c>
      <c r="O163" s="15">
        <f t="shared" si="9"/>
        <v>8</v>
      </c>
      <c r="P163" s="15">
        <f t="shared" si="9"/>
        <v>6</v>
      </c>
      <c r="Q163" s="15">
        <f t="shared" si="9"/>
        <v>1</v>
      </c>
      <c r="R163" s="15">
        <f t="shared" si="9"/>
        <v>9</v>
      </c>
      <c r="S163" s="15">
        <f t="shared" si="9"/>
        <v>9</v>
      </c>
      <c r="T163" s="15">
        <f t="shared" si="9"/>
        <v>1</v>
      </c>
      <c r="U163" s="15">
        <f t="shared" si="9"/>
        <v>1</v>
      </c>
      <c r="V163" s="15">
        <f t="shared" si="9"/>
        <v>4</v>
      </c>
      <c r="W163" s="15">
        <v>0</v>
      </c>
    </row>
    <row r="164" spans="1:23">
      <c r="A164">
        <f t="shared" si="4"/>
        <v>58</v>
      </c>
      <c r="B164" s="15">
        <f t="shared" si="5"/>
        <v>1</v>
      </c>
      <c r="C164" s="15">
        <f t="shared" si="9"/>
        <v>7</v>
      </c>
      <c r="D164" s="15">
        <f t="shared" si="9"/>
        <v>8</v>
      </c>
      <c r="E164" s="15">
        <f t="shared" si="9"/>
        <v>3</v>
      </c>
      <c r="F164" s="15">
        <f t="shared" si="9"/>
        <v>1</v>
      </c>
      <c r="G164" s="15">
        <f t="shared" si="9"/>
        <v>1</v>
      </c>
      <c r="H164" s="15">
        <f t="shared" si="9"/>
        <v>1</v>
      </c>
      <c r="I164" s="15">
        <f t="shared" si="9"/>
        <v>1</v>
      </c>
      <c r="J164" s="15">
        <f t="shared" si="9"/>
        <v>1</v>
      </c>
      <c r="K164" s="15">
        <f t="shared" si="9"/>
        <v>1</v>
      </c>
      <c r="L164" s="15">
        <f t="shared" si="9"/>
        <v>7</v>
      </c>
      <c r="M164" s="15">
        <f t="shared" si="9"/>
        <v>3</v>
      </c>
      <c r="N164" s="15">
        <f t="shared" si="9"/>
        <v>1</v>
      </c>
      <c r="O164" s="15">
        <f t="shared" si="9"/>
        <v>8</v>
      </c>
      <c r="P164" s="15">
        <f t="shared" si="9"/>
        <v>7</v>
      </c>
      <c r="Q164" s="15">
        <f t="shared" si="9"/>
        <v>1</v>
      </c>
      <c r="R164" s="15">
        <f t="shared" si="9"/>
        <v>9</v>
      </c>
      <c r="S164" s="15">
        <f t="shared" si="9"/>
        <v>1</v>
      </c>
      <c r="T164" s="15">
        <f t="shared" si="9"/>
        <v>1</v>
      </c>
      <c r="U164" s="15">
        <f t="shared" si="9"/>
        <v>1</v>
      </c>
      <c r="V164" s="15">
        <f t="shared" si="9"/>
        <v>5</v>
      </c>
      <c r="W164" s="15">
        <v>0</v>
      </c>
    </row>
    <row r="165" spans="1:23">
      <c r="A165">
        <f t="shared" si="4"/>
        <v>59</v>
      </c>
      <c r="B165" s="15">
        <f t="shared" si="5"/>
        <v>1</v>
      </c>
      <c r="C165" s="15">
        <f t="shared" si="9"/>
        <v>1</v>
      </c>
      <c r="D165" s="15">
        <f t="shared" si="9"/>
        <v>1</v>
      </c>
      <c r="E165" s="15">
        <f t="shared" si="9"/>
        <v>2</v>
      </c>
      <c r="F165" s="15">
        <f t="shared" si="9"/>
        <v>1</v>
      </c>
      <c r="G165" s="15">
        <f t="shared" si="9"/>
        <v>1</v>
      </c>
      <c r="H165" s="15">
        <f t="shared" si="9"/>
        <v>1</v>
      </c>
      <c r="I165" s="15">
        <f t="shared" si="9"/>
        <v>1</v>
      </c>
      <c r="J165" s="15">
        <f t="shared" si="9"/>
        <v>1</v>
      </c>
      <c r="K165" s="15">
        <f t="shared" si="9"/>
        <v>1</v>
      </c>
      <c r="L165" s="15">
        <f t="shared" si="9"/>
        <v>7</v>
      </c>
      <c r="M165" s="15">
        <f t="shared" si="9"/>
        <v>1</v>
      </c>
      <c r="N165" s="15">
        <f t="shared" si="9"/>
        <v>1</v>
      </c>
      <c r="O165" s="15">
        <f t="shared" si="9"/>
        <v>1</v>
      </c>
      <c r="P165" s="15">
        <f t="shared" si="9"/>
        <v>5</v>
      </c>
      <c r="Q165" s="15">
        <f t="shared" si="9"/>
        <v>1</v>
      </c>
      <c r="R165" s="15">
        <f t="shared" si="9"/>
        <v>1</v>
      </c>
      <c r="S165" s="15">
        <f t="shared" si="9"/>
        <v>5</v>
      </c>
      <c r="T165" s="15">
        <f t="shared" si="9"/>
        <v>1</v>
      </c>
      <c r="U165" s="15">
        <f t="shared" si="9"/>
        <v>1</v>
      </c>
      <c r="V165" s="15">
        <f t="shared" si="9"/>
        <v>8</v>
      </c>
      <c r="W165" s="15">
        <v>0</v>
      </c>
    </row>
    <row r="166" spans="1:23">
      <c r="A166">
        <f t="shared" si="4"/>
        <v>60</v>
      </c>
      <c r="B166" s="15">
        <f t="shared" si="5"/>
        <v>1</v>
      </c>
      <c r="C166" s="15">
        <f t="shared" si="9"/>
        <v>1</v>
      </c>
      <c r="D166" s="15">
        <f t="shared" si="9"/>
        <v>1</v>
      </c>
      <c r="E166" s="15">
        <f t="shared" si="9"/>
        <v>1</v>
      </c>
      <c r="F166" s="15">
        <f t="shared" si="9"/>
        <v>1</v>
      </c>
      <c r="G166" s="15">
        <f t="shared" si="9"/>
        <v>1</v>
      </c>
      <c r="H166" s="15">
        <f t="shared" si="9"/>
        <v>1</v>
      </c>
      <c r="I166" s="15">
        <f t="shared" si="9"/>
        <v>1</v>
      </c>
      <c r="J166" s="15">
        <f t="shared" si="9"/>
        <v>1</v>
      </c>
      <c r="K166" s="15">
        <f t="shared" si="9"/>
        <v>1</v>
      </c>
      <c r="L166" s="15">
        <f t="shared" si="9"/>
        <v>1</v>
      </c>
      <c r="M166" s="15">
        <f t="shared" si="9"/>
        <v>1</v>
      </c>
      <c r="N166" s="15">
        <f t="shared" si="9"/>
        <v>1</v>
      </c>
      <c r="O166" s="15">
        <f t="shared" si="9"/>
        <v>6</v>
      </c>
      <c r="P166" s="15">
        <f t="shared" si="9"/>
        <v>4</v>
      </c>
      <c r="Q166" s="15">
        <f t="shared" si="9"/>
        <v>1</v>
      </c>
      <c r="R166" s="15">
        <f t="shared" si="9"/>
        <v>1</v>
      </c>
      <c r="S166" s="15">
        <f t="shared" si="9"/>
        <v>1</v>
      </c>
      <c r="T166" s="15">
        <f t="shared" si="9"/>
        <v>1</v>
      </c>
      <c r="U166" s="15">
        <f t="shared" si="9"/>
        <v>1</v>
      </c>
      <c r="V166" s="15">
        <f t="shared" si="9"/>
        <v>5</v>
      </c>
      <c r="W166" s="15">
        <v>0</v>
      </c>
    </row>
    <row r="167" spans="1:23">
      <c r="A167">
        <f t="shared" si="4"/>
        <v>61</v>
      </c>
      <c r="B167" s="15">
        <f t="shared" si="5"/>
        <v>1</v>
      </c>
      <c r="C167" s="15">
        <f t="shared" si="9"/>
        <v>1</v>
      </c>
      <c r="D167" s="15">
        <f t="shared" si="9"/>
        <v>1</v>
      </c>
      <c r="E167" s="15">
        <f t="shared" si="9"/>
        <v>1</v>
      </c>
      <c r="F167" s="15">
        <f t="shared" si="9"/>
        <v>1</v>
      </c>
      <c r="G167" s="15">
        <f t="shared" si="9"/>
        <v>1</v>
      </c>
      <c r="H167" s="15">
        <f t="shared" si="9"/>
        <v>1</v>
      </c>
      <c r="I167" s="15">
        <f t="shared" si="9"/>
        <v>1</v>
      </c>
      <c r="J167" s="15">
        <f t="shared" si="9"/>
        <v>1</v>
      </c>
      <c r="K167" s="15">
        <f t="shared" si="9"/>
        <v>1</v>
      </c>
      <c r="L167" s="15">
        <f t="shared" si="9"/>
        <v>1</v>
      </c>
      <c r="M167" s="15">
        <f t="shared" si="9"/>
        <v>1</v>
      </c>
      <c r="N167" s="15">
        <f t="shared" si="9"/>
        <v>3</v>
      </c>
      <c r="O167" s="15">
        <f t="shared" si="9"/>
        <v>1</v>
      </c>
      <c r="P167" s="15">
        <f t="shared" si="9"/>
        <v>1</v>
      </c>
      <c r="Q167" s="15">
        <f t="shared" si="9"/>
        <v>9</v>
      </c>
      <c r="R167" s="15">
        <f t="shared" si="9"/>
        <v>1</v>
      </c>
      <c r="S167" s="15">
        <f t="shared" si="9"/>
        <v>1</v>
      </c>
      <c r="T167" s="15">
        <f t="shared" si="9"/>
        <v>9</v>
      </c>
      <c r="U167" s="15">
        <f t="shared" si="9"/>
        <v>1</v>
      </c>
      <c r="V167" s="15">
        <f t="shared" si="9"/>
        <v>7</v>
      </c>
      <c r="W167" s="15">
        <v>0</v>
      </c>
    </row>
    <row r="168" spans="1:23">
      <c r="A168">
        <f t="shared" si="4"/>
        <v>62</v>
      </c>
      <c r="B168" s="15">
        <f t="shared" si="5"/>
        <v>1</v>
      </c>
      <c r="C168" s="15">
        <f t="shared" si="9"/>
        <v>1</v>
      </c>
      <c r="D168" s="15">
        <f t="shared" si="9"/>
        <v>1</v>
      </c>
      <c r="E168" s="15">
        <f t="shared" si="9"/>
        <v>2</v>
      </c>
      <c r="F168" s="15">
        <f t="shared" si="9"/>
        <v>1</v>
      </c>
      <c r="G168" s="15">
        <f t="shared" si="9"/>
        <v>1</v>
      </c>
      <c r="H168" s="15">
        <f t="shared" si="9"/>
        <v>1</v>
      </c>
      <c r="I168" s="15">
        <f t="shared" si="9"/>
        <v>1</v>
      </c>
      <c r="J168" s="15">
        <f t="shared" si="9"/>
        <v>3</v>
      </c>
      <c r="K168" s="15">
        <f t="shared" ref="C168:V181" si="10">INT(RANK(K63,K$2:K$101,K$102)/12)+1</f>
        <v>1</v>
      </c>
      <c r="L168" s="15">
        <f t="shared" si="10"/>
        <v>1</v>
      </c>
      <c r="M168" s="15">
        <f t="shared" si="10"/>
        <v>2</v>
      </c>
      <c r="N168" s="15">
        <f t="shared" si="10"/>
        <v>2</v>
      </c>
      <c r="O168" s="15">
        <f t="shared" si="10"/>
        <v>1</v>
      </c>
      <c r="P168" s="15">
        <f t="shared" si="10"/>
        <v>1</v>
      </c>
      <c r="Q168" s="15">
        <f t="shared" si="10"/>
        <v>1</v>
      </c>
      <c r="R168" s="15">
        <f t="shared" si="10"/>
        <v>1</v>
      </c>
      <c r="S168" s="15">
        <f t="shared" si="10"/>
        <v>4</v>
      </c>
      <c r="T168" s="15">
        <f t="shared" si="10"/>
        <v>1</v>
      </c>
      <c r="U168" s="15">
        <f t="shared" si="10"/>
        <v>1</v>
      </c>
      <c r="V168" s="15">
        <f t="shared" si="10"/>
        <v>7</v>
      </c>
      <c r="W168" s="15">
        <v>0</v>
      </c>
    </row>
    <row r="169" spans="1:23">
      <c r="A169">
        <f t="shared" si="4"/>
        <v>63</v>
      </c>
      <c r="B169" s="15">
        <f t="shared" si="5"/>
        <v>1</v>
      </c>
      <c r="C169" s="15">
        <f t="shared" si="10"/>
        <v>1</v>
      </c>
      <c r="D169" s="15">
        <f t="shared" si="10"/>
        <v>1</v>
      </c>
      <c r="E169" s="15">
        <f t="shared" si="10"/>
        <v>6</v>
      </c>
      <c r="F169" s="15">
        <f t="shared" si="10"/>
        <v>9</v>
      </c>
      <c r="G169" s="15">
        <f t="shared" si="10"/>
        <v>9</v>
      </c>
      <c r="H169" s="15">
        <f t="shared" si="10"/>
        <v>1</v>
      </c>
      <c r="I169" s="15">
        <f t="shared" si="10"/>
        <v>1</v>
      </c>
      <c r="J169" s="15">
        <f t="shared" si="10"/>
        <v>5</v>
      </c>
      <c r="K169" s="15">
        <f t="shared" si="10"/>
        <v>1</v>
      </c>
      <c r="L169" s="15">
        <f t="shared" si="10"/>
        <v>9</v>
      </c>
      <c r="M169" s="15">
        <f t="shared" si="10"/>
        <v>7</v>
      </c>
      <c r="N169" s="15">
        <f t="shared" si="10"/>
        <v>1</v>
      </c>
      <c r="O169" s="15">
        <f t="shared" si="10"/>
        <v>6</v>
      </c>
      <c r="P169" s="15">
        <f t="shared" si="10"/>
        <v>5</v>
      </c>
      <c r="Q169" s="15">
        <f t="shared" si="10"/>
        <v>1</v>
      </c>
      <c r="R169" s="15">
        <f t="shared" si="10"/>
        <v>1</v>
      </c>
      <c r="S169" s="15">
        <f t="shared" si="10"/>
        <v>4</v>
      </c>
      <c r="T169" s="15">
        <f t="shared" si="10"/>
        <v>1</v>
      </c>
      <c r="U169" s="15">
        <f t="shared" si="10"/>
        <v>1</v>
      </c>
      <c r="V169" s="15">
        <f t="shared" si="10"/>
        <v>3</v>
      </c>
      <c r="W169" s="15">
        <v>0</v>
      </c>
    </row>
    <row r="170" spans="1:23">
      <c r="A170">
        <f t="shared" si="4"/>
        <v>64</v>
      </c>
      <c r="B170" s="15">
        <f t="shared" si="5"/>
        <v>1</v>
      </c>
      <c r="C170" s="15">
        <f t="shared" si="10"/>
        <v>8</v>
      </c>
      <c r="D170" s="15">
        <f t="shared" si="10"/>
        <v>8</v>
      </c>
      <c r="E170" s="15">
        <f t="shared" si="10"/>
        <v>8</v>
      </c>
      <c r="F170" s="15">
        <f t="shared" si="10"/>
        <v>1</v>
      </c>
      <c r="G170" s="15">
        <f t="shared" si="10"/>
        <v>1</v>
      </c>
      <c r="H170" s="15">
        <f t="shared" si="10"/>
        <v>1</v>
      </c>
      <c r="I170" s="15">
        <f t="shared" si="10"/>
        <v>1</v>
      </c>
      <c r="J170" s="15">
        <f t="shared" si="10"/>
        <v>6</v>
      </c>
      <c r="K170" s="15">
        <f t="shared" si="10"/>
        <v>1</v>
      </c>
      <c r="L170" s="15">
        <f t="shared" si="10"/>
        <v>8</v>
      </c>
      <c r="M170" s="15">
        <f t="shared" si="10"/>
        <v>9</v>
      </c>
      <c r="N170" s="15">
        <f t="shared" si="10"/>
        <v>1</v>
      </c>
      <c r="O170" s="15">
        <f t="shared" si="10"/>
        <v>6</v>
      </c>
      <c r="P170" s="15">
        <f t="shared" si="10"/>
        <v>8</v>
      </c>
      <c r="Q170" s="15">
        <f t="shared" si="10"/>
        <v>1</v>
      </c>
      <c r="R170" s="15">
        <f t="shared" si="10"/>
        <v>1</v>
      </c>
      <c r="S170" s="15">
        <f t="shared" si="10"/>
        <v>6</v>
      </c>
      <c r="T170" s="15">
        <f t="shared" si="10"/>
        <v>9</v>
      </c>
      <c r="U170" s="15">
        <f t="shared" si="10"/>
        <v>2</v>
      </c>
      <c r="V170" s="15">
        <f t="shared" si="10"/>
        <v>5</v>
      </c>
      <c r="W170" s="15">
        <v>0</v>
      </c>
    </row>
    <row r="171" spans="1:23">
      <c r="A171">
        <f t="shared" si="4"/>
        <v>65</v>
      </c>
      <c r="B171" s="15">
        <f t="shared" si="5"/>
        <v>1</v>
      </c>
      <c r="C171" s="15">
        <f t="shared" si="10"/>
        <v>8</v>
      </c>
      <c r="D171" s="15">
        <f t="shared" si="10"/>
        <v>8</v>
      </c>
      <c r="E171" s="15">
        <f t="shared" si="10"/>
        <v>7</v>
      </c>
      <c r="F171" s="15">
        <f t="shared" si="10"/>
        <v>1</v>
      </c>
      <c r="G171" s="15">
        <f t="shared" si="10"/>
        <v>1</v>
      </c>
      <c r="H171" s="15">
        <f t="shared" si="10"/>
        <v>1</v>
      </c>
      <c r="I171" s="15">
        <f t="shared" si="10"/>
        <v>1</v>
      </c>
      <c r="J171" s="15">
        <f t="shared" si="10"/>
        <v>6</v>
      </c>
      <c r="K171" s="15">
        <f t="shared" si="10"/>
        <v>1</v>
      </c>
      <c r="L171" s="15">
        <f t="shared" si="10"/>
        <v>1</v>
      </c>
      <c r="M171" s="15">
        <f t="shared" si="10"/>
        <v>8</v>
      </c>
      <c r="N171" s="15">
        <f t="shared" si="10"/>
        <v>2</v>
      </c>
      <c r="O171" s="15">
        <f t="shared" si="10"/>
        <v>6</v>
      </c>
      <c r="P171" s="15">
        <f t="shared" si="10"/>
        <v>8</v>
      </c>
      <c r="Q171" s="15">
        <f t="shared" si="10"/>
        <v>1</v>
      </c>
      <c r="R171" s="15">
        <f t="shared" si="10"/>
        <v>1</v>
      </c>
      <c r="S171" s="15">
        <f t="shared" si="10"/>
        <v>1</v>
      </c>
      <c r="T171" s="15">
        <f t="shared" si="10"/>
        <v>1</v>
      </c>
      <c r="U171" s="15">
        <f t="shared" si="10"/>
        <v>3</v>
      </c>
      <c r="V171" s="15">
        <f t="shared" si="10"/>
        <v>5</v>
      </c>
      <c r="W171" s="15">
        <v>0</v>
      </c>
    </row>
    <row r="172" spans="1:23">
      <c r="A172">
        <f t="shared" ref="A172:A206" si="11">A67</f>
        <v>66</v>
      </c>
      <c r="B172" s="15">
        <f t="shared" ref="B172:P206" si="12">INT(RANK(B67,B$2:B$101,B$102)/12)+1</f>
        <v>1</v>
      </c>
      <c r="C172" s="15">
        <f t="shared" si="12"/>
        <v>8</v>
      </c>
      <c r="D172" s="15">
        <f t="shared" si="12"/>
        <v>9</v>
      </c>
      <c r="E172" s="15">
        <f t="shared" si="12"/>
        <v>7</v>
      </c>
      <c r="F172" s="15">
        <f t="shared" si="12"/>
        <v>1</v>
      </c>
      <c r="G172" s="15">
        <f t="shared" si="12"/>
        <v>1</v>
      </c>
      <c r="H172" s="15">
        <f t="shared" si="12"/>
        <v>1</v>
      </c>
      <c r="I172" s="15">
        <f t="shared" si="12"/>
        <v>1</v>
      </c>
      <c r="J172" s="15">
        <f t="shared" si="12"/>
        <v>6</v>
      </c>
      <c r="K172" s="15">
        <f t="shared" si="12"/>
        <v>1</v>
      </c>
      <c r="L172" s="15">
        <f t="shared" si="12"/>
        <v>9</v>
      </c>
      <c r="M172" s="15">
        <f t="shared" si="12"/>
        <v>8</v>
      </c>
      <c r="N172" s="15">
        <f t="shared" si="12"/>
        <v>3</v>
      </c>
      <c r="O172" s="15">
        <f t="shared" si="12"/>
        <v>1</v>
      </c>
      <c r="P172" s="15">
        <f t="shared" si="12"/>
        <v>8</v>
      </c>
      <c r="Q172" s="15">
        <f t="shared" si="10"/>
        <v>1</v>
      </c>
      <c r="R172" s="15">
        <f t="shared" si="10"/>
        <v>1</v>
      </c>
      <c r="S172" s="15">
        <f t="shared" si="10"/>
        <v>7</v>
      </c>
      <c r="T172" s="15">
        <f t="shared" si="10"/>
        <v>1</v>
      </c>
      <c r="U172" s="15">
        <f t="shared" si="10"/>
        <v>6</v>
      </c>
      <c r="V172" s="15">
        <f t="shared" si="10"/>
        <v>7</v>
      </c>
      <c r="W172" s="15">
        <v>0</v>
      </c>
    </row>
    <row r="173" spans="1:23">
      <c r="A173">
        <f t="shared" si="11"/>
        <v>67</v>
      </c>
      <c r="B173" s="15">
        <f t="shared" si="12"/>
        <v>1</v>
      </c>
      <c r="C173" s="15">
        <f t="shared" si="10"/>
        <v>7</v>
      </c>
      <c r="D173" s="15">
        <f t="shared" si="10"/>
        <v>7</v>
      </c>
      <c r="E173" s="15">
        <f t="shared" si="10"/>
        <v>6</v>
      </c>
      <c r="F173" s="15">
        <f t="shared" si="10"/>
        <v>1</v>
      </c>
      <c r="G173" s="15">
        <f t="shared" si="10"/>
        <v>1</v>
      </c>
      <c r="H173" s="15">
        <f t="shared" si="10"/>
        <v>1</v>
      </c>
      <c r="I173" s="15">
        <f t="shared" si="10"/>
        <v>1</v>
      </c>
      <c r="J173" s="15">
        <f t="shared" si="10"/>
        <v>5</v>
      </c>
      <c r="K173" s="15">
        <f t="shared" si="10"/>
        <v>1</v>
      </c>
      <c r="L173" s="15">
        <f t="shared" si="10"/>
        <v>8</v>
      </c>
      <c r="M173" s="15">
        <f t="shared" si="10"/>
        <v>7</v>
      </c>
      <c r="N173" s="15">
        <f t="shared" si="10"/>
        <v>1</v>
      </c>
      <c r="O173" s="15">
        <f t="shared" si="10"/>
        <v>8</v>
      </c>
      <c r="P173" s="15">
        <f t="shared" si="10"/>
        <v>6</v>
      </c>
      <c r="Q173" s="15">
        <f t="shared" si="10"/>
        <v>1</v>
      </c>
      <c r="R173" s="15">
        <f t="shared" si="10"/>
        <v>1</v>
      </c>
      <c r="S173" s="15">
        <f t="shared" si="10"/>
        <v>7</v>
      </c>
      <c r="T173" s="15">
        <f t="shared" si="10"/>
        <v>1</v>
      </c>
      <c r="U173" s="15">
        <f t="shared" si="10"/>
        <v>3</v>
      </c>
      <c r="V173" s="15">
        <f t="shared" si="10"/>
        <v>7</v>
      </c>
      <c r="W173" s="15">
        <v>0</v>
      </c>
    </row>
    <row r="174" spans="1:23">
      <c r="A174">
        <f t="shared" si="11"/>
        <v>68</v>
      </c>
      <c r="B174" s="15">
        <f t="shared" si="12"/>
        <v>1</v>
      </c>
      <c r="C174" s="15">
        <f t="shared" si="10"/>
        <v>6</v>
      </c>
      <c r="D174" s="15">
        <f t="shared" si="10"/>
        <v>7</v>
      </c>
      <c r="E174" s="15">
        <f t="shared" si="10"/>
        <v>5</v>
      </c>
      <c r="F174" s="15">
        <f t="shared" si="10"/>
        <v>1</v>
      </c>
      <c r="G174" s="15">
        <f t="shared" si="10"/>
        <v>1</v>
      </c>
      <c r="H174" s="15">
        <f t="shared" si="10"/>
        <v>1</v>
      </c>
      <c r="I174" s="15">
        <f t="shared" si="10"/>
        <v>1</v>
      </c>
      <c r="J174" s="15">
        <f t="shared" si="10"/>
        <v>2</v>
      </c>
      <c r="K174" s="15">
        <f t="shared" si="10"/>
        <v>1</v>
      </c>
      <c r="L174" s="15">
        <f t="shared" si="10"/>
        <v>8</v>
      </c>
      <c r="M174" s="15">
        <f t="shared" si="10"/>
        <v>6</v>
      </c>
      <c r="N174" s="15">
        <f t="shared" si="10"/>
        <v>2</v>
      </c>
      <c r="O174" s="15">
        <f t="shared" si="10"/>
        <v>6</v>
      </c>
      <c r="P174" s="15">
        <f t="shared" si="10"/>
        <v>6</v>
      </c>
      <c r="Q174" s="15">
        <f t="shared" si="10"/>
        <v>1</v>
      </c>
      <c r="R174" s="15">
        <f t="shared" si="10"/>
        <v>1</v>
      </c>
      <c r="S174" s="15">
        <f t="shared" si="10"/>
        <v>6</v>
      </c>
      <c r="T174" s="15">
        <f t="shared" si="10"/>
        <v>1</v>
      </c>
      <c r="U174" s="15">
        <f t="shared" si="10"/>
        <v>5</v>
      </c>
      <c r="V174" s="15">
        <f t="shared" si="10"/>
        <v>5</v>
      </c>
      <c r="W174" s="15">
        <v>0</v>
      </c>
    </row>
    <row r="175" spans="1:23">
      <c r="A175">
        <f t="shared" si="11"/>
        <v>69</v>
      </c>
      <c r="B175" s="15">
        <f t="shared" si="12"/>
        <v>1</v>
      </c>
      <c r="C175" s="15">
        <f t="shared" si="10"/>
        <v>1</v>
      </c>
      <c r="D175" s="15">
        <f t="shared" si="10"/>
        <v>1</v>
      </c>
      <c r="E175" s="15">
        <f t="shared" si="10"/>
        <v>3</v>
      </c>
      <c r="F175" s="15">
        <f t="shared" si="10"/>
        <v>1</v>
      </c>
      <c r="G175" s="15">
        <f t="shared" si="10"/>
        <v>1</v>
      </c>
      <c r="H175" s="15">
        <f t="shared" si="10"/>
        <v>1</v>
      </c>
      <c r="I175" s="15">
        <f t="shared" si="10"/>
        <v>1</v>
      </c>
      <c r="J175" s="15">
        <f t="shared" si="10"/>
        <v>1</v>
      </c>
      <c r="K175" s="15">
        <f t="shared" si="10"/>
        <v>1</v>
      </c>
      <c r="L175" s="15">
        <f t="shared" si="10"/>
        <v>1</v>
      </c>
      <c r="M175" s="15">
        <f t="shared" si="10"/>
        <v>6</v>
      </c>
      <c r="N175" s="15">
        <f t="shared" si="10"/>
        <v>2</v>
      </c>
      <c r="O175" s="15">
        <f t="shared" si="10"/>
        <v>1</v>
      </c>
      <c r="P175" s="15">
        <f t="shared" si="10"/>
        <v>6</v>
      </c>
      <c r="Q175" s="15">
        <f t="shared" si="10"/>
        <v>9</v>
      </c>
      <c r="R175" s="15">
        <f t="shared" si="10"/>
        <v>1</v>
      </c>
      <c r="S175" s="15">
        <f t="shared" si="10"/>
        <v>5</v>
      </c>
      <c r="T175" s="15">
        <f t="shared" si="10"/>
        <v>1</v>
      </c>
      <c r="U175" s="15">
        <f t="shared" si="10"/>
        <v>2</v>
      </c>
      <c r="V175" s="15">
        <f t="shared" si="10"/>
        <v>8</v>
      </c>
      <c r="W175" s="15">
        <v>0</v>
      </c>
    </row>
    <row r="176" spans="1:23">
      <c r="A176">
        <f t="shared" si="11"/>
        <v>70</v>
      </c>
      <c r="B176" s="15">
        <f t="shared" si="12"/>
        <v>1</v>
      </c>
      <c r="C176" s="15">
        <f t="shared" si="10"/>
        <v>1</v>
      </c>
      <c r="D176" s="15">
        <f t="shared" si="10"/>
        <v>1</v>
      </c>
      <c r="E176" s="15">
        <f t="shared" si="10"/>
        <v>4</v>
      </c>
      <c r="F176" s="15">
        <f t="shared" si="10"/>
        <v>1</v>
      </c>
      <c r="G176" s="15">
        <f t="shared" si="10"/>
        <v>1</v>
      </c>
      <c r="H176" s="15">
        <f t="shared" si="10"/>
        <v>1</v>
      </c>
      <c r="I176" s="15">
        <f t="shared" si="10"/>
        <v>1</v>
      </c>
      <c r="J176" s="15">
        <f t="shared" si="10"/>
        <v>2</v>
      </c>
      <c r="K176" s="15">
        <f t="shared" si="10"/>
        <v>1</v>
      </c>
      <c r="L176" s="15">
        <f t="shared" si="10"/>
        <v>7</v>
      </c>
      <c r="M176" s="15">
        <f t="shared" si="10"/>
        <v>6</v>
      </c>
      <c r="N176" s="15">
        <f t="shared" si="10"/>
        <v>4</v>
      </c>
      <c r="O176" s="15">
        <f t="shared" si="10"/>
        <v>1</v>
      </c>
      <c r="P176" s="15">
        <f t="shared" si="10"/>
        <v>1</v>
      </c>
      <c r="Q176" s="15">
        <f t="shared" si="10"/>
        <v>1</v>
      </c>
      <c r="R176" s="15">
        <f t="shared" si="10"/>
        <v>1</v>
      </c>
      <c r="S176" s="15">
        <f t="shared" si="10"/>
        <v>1</v>
      </c>
      <c r="T176" s="15">
        <f t="shared" si="10"/>
        <v>1</v>
      </c>
      <c r="U176" s="15">
        <f t="shared" si="10"/>
        <v>1</v>
      </c>
      <c r="V176" s="15">
        <f t="shared" si="10"/>
        <v>5</v>
      </c>
      <c r="W176" s="15">
        <v>0</v>
      </c>
    </row>
    <row r="177" spans="1:23">
      <c r="A177">
        <f t="shared" si="11"/>
        <v>71</v>
      </c>
      <c r="B177" s="15">
        <f t="shared" si="12"/>
        <v>1</v>
      </c>
      <c r="C177" s="15">
        <f t="shared" si="10"/>
        <v>1</v>
      </c>
      <c r="D177" s="15">
        <f t="shared" si="10"/>
        <v>1</v>
      </c>
      <c r="E177" s="15">
        <f t="shared" si="10"/>
        <v>4</v>
      </c>
      <c r="F177" s="15">
        <f t="shared" si="10"/>
        <v>1</v>
      </c>
      <c r="G177" s="15">
        <f t="shared" si="10"/>
        <v>1</v>
      </c>
      <c r="H177" s="15">
        <f t="shared" si="10"/>
        <v>1</v>
      </c>
      <c r="I177" s="15">
        <f t="shared" si="10"/>
        <v>1</v>
      </c>
      <c r="J177" s="15">
        <f t="shared" si="10"/>
        <v>2</v>
      </c>
      <c r="K177" s="15">
        <f t="shared" si="10"/>
        <v>1</v>
      </c>
      <c r="L177" s="15">
        <f t="shared" si="10"/>
        <v>1</v>
      </c>
      <c r="M177" s="15">
        <f t="shared" si="10"/>
        <v>5</v>
      </c>
      <c r="N177" s="15">
        <f t="shared" si="10"/>
        <v>3</v>
      </c>
      <c r="O177" s="15">
        <f t="shared" si="10"/>
        <v>1</v>
      </c>
      <c r="P177" s="15">
        <f t="shared" si="10"/>
        <v>5</v>
      </c>
      <c r="Q177" s="15">
        <f t="shared" si="10"/>
        <v>1</v>
      </c>
      <c r="R177" s="15">
        <f t="shared" si="10"/>
        <v>1</v>
      </c>
      <c r="S177" s="15">
        <f t="shared" si="10"/>
        <v>3</v>
      </c>
      <c r="T177" s="15">
        <f t="shared" si="10"/>
        <v>9</v>
      </c>
      <c r="U177" s="15">
        <f t="shared" si="10"/>
        <v>5</v>
      </c>
      <c r="V177" s="15">
        <f t="shared" si="10"/>
        <v>5</v>
      </c>
      <c r="W177" s="15">
        <v>0</v>
      </c>
    </row>
    <row r="178" spans="1:23">
      <c r="A178">
        <f t="shared" si="11"/>
        <v>72</v>
      </c>
      <c r="B178" s="15">
        <f t="shared" si="12"/>
        <v>1</v>
      </c>
      <c r="C178" s="15">
        <f t="shared" si="10"/>
        <v>1</v>
      </c>
      <c r="D178" s="15">
        <f t="shared" si="10"/>
        <v>1</v>
      </c>
      <c r="E178" s="15">
        <f t="shared" si="10"/>
        <v>5</v>
      </c>
      <c r="F178" s="15">
        <f t="shared" si="10"/>
        <v>1</v>
      </c>
      <c r="G178" s="15">
        <f t="shared" si="10"/>
        <v>1</v>
      </c>
      <c r="H178" s="15">
        <f t="shared" si="10"/>
        <v>1</v>
      </c>
      <c r="I178" s="15">
        <f t="shared" si="10"/>
        <v>1</v>
      </c>
      <c r="J178" s="15">
        <f t="shared" si="10"/>
        <v>1</v>
      </c>
      <c r="K178" s="15">
        <f t="shared" si="10"/>
        <v>1</v>
      </c>
      <c r="L178" s="15">
        <f t="shared" si="10"/>
        <v>1</v>
      </c>
      <c r="M178" s="15">
        <f t="shared" si="10"/>
        <v>6</v>
      </c>
      <c r="N178" s="15">
        <f t="shared" si="10"/>
        <v>2</v>
      </c>
      <c r="O178" s="15">
        <f t="shared" si="10"/>
        <v>6</v>
      </c>
      <c r="P178" s="15">
        <f t="shared" si="10"/>
        <v>3</v>
      </c>
      <c r="Q178" s="15">
        <f t="shared" si="10"/>
        <v>1</v>
      </c>
      <c r="R178" s="15">
        <f t="shared" si="10"/>
        <v>1</v>
      </c>
      <c r="S178" s="15">
        <f t="shared" si="10"/>
        <v>3</v>
      </c>
      <c r="T178" s="15">
        <f t="shared" si="10"/>
        <v>1</v>
      </c>
      <c r="U178" s="15">
        <f t="shared" si="10"/>
        <v>3</v>
      </c>
      <c r="V178" s="15">
        <f t="shared" si="10"/>
        <v>3</v>
      </c>
      <c r="W178" s="15">
        <v>0</v>
      </c>
    </row>
    <row r="179" spans="1:23">
      <c r="A179">
        <f t="shared" si="11"/>
        <v>73</v>
      </c>
      <c r="B179" s="15">
        <f t="shared" si="12"/>
        <v>1</v>
      </c>
      <c r="C179" s="15">
        <f t="shared" si="10"/>
        <v>1</v>
      </c>
      <c r="D179" s="15">
        <f t="shared" si="10"/>
        <v>1</v>
      </c>
      <c r="E179" s="15">
        <f t="shared" si="10"/>
        <v>6</v>
      </c>
      <c r="F179" s="15">
        <f t="shared" si="10"/>
        <v>1</v>
      </c>
      <c r="G179" s="15">
        <f t="shared" si="10"/>
        <v>1</v>
      </c>
      <c r="H179" s="15">
        <f t="shared" si="10"/>
        <v>1</v>
      </c>
      <c r="I179" s="15">
        <f t="shared" si="10"/>
        <v>1</v>
      </c>
      <c r="J179" s="15">
        <f t="shared" si="10"/>
        <v>1</v>
      </c>
      <c r="K179" s="15">
        <f t="shared" si="10"/>
        <v>1</v>
      </c>
      <c r="L179" s="15">
        <f t="shared" si="10"/>
        <v>1</v>
      </c>
      <c r="M179" s="15">
        <f t="shared" si="10"/>
        <v>6</v>
      </c>
      <c r="N179" s="15">
        <f t="shared" si="10"/>
        <v>2</v>
      </c>
      <c r="O179" s="15">
        <f t="shared" si="10"/>
        <v>1</v>
      </c>
      <c r="P179" s="15">
        <f t="shared" si="10"/>
        <v>3</v>
      </c>
      <c r="Q179" s="15">
        <f t="shared" si="10"/>
        <v>1</v>
      </c>
      <c r="R179" s="15">
        <f t="shared" si="10"/>
        <v>1</v>
      </c>
      <c r="S179" s="15">
        <f t="shared" si="10"/>
        <v>5</v>
      </c>
      <c r="T179" s="15">
        <f t="shared" si="10"/>
        <v>1</v>
      </c>
      <c r="U179" s="15">
        <f t="shared" si="10"/>
        <v>5</v>
      </c>
      <c r="V179" s="15">
        <f t="shared" si="10"/>
        <v>1</v>
      </c>
      <c r="W179" s="15">
        <v>0</v>
      </c>
    </row>
    <row r="180" spans="1:23">
      <c r="A180">
        <f t="shared" si="11"/>
        <v>74</v>
      </c>
      <c r="B180" s="15">
        <f t="shared" si="12"/>
        <v>1</v>
      </c>
      <c r="C180" s="15">
        <f t="shared" si="10"/>
        <v>1</v>
      </c>
      <c r="D180" s="15">
        <f t="shared" si="10"/>
        <v>1</v>
      </c>
      <c r="E180" s="15">
        <f t="shared" si="10"/>
        <v>9</v>
      </c>
      <c r="F180" s="15">
        <f t="shared" si="10"/>
        <v>1</v>
      </c>
      <c r="G180" s="15">
        <f t="shared" si="10"/>
        <v>9</v>
      </c>
      <c r="H180" s="15">
        <f t="shared" si="10"/>
        <v>9</v>
      </c>
      <c r="I180" s="15">
        <f t="shared" si="10"/>
        <v>9</v>
      </c>
      <c r="J180" s="15">
        <f t="shared" si="10"/>
        <v>9</v>
      </c>
      <c r="K180" s="15">
        <f t="shared" si="10"/>
        <v>1</v>
      </c>
      <c r="L180" s="15">
        <f t="shared" si="10"/>
        <v>9</v>
      </c>
      <c r="M180" s="15">
        <f t="shared" si="10"/>
        <v>6</v>
      </c>
      <c r="N180" s="15">
        <f t="shared" si="10"/>
        <v>3</v>
      </c>
      <c r="O180" s="15">
        <f t="shared" si="10"/>
        <v>1</v>
      </c>
      <c r="P180" s="15">
        <f t="shared" si="10"/>
        <v>4</v>
      </c>
      <c r="Q180" s="15">
        <f t="shared" si="10"/>
        <v>1</v>
      </c>
      <c r="R180" s="15">
        <f t="shared" si="10"/>
        <v>1</v>
      </c>
      <c r="S180" s="15">
        <f t="shared" si="10"/>
        <v>7</v>
      </c>
      <c r="T180" s="15">
        <f t="shared" si="10"/>
        <v>1</v>
      </c>
      <c r="U180" s="15">
        <f t="shared" si="10"/>
        <v>6</v>
      </c>
      <c r="V180" s="15">
        <f t="shared" si="10"/>
        <v>1</v>
      </c>
      <c r="W180" s="15">
        <v>0</v>
      </c>
    </row>
    <row r="181" spans="1:23">
      <c r="A181">
        <f t="shared" si="11"/>
        <v>75</v>
      </c>
      <c r="B181" s="15">
        <f t="shared" si="12"/>
        <v>1</v>
      </c>
      <c r="C181" s="15">
        <f t="shared" si="10"/>
        <v>1</v>
      </c>
      <c r="D181" s="15">
        <f t="shared" si="10"/>
        <v>1</v>
      </c>
      <c r="E181" s="15">
        <f t="shared" si="10"/>
        <v>6</v>
      </c>
      <c r="F181" s="15">
        <f t="shared" si="10"/>
        <v>1</v>
      </c>
      <c r="G181" s="15">
        <f t="shared" si="10"/>
        <v>1</v>
      </c>
      <c r="H181" s="15">
        <f t="shared" ref="C181:V193" si="13">INT(RANK(H76,H$2:H$101,H$102)/12)+1</f>
        <v>1</v>
      </c>
      <c r="I181" s="15">
        <f t="shared" si="13"/>
        <v>1</v>
      </c>
      <c r="J181" s="15">
        <f t="shared" si="13"/>
        <v>7</v>
      </c>
      <c r="K181" s="15">
        <f t="shared" si="13"/>
        <v>1</v>
      </c>
      <c r="L181" s="15">
        <f t="shared" si="13"/>
        <v>1</v>
      </c>
      <c r="M181" s="15">
        <f t="shared" si="13"/>
        <v>4</v>
      </c>
      <c r="N181" s="15">
        <f t="shared" si="13"/>
        <v>2</v>
      </c>
      <c r="O181" s="15">
        <f t="shared" si="13"/>
        <v>1</v>
      </c>
      <c r="P181" s="15">
        <f t="shared" si="13"/>
        <v>4</v>
      </c>
      <c r="Q181" s="15">
        <f t="shared" si="13"/>
        <v>1</v>
      </c>
      <c r="R181" s="15">
        <f t="shared" si="13"/>
        <v>1</v>
      </c>
      <c r="S181" s="15">
        <f t="shared" si="13"/>
        <v>7</v>
      </c>
      <c r="T181" s="15">
        <f t="shared" si="13"/>
        <v>1</v>
      </c>
      <c r="U181" s="15">
        <f t="shared" si="13"/>
        <v>2</v>
      </c>
      <c r="V181" s="15">
        <f t="shared" si="13"/>
        <v>1</v>
      </c>
      <c r="W181" s="15">
        <v>0</v>
      </c>
    </row>
    <row r="182" spans="1:23">
      <c r="A182">
        <f t="shared" si="11"/>
        <v>76</v>
      </c>
      <c r="B182" s="15">
        <f t="shared" si="12"/>
        <v>1</v>
      </c>
      <c r="C182" s="15">
        <f t="shared" si="13"/>
        <v>1</v>
      </c>
      <c r="D182" s="15">
        <f t="shared" si="13"/>
        <v>1</v>
      </c>
      <c r="E182" s="15">
        <f t="shared" si="13"/>
        <v>5</v>
      </c>
      <c r="F182" s="15">
        <f t="shared" si="13"/>
        <v>1</v>
      </c>
      <c r="G182" s="15">
        <f t="shared" si="13"/>
        <v>1</v>
      </c>
      <c r="H182" s="15">
        <f t="shared" si="13"/>
        <v>1</v>
      </c>
      <c r="I182" s="15">
        <f t="shared" si="13"/>
        <v>1</v>
      </c>
      <c r="J182" s="15">
        <f t="shared" si="13"/>
        <v>6</v>
      </c>
      <c r="K182" s="15">
        <f t="shared" si="13"/>
        <v>1</v>
      </c>
      <c r="L182" s="15">
        <f t="shared" si="13"/>
        <v>1</v>
      </c>
      <c r="M182" s="15">
        <f t="shared" si="13"/>
        <v>3</v>
      </c>
      <c r="N182" s="15">
        <f t="shared" si="13"/>
        <v>2</v>
      </c>
      <c r="O182" s="15">
        <f t="shared" si="13"/>
        <v>1</v>
      </c>
      <c r="P182" s="15">
        <f t="shared" si="13"/>
        <v>3</v>
      </c>
      <c r="Q182" s="15">
        <f t="shared" si="13"/>
        <v>1</v>
      </c>
      <c r="R182" s="15">
        <f t="shared" si="13"/>
        <v>1</v>
      </c>
      <c r="S182" s="15">
        <f t="shared" si="13"/>
        <v>9</v>
      </c>
      <c r="T182" s="15">
        <f t="shared" si="13"/>
        <v>1</v>
      </c>
      <c r="U182" s="15">
        <f t="shared" si="13"/>
        <v>7</v>
      </c>
      <c r="V182" s="15">
        <f t="shared" si="13"/>
        <v>1</v>
      </c>
      <c r="W182" s="15">
        <v>0</v>
      </c>
    </row>
    <row r="183" spans="1:23">
      <c r="A183">
        <f t="shared" si="11"/>
        <v>77</v>
      </c>
      <c r="B183" s="15">
        <f t="shared" si="12"/>
        <v>1</v>
      </c>
      <c r="C183" s="15">
        <f t="shared" si="13"/>
        <v>1</v>
      </c>
      <c r="D183" s="15">
        <f t="shared" si="13"/>
        <v>1</v>
      </c>
      <c r="E183" s="15">
        <f t="shared" si="13"/>
        <v>5</v>
      </c>
      <c r="F183" s="15">
        <f t="shared" si="13"/>
        <v>1</v>
      </c>
      <c r="G183" s="15">
        <f t="shared" si="13"/>
        <v>1</v>
      </c>
      <c r="H183" s="15">
        <f t="shared" si="13"/>
        <v>1</v>
      </c>
      <c r="I183" s="15">
        <f t="shared" si="13"/>
        <v>1</v>
      </c>
      <c r="J183" s="15">
        <f t="shared" si="13"/>
        <v>3</v>
      </c>
      <c r="K183" s="15">
        <f t="shared" si="13"/>
        <v>1</v>
      </c>
      <c r="L183" s="15">
        <f t="shared" si="13"/>
        <v>1</v>
      </c>
      <c r="M183" s="15">
        <f t="shared" si="13"/>
        <v>3</v>
      </c>
      <c r="N183" s="15">
        <f t="shared" si="13"/>
        <v>1</v>
      </c>
      <c r="O183" s="15">
        <f t="shared" si="13"/>
        <v>1</v>
      </c>
      <c r="P183" s="15">
        <f t="shared" si="13"/>
        <v>1</v>
      </c>
      <c r="Q183" s="15">
        <f t="shared" si="13"/>
        <v>9</v>
      </c>
      <c r="R183" s="15">
        <f t="shared" si="13"/>
        <v>1</v>
      </c>
      <c r="S183" s="15">
        <f t="shared" si="13"/>
        <v>7</v>
      </c>
      <c r="T183" s="15">
        <f t="shared" si="13"/>
        <v>1</v>
      </c>
      <c r="U183" s="15">
        <f t="shared" si="13"/>
        <v>2</v>
      </c>
      <c r="V183" s="15">
        <f t="shared" si="13"/>
        <v>1</v>
      </c>
      <c r="W183" s="15">
        <v>0</v>
      </c>
    </row>
    <row r="184" spans="1:23">
      <c r="A184">
        <f t="shared" si="11"/>
        <v>78</v>
      </c>
      <c r="B184" s="15">
        <f t="shared" si="12"/>
        <v>1</v>
      </c>
      <c r="C184" s="15">
        <f t="shared" si="13"/>
        <v>1</v>
      </c>
      <c r="D184" s="15">
        <f t="shared" si="13"/>
        <v>1</v>
      </c>
      <c r="E184" s="15">
        <f t="shared" si="13"/>
        <v>5</v>
      </c>
      <c r="F184" s="15">
        <f t="shared" si="13"/>
        <v>1</v>
      </c>
      <c r="G184" s="15">
        <f t="shared" si="13"/>
        <v>1</v>
      </c>
      <c r="H184" s="15">
        <f t="shared" si="13"/>
        <v>1</v>
      </c>
      <c r="I184" s="15">
        <f t="shared" si="13"/>
        <v>1</v>
      </c>
      <c r="J184" s="15">
        <f t="shared" si="13"/>
        <v>6</v>
      </c>
      <c r="K184" s="15">
        <f t="shared" si="13"/>
        <v>1</v>
      </c>
      <c r="L184" s="15">
        <f t="shared" si="13"/>
        <v>1</v>
      </c>
      <c r="M184" s="15">
        <f t="shared" si="13"/>
        <v>6</v>
      </c>
      <c r="N184" s="15">
        <f t="shared" si="13"/>
        <v>4</v>
      </c>
      <c r="O184" s="15">
        <f t="shared" si="13"/>
        <v>1</v>
      </c>
      <c r="P184" s="15">
        <f t="shared" si="13"/>
        <v>1</v>
      </c>
      <c r="Q184" s="15">
        <f t="shared" si="13"/>
        <v>1</v>
      </c>
      <c r="R184" s="15">
        <f t="shared" si="13"/>
        <v>1</v>
      </c>
      <c r="S184" s="15">
        <f t="shared" si="13"/>
        <v>7</v>
      </c>
      <c r="T184" s="15">
        <f t="shared" si="13"/>
        <v>1</v>
      </c>
      <c r="U184" s="15">
        <f t="shared" si="13"/>
        <v>3</v>
      </c>
      <c r="V184" s="15">
        <f t="shared" si="13"/>
        <v>1</v>
      </c>
      <c r="W184" s="15">
        <v>0</v>
      </c>
    </row>
    <row r="185" spans="1:23">
      <c r="A185">
        <f t="shared" si="11"/>
        <v>79</v>
      </c>
      <c r="B185" s="15">
        <f t="shared" si="12"/>
        <v>1</v>
      </c>
      <c r="C185" s="15">
        <f t="shared" si="13"/>
        <v>1</v>
      </c>
      <c r="D185" s="15">
        <f t="shared" si="13"/>
        <v>1</v>
      </c>
      <c r="E185" s="15">
        <f t="shared" si="13"/>
        <v>5</v>
      </c>
      <c r="F185" s="15">
        <f t="shared" si="13"/>
        <v>1</v>
      </c>
      <c r="G185" s="15">
        <f t="shared" si="13"/>
        <v>1</v>
      </c>
      <c r="H185" s="15">
        <f t="shared" si="13"/>
        <v>1</v>
      </c>
      <c r="I185" s="15">
        <f t="shared" si="13"/>
        <v>1</v>
      </c>
      <c r="J185" s="15">
        <f t="shared" si="13"/>
        <v>6</v>
      </c>
      <c r="K185" s="15">
        <f t="shared" si="13"/>
        <v>1</v>
      </c>
      <c r="L185" s="15">
        <f t="shared" si="13"/>
        <v>7</v>
      </c>
      <c r="M185" s="15">
        <f t="shared" si="13"/>
        <v>6</v>
      </c>
      <c r="N185" s="15">
        <f t="shared" si="13"/>
        <v>4</v>
      </c>
      <c r="O185" s="15">
        <f t="shared" si="13"/>
        <v>6</v>
      </c>
      <c r="P185" s="15">
        <f t="shared" si="13"/>
        <v>6</v>
      </c>
      <c r="Q185" s="15">
        <f t="shared" si="13"/>
        <v>1</v>
      </c>
      <c r="R185" s="15">
        <f t="shared" si="13"/>
        <v>1</v>
      </c>
      <c r="S185" s="15">
        <f t="shared" si="13"/>
        <v>8</v>
      </c>
      <c r="T185" s="15">
        <f t="shared" si="13"/>
        <v>1</v>
      </c>
      <c r="U185" s="15">
        <f t="shared" si="13"/>
        <v>2</v>
      </c>
      <c r="V185" s="15">
        <f t="shared" si="13"/>
        <v>1</v>
      </c>
      <c r="W185" s="15">
        <v>0</v>
      </c>
    </row>
    <row r="186" spans="1:23">
      <c r="A186">
        <f t="shared" si="11"/>
        <v>80</v>
      </c>
      <c r="B186" s="15">
        <f t="shared" si="12"/>
        <v>1</v>
      </c>
      <c r="C186" s="15">
        <f t="shared" si="13"/>
        <v>1</v>
      </c>
      <c r="D186" s="15">
        <f t="shared" si="13"/>
        <v>1</v>
      </c>
      <c r="E186" s="15">
        <f t="shared" si="13"/>
        <v>4</v>
      </c>
      <c r="F186" s="15">
        <f t="shared" si="13"/>
        <v>1</v>
      </c>
      <c r="G186" s="15">
        <f t="shared" si="13"/>
        <v>1</v>
      </c>
      <c r="H186" s="15">
        <f t="shared" si="13"/>
        <v>1</v>
      </c>
      <c r="I186" s="15">
        <f t="shared" si="13"/>
        <v>1</v>
      </c>
      <c r="J186" s="15">
        <f t="shared" si="13"/>
        <v>3</v>
      </c>
      <c r="K186" s="15">
        <f t="shared" si="13"/>
        <v>1</v>
      </c>
      <c r="L186" s="15">
        <f t="shared" si="13"/>
        <v>7</v>
      </c>
      <c r="M186" s="15">
        <f t="shared" si="13"/>
        <v>5</v>
      </c>
      <c r="N186" s="15">
        <f t="shared" si="13"/>
        <v>1</v>
      </c>
      <c r="O186" s="15">
        <f t="shared" si="13"/>
        <v>1</v>
      </c>
      <c r="P186" s="15">
        <f t="shared" si="13"/>
        <v>4</v>
      </c>
      <c r="Q186" s="15">
        <f t="shared" si="13"/>
        <v>1</v>
      </c>
      <c r="R186" s="15">
        <f t="shared" si="13"/>
        <v>1</v>
      </c>
      <c r="S186" s="15">
        <f t="shared" si="13"/>
        <v>8</v>
      </c>
      <c r="T186" s="15">
        <f t="shared" si="13"/>
        <v>1</v>
      </c>
      <c r="U186" s="15">
        <f t="shared" si="13"/>
        <v>1</v>
      </c>
      <c r="V186" s="15">
        <f t="shared" si="13"/>
        <v>1</v>
      </c>
      <c r="W186" s="15">
        <v>0</v>
      </c>
    </row>
    <row r="187" spans="1:23">
      <c r="A187">
        <f t="shared" si="11"/>
        <v>81</v>
      </c>
      <c r="B187" s="15">
        <f t="shared" si="12"/>
        <v>1</v>
      </c>
      <c r="C187" s="15">
        <f t="shared" si="13"/>
        <v>1</v>
      </c>
      <c r="D187" s="15">
        <f t="shared" si="13"/>
        <v>1</v>
      </c>
      <c r="E187" s="15">
        <f t="shared" si="13"/>
        <v>6</v>
      </c>
      <c r="F187" s="15">
        <f t="shared" si="13"/>
        <v>1</v>
      </c>
      <c r="G187" s="15">
        <f t="shared" si="13"/>
        <v>1</v>
      </c>
      <c r="H187" s="15">
        <f t="shared" si="13"/>
        <v>1</v>
      </c>
      <c r="I187" s="15">
        <f t="shared" si="13"/>
        <v>1</v>
      </c>
      <c r="J187" s="15">
        <f t="shared" si="13"/>
        <v>8</v>
      </c>
      <c r="K187" s="15">
        <f t="shared" si="13"/>
        <v>1</v>
      </c>
      <c r="L187" s="15">
        <f t="shared" si="13"/>
        <v>1</v>
      </c>
      <c r="M187" s="15">
        <f t="shared" si="13"/>
        <v>4</v>
      </c>
      <c r="N187" s="15">
        <f t="shared" si="13"/>
        <v>1</v>
      </c>
      <c r="O187" s="15">
        <f t="shared" si="13"/>
        <v>6</v>
      </c>
      <c r="P187" s="15">
        <f t="shared" si="13"/>
        <v>3</v>
      </c>
      <c r="Q187" s="15">
        <f t="shared" si="13"/>
        <v>1</v>
      </c>
      <c r="R187" s="15">
        <f t="shared" si="13"/>
        <v>1</v>
      </c>
      <c r="S187" s="15">
        <f t="shared" si="13"/>
        <v>8</v>
      </c>
      <c r="T187" s="15">
        <f t="shared" si="13"/>
        <v>1</v>
      </c>
      <c r="U187" s="15">
        <f t="shared" si="13"/>
        <v>2</v>
      </c>
      <c r="V187" s="15">
        <f t="shared" si="13"/>
        <v>1</v>
      </c>
      <c r="W187" s="15">
        <v>0</v>
      </c>
    </row>
    <row r="188" spans="1:23">
      <c r="A188">
        <f t="shared" si="11"/>
        <v>82</v>
      </c>
      <c r="B188" s="15">
        <f t="shared" si="12"/>
        <v>1</v>
      </c>
      <c r="C188" s="15">
        <f t="shared" si="13"/>
        <v>1</v>
      </c>
      <c r="D188" s="15">
        <f t="shared" si="13"/>
        <v>1</v>
      </c>
      <c r="E188" s="15">
        <f t="shared" si="13"/>
        <v>4</v>
      </c>
      <c r="F188" s="15">
        <f t="shared" si="13"/>
        <v>1</v>
      </c>
      <c r="G188" s="15">
        <f t="shared" si="13"/>
        <v>1</v>
      </c>
      <c r="H188" s="15">
        <f t="shared" si="13"/>
        <v>1</v>
      </c>
      <c r="I188" s="15">
        <f t="shared" si="13"/>
        <v>1</v>
      </c>
      <c r="J188" s="15">
        <f t="shared" si="13"/>
        <v>4</v>
      </c>
      <c r="K188" s="15">
        <f t="shared" si="13"/>
        <v>1</v>
      </c>
      <c r="L188" s="15">
        <f t="shared" si="13"/>
        <v>1</v>
      </c>
      <c r="M188" s="15">
        <f t="shared" si="13"/>
        <v>5</v>
      </c>
      <c r="N188" s="15">
        <f t="shared" si="13"/>
        <v>3</v>
      </c>
      <c r="O188" s="15">
        <f t="shared" si="13"/>
        <v>1</v>
      </c>
      <c r="P188" s="15">
        <f t="shared" si="13"/>
        <v>1</v>
      </c>
      <c r="Q188" s="15">
        <f t="shared" si="13"/>
        <v>1</v>
      </c>
      <c r="R188" s="15">
        <f t="shared" si="13"/>
        <v>1</v>
      </c>
      <c r="S188" s="15">
        <f t="shared" si="13"/>
        <v>7</v>
      </c>
      <c r="T188" s="15">
        <f t="shared" si="13"/>
        <v>1</v>
      </c>
      <c r="U188" s="15">
        <f t="shared" si="13"/>
        <v>5</v>
      </c>
      <c r="V188" s="15">
        <f t="shared" si="13"/>
        <v>1</v>
      </c>
      <c r="W188" s="15">
        <v>0</v>
      </c>
    </row>
    <row r="189" spans="1:23">
      <c r="A189">
        <f t="shared" si="11"/>
        <v>83</v>
      </c>
      <c r="B189" s="15">
        <f t="shared" si="12"/>
        <v>1</v>
      </c>
      <c r="C189" s="15">
        <f t="shared" si="13"/>
        <v>1</v>
      </c>
      <c r="D189" s="15">
        <f t="shared" si="13"/>
        <v>1</v>
      </c>
      <c r="E189" s="15">
        <f t="shared" si="13"/>
        <v>5</v>
      </c>
      <c r="F189" s="15">
        <f t="shared" si="13"/>
        <v>1</v>
      </c>
      <c r="G189" s="15">
        <f t="shared" si="13"/>
        <v>1</v>
      </c>
      <c r="H189" s="15">
        <f t="shared" si="13"/>
        <v>1</v>
      </c>
      <c r="I189" s="15">
        <f t="shared" si="13"/>
        <v>1</v>
      </c>
      <c r="J189" s="15">
        <f t="shared" si="13"/>
        <v>4</v>
      </c>
      <c r="K189" s="15">
        <f t="shared" si="13"/>
        <v>1</v>
      </c>
      <c r="L189" s="15">
        <f t="shared" si="13"/>
        <v>1</v>
      </c>
      <c r="M189" s="15">
        <f t="shared" si="13"/>
        <v>5</v>
      </c>
      <c r="N189" s="15">
        <f t="shared" si="13"/>
        <v>4</v>
      </c>
      <c r="O189" s="15">
        <f t="shared" si="13"/>
        <v>1</v>
      </c>
      <c r="P189" s="15">
        <f t="shared" si="13"/>
        <v>1</v>
      </c>
      <c r="Q189" s="15">
        <f t="shared" si="13"/>
        <v>1</v>
      </c>
      <c r="R189" s="15">
        <f t="shared" si="13"/>
        <v>1</v>
      </c>
      <c r="S189" s="15">
        <f t="shared" si="13"/>
        <v>8</v>
      </c>
      <c r="T189" s="15">
        <f t="shared" si="13"/>
        <v>1</v>
      </c>
      <c r="U189" s="15">
        <f t="shared" si="13"/>
        <v>5</v>
      </c>
      <c r="V189" s="15">
        <f t="shared" si="13"/>
        <v>1</v>
      </c>
      <c r="W189" s="15">
        <v>0</v>
      </c>
    </row>
    <row r="190" spans="1:23">
      <c r="A190">
        <f t="shared" si="11"/>
        <v>84</v>
      </c>
      <c r="B190" s="15">
        <f t="shared" si="12"/>
        <v>1</v>
      </c>
      <c r="C190" s="15">
        <f t="shared" si="13"/>
        <v>1</v>
      </c>
      <c r="D190" s="15">
        <f t="shared" si="13"/>
        <v>1</v>
      </c>
      <c r="E190" s="15">
        <f t="shared" si="13"/>
        <v>3</v>
      </c>
      <c r="F190" s="15">
        <f t="shared" si="13"/>
        <v>1</v>
      </c>
      <c r="G190" s="15">
        <f t="shared" si="13"/>
        <v>1</v>
      </c>
      <c r="H190" s="15">
        <f t="shared" si="13"/>
        <v>1</v>
      </c>
      <c r="I190" s="15">
        <f t="shared" si="13"/>
        <v>1</v>
      </c>
      <c r="J190" s="15">
        <f t="shared" si="13"/>
        <v>2</v>
      </c>
      <c r="K190" s="15">
        <f t="shared" si="13"/>
        <v>1</v>
      </c>
      <c r="L190" s="15">
        <f t="shared" si="13"/>
        <v>1</v>
      </c>
      <c r="M190" s="15">
        <f t="shared" si="13"/>
        <v>4</v>
      </c>
      <c r="N190" s="15">
        <f t="shared" si="13"/>
        <v>1</v>
      </c>
      <c r="O190" s="15">
        <f t="shared" si="13"/>
        <v>1</v>
      </c>
      <c r="P190" s="15">
        <f t="shared" si="13"/>
        <v>5</v>
      </c>
      <c r="Q190" s="15">
        <f t="shared" si="13"/>
        <v>1</v>
      </c>
      <c r="R190" s="15">
        <f t="shared" si="13"/>
        <v>1</v>
      </c>
      <c r="S190" s="15">
        <f t="shared" si="13"/>
        <v>9</v>
      </c>
      <c r="T190" s="15">
        <f t="shared" si="13"/>
        <v>1</v>
      </c>
      <c r="U190" s="15">
        <f t="shared" si="13"/>
        <v>5</v>
      </c>
      <c r="V190" s="15">
        <f t="shared" si="13"/>
        <v>1</v>
      </c>
      <c r="W190" s="15">
        <v>0</v>
      </c>
    </row>
    <row r="191" spans="1:23">
      <c r="A191">
        <f t="shared" si="11"/>
        <v>85</v>
      </c>
      <c r="B191" s="15">
        <f t="shared" si="12"/>
        <v>1</v>
      </c>
      <c r="C191" s="15">
        <f t="shared" si="13"/>
        <v>1</v>
      </c>
      <c r="D191" s="15">
        <f t="shared" si="13"/>
        <v>1</v>
      </c>
      <c r="E191" s="15">
        <f t="shared" si="13"/>
        <v>3</v>
      </c>
      <c r="F191" s="15">
        <f t="shared" si="13"/>
        <v>1</v>
      </c>
      <c r="G191" s="15">
        <f t="shared" si="13"/>
        <v>1</v>
      </c>
      <c r="H191" s="15">
        <f t="shared" si="13"/>
        <v>1</v>
      </c>
      <c r="I191" s="15">
        <f t="shared" si="13"/>
        <v>1</v>
      </c>
      <c r="J191" s="15">
        <f t="shared" si="13"/>
        <v>1</v>
      </c>
      <c r="K191" s="15">
        <f t="shared" si="13"/>
        <v>1</v>
      </c>
      <c r="L191" s="15">
        <f t="shared" si="13"/>
        <v>1</v>
      </c>
      <c r="M191" s="15">
        <f t="shared" si="13"/>
        <v>4</v>
      </c>
      <c r="N191" s="15">
        <f t="shared" si="13"/>
        <v>2</v>
      </c>
      <c r="O191" s="15">
        <f t="shared" si="13"/>
        <v>1</v>
      </c>
      <c r="P191" s="15">
        <f t="shared" si="13"/>
        <v>1</v>
      </c>
      <c r="Q191" s="15">
        <f t="shared" si="13"/>
        <v>9</v>
      </c>
      <c r="R191" s="15">
        <f t="shared" si="13"/>
        <v>1</v>
      </c>
      <c r="S191" s="15">
        <f t="shared" si="13"/>
        <v>7</v>
      </c>
      <c r="T191" s="15">
        <f t="shared" si="13"/>
        <v>1</v>
      </c>
      <c r="U191" s="15">
        <f t="shared" si="13"/>
        <v>6</v>
      </c>
      <c r="V191" s="15">
        <f t="shared" si="13"/>
        <v>1</v>
      </c>
      <c r="W191" s="15">
        <v>0</v>
      </c>
    </row>
    <row r="192" spans="1:23">
      <c r="A192">
        <f t="shared" si="11"/>
        <v>86</v>
      </c>
      <c r="B192" s="15">
        <f t="shared" si="12"/>
        <v>1</v>
      </c>
      <c r="C192" s="15">
        <f t="shared" si="13"/>
        <v>1</v>
      </c>
      <c r="D192" s="15">
        <f t="shared" si="13"/>
        <v>1</v>
      </c>
      <c r="E192" s="15">
        <f t="shared" si="13"/>
        <v>5</v>
      </c>
      <c r="F192" s="15">
        <f t="shared" si="13"/>
        <v>1</v>
      </c>
      <c r="G192" s="15">
        <f t="shared" si="13"/>
        <v>1</v>
      </c>
      <c r="H192" s="15">
        <f t="shared" si="13"/>
        <v>1</v>
      </c>
      <c r="I192" s="15">
        <f t="shared" si="13"/>
        <v>1</v>
      </c>
      <c r="J192" s="15">
        <f t="shared" si="13"/>
        <v>5</v>
      </c>
      <c r="K192" s="15">
        <f t="shared" si="13"/>
        <v>1</v>
      </c>
      <c r="L192" s="15">
        <f t="shared" si="13"/>
        <v>1</v>
      </c>
      <c r="M192" s="15">
        <f t="shared" si="13"/>
        <v>4</v>
      </c>
      <c r="N192" s="15">
        <f t="shared" si="13"/>
        <v>3</v>
      </c>
      <c r="O192" s="15">
        <f t="shared" si="13"/>
        <v>1</v>
      </c>
      <c r="P192" s="15">
        <f t="shared" si="13"/>
        <v>1</v>
      </c>
      <c r="Q192" s="15">
        <f t="shared" si="13"/>
        <v>1</v>
      </c>
      <c r="R192" s="15">
        <f t="shared" si="13"/>
        <v>1</v>
      </c>
      <c r="S192" s="15">
        <f t="shared" si="13"/>
        <v>7</v>
      </c>
      <c r="T192" s="15">
        <f t="shared" si="13"/>
        <v>1</v>
      </c>
      <c r="U192" s="15">
        <f t="shared" si="13"/>
        <v>2</v>
      </c>
      <c r="V192" s="15">
        <f t="shared" si="13"/>
        <v>1</v>
      </c>
      <c r="W192" s="15">
        <v>0</v>
      </c>
    </row>
    <row r="193" spans="1:23">
      <c r="A193">
        <f t="shared" si="11"/>
        <v>87</v>
      </c>
      <c r="B193" s="15">
        <f t="shared" si="12"/>
        <v>1</v>
      </c>
      <c r="C193" s="15">
        <f t="shared" si="13"/>
        <v>1</v>
      </c>
      <c r="D193" s="15">
        <f t="shared" si="13"/>
        <v>1</v>
      </c>
      <c r="E193" s="15">
        <f t="shared" si="13"/>
        <v>4</v>
      </c>
      <c r="F193" s="15">
        <f t="shared" si="13"/>
        <v>1</v>
      </c>
      <c r="G193" s="15">
        <f t="shared" si="13"/>
        <v>1</v>
      </c>
      <c r="H193" s="15">
        <f t="shared" si="13"/>
        <v>1</v>
      </c>
      <c r="I193" s="15">
        <f t="shared" si="13"/>
        <v>1</v>
      </c>
      <c r="J193" s="15">
        <f t="shared" si="13"/>
        <v>5</v>
      </c>
      <c r="K193" s="15">
        <f t="shared" ref="C193:V205" si="14">INT(RANK(K88,K$2:K$101,K$102)/12)+1</f>
        <v>1</v>
      </c>
      <c r="L193" s="15">
        <f t="shared" si="14"/>
        <v>1</v>
      </c>
      <c r="M193" s="15">
        <f t="shared" si="14"/>
        <v>5</v>
      </c>
      <c r="N193" s="15">
        <f t="shared" si="14"/>
        <v>4</v>
      </c>
      <c r="O193" s="15">
        <f t="shared" si="14"/>
        <v>1</v>
      </c>
      <c r="P193" s="15">
        <f t="shared" si="14"/>
        <v>4</v>
      </c>
      <c r="Q193" s="15">
        <f t="shared" si="14"/>
        <v>1</v>
      </c>
      <c r="R193" s="15">
        <f t="shared" si="14"/>
        <v>1</v>
      </c>
      <c r="S193" s="15">
        <f t="shared" si="14"/>
        <v>7</v>
      </c>
      <c r="T193" s="15">
        <f t="shared" si="14"/>
        <v>1</v>
      </c>
      <c r="U193" s="15">
        <f t="shared" si="14"/>
        <v>7</v>
      </c>
      <c r="V193" s="15">
        <f t="shared" si="14"/>
        <v>1</v>
      </c>
      <c r="W193" s="15">
        <v>0</v>
      </c>
    </row>
    <row r="194" spans="1:23">
      <c r="A194">
        <f t="shared" si="11"/>
        <v>88</v>
      </c>
      <c r="B194" s="15">
        <f t="shared" si="12"/>
        <v>1</v>
      </c>
      <c r="C194" s="15">
        <f t="shared" si="14"/>
        <v>1</v>
      </c>
      <c r="D194" s="15">
        <f t="shared" si="14"/>
        <v>1</v>
      </c>
      <c r="E194" s="15">
        <f t="shared" si="14"/>
        <v>4</v>
      </c>
      <c r="F194" s="15">
        <f t="shared" si="14"/>
        <v>1</v>
      </c>
      <c r="G194" s="15">
        <f t="shared" si="14"/>
        <v>1</v>
      </c>
      <c r="H194" s="15">
        <f t="shared" si="14"/>
        <v>1</v>
      </c>
      <c r="I194" s="15">
        <f t="shared" si="14"/>
        <v>1</v>
      </c>
      <c r="J194" s="15">
        <f t="shared" si="14"/>
        <v>2</v>
      </c>
      <c r="K194" s="15">
        <f t="shared" si="14"/>
        <v>1</v>
      </c>
      <c r="L194" s="15">
        <f t="shared" si="14"/>
        <v>1</v>
      </c>
      <c r="M194" s="15">
        <f t="shared" si="14"/>
        <v>4</v>
      </c>
      <c r="N194" s="15">
        <f t="shared" si="14"/>
        <v>2</v>
      </c>
      <c r="O194" s="15">
        <f t="shared" si="14"/>
        <v>1</v>
      </c>
      <c r="P194" s="15">
        <f t="shared" si="14"/>
        <v>1</v>
      </c>
      <c r="Q194" s="15">
        <f t="shared" si="14"/>
        <v>1</v>
      </c>
      <c r="R194" s="15">
        <f t="shared" si="14"/>
        <v>1</v>
      </c>
      <c r="S194" s="15">
        <f t="shared" si="14"/>
        <v>8</v>
      </c>
      <c r="T194" s="15">
        <f t="shared" si="14"/>
        <v>1</v>
      </c>
      <c r="U194" s="15">
        <f t="shared" si="14"/>
        <v>3</v>
      </c>
      <c r="V194" s="15">
        <f t="shared" si="14"/>
        <v>1</v>
      </c>
      <c r="W194" s="15">
        <v>0</v>
      </c>
    </row>
    <row r="195" spans="1:23">
      <c r="A195">
        <f t="shared" si="11"/>
        <v>89</v>
      </c>
      <c r="B195" s="15">
        <f t="shared" si="12"/>
        <v>1</v>
      </c>
      <c r="C195" s="15">
        <f t="shared" si="14"/>
        <v>6</v>
      </c>
      <c r="D195" s="15">
        <f t="shared" si="14"/>
        <v>6</v>
      </c>
      <c r="E195" s="15">
        <f t="shared" si="14"/>
        <v>8</v>
      </c>
      <c r="F195" s="15">
        <f t="shared" si="14"/>
        <v>1</v>
      </c>
      <c r="G195" s="15">
        <f t="shared" si="14"/>
        <v>1</v>
      </c>
      <c r="H195" s="15">
        <f t="shared" si="14"/>
        <v>1</v>
      </c>
      <c r="I195" s="15">
        <f t="shared" si="14"/>
        <v>1</v>
      </c>
      <c r="J195" s="15">
        <f t="shared" si="14"/>
        <v>9</v>
      </c>
      <c r="K195" s="15">
        <f t="shared" si="14"/>
        <v>1</v>
      </c>
      <c r="L195" s="15">
        <f t="shared" si="14"/>
        <v>7</v>
      </c>
      <c r="M195" s="15">
        <f t="shared" si="14"/>
        <v>7</v>
      </c>
      <c r="N195" s="15">
        <f t="shared" si="14"/>
        <v>1</v>
      </c>
      <c r="O195" s="15">
        <f t="shared" si="14"/>
        <v>8</v>
      </c>
      <c r="P195" s="15">
        <f t="shared" si="14"/>
        <v>7</v>
      </c>
      <c r="Q195" s="15">
        <f t="shared" si="14"/>
        <v>1</v>
      </c>
      <c r="R195" s="15">
        <f t="shared" si="14"/>
        <v>1</v>
      </c>
      <c r="S195" s="15">
        <f t="shared" si="14"/>
        <v>9</v>
      </c>
      <c r="T195" s="15">
        <f t="shared" si="14"/>
        <v>1</v>
      </c>
      <c r="U195" s="15">
        <f t="shared" si="14"/>
        <v>2</v>
      </c>
      <c r="V195" s="15">
        <f t="shared" si="14"/>
        <v>1</v>
      </c>
      <c r="W195" s="15">
        <v>0</v>
      </c>
    </row>
    <row r="196" spans="1:23">
      <c r="A196">
        <f t="shared" si="11"/>
        <v>90</v>
      </c>
      <c r="B196" s="15">
        <f t="shared" si="12"/>
        <v>1</v>
      </c>
      <c r="C196" s="15">
        <f t="shared" si="14"/>
        <v>1</v>
      </c>
      <c r="D196" s="15">
        <f t="shared" si="14"/>
        <v>1</v>
      </c>
      <c r="E196" s="15">
        <f t="shared" si="14"/>
        <v>5</v>
      </c>
      <c r="F196" s="15">
        <f t="shared" si="14"/>
        <v>1</v>
      </c>
      <c r="G196" s="15">
        <f t="shared" si="14"/>
        <v>1</v>
      </c>
      <c r="H196" s="15">
        <f t="shared" si="14"/>
        <v>1</v>
      </c>
      <c r="I196" s="15">
        <f t="shared" si="14"/>
        <v>1</v>
      </c>
      <c r="J196" s="15">
        <f t="shared" si="14"/>
        <v>6</v>
      </c>
      <c r="K196" s="15">
        <f t="shared" si="14"/>
        <v>1</v>
      </c>
      <c r="L196" s="15">
        <f t="shared" si="14"/>
        <v>7</v>
      </c>
      <c r="M196" s="15">
        <f t="shared" si="14"/>
        <v>6</v>
      </c>
      <c r="N196" s="15">
        <f t="shared" si="14"/>
        <v>3</v>
      </c>
      <c r="O196" s="15">
        <f t="shared" si="14"/>
        <v>6</v>
      </c>
      <c r="P196" s="15">
        <f t="shared" si="14"/>
        <v>5</v>
      </c>
      <c r="Q196" s="15">
        <f t="shared" si="14"/>
        <v>1</v>
      </c>
      <c r="R196" s="15">
        <f t="shared" si="14"/>
        <v>1</v>
      </c>
      <c r="S196" s="15">
        <f t="shared" si="14"/>
        <v>7</v>
      </c>
      <c r="T196" s="15">
        <f t="shared" si="14"/>
        <v>1</v>
      </c>
      <c r="U196" s="15">
        <f t="shared" si="14"/>
        <v>2</v>
      </c>
      <c r="V196" s="15">
        <f t="shared" si="14"/>
        <v>1</v>
      </c>
      <c r="W196" s="15">
        <v>0</v>
      </c>
    </row>
    <row r="197" spans="1:23">
      <c r="A197">
        <f t="shared" si="11"/>
        <v>91</v>
      </c>
      <c r="B197" s="15">
        <f t="shared" si="12"/>
        <v>1</v>
      </c>
      <c r="C197" s="15">
        <f t="shared" si="14"/>
        <v>1</v>
      </c>
      <c r="D197" s="15">
        <f t="shared" si="14"/>
        <v>1</v>
      </c>
      <c r="E197" s="15">
        <f t="shared" si="14"/>
        <v>4</v>
      </c>
      <c r="F197" s="15">
        <f t="shared" si="14"/>
        <v>1</v>
      </c>
      <c r="G197" s="15">
        <f t="shared" si="14"/>
        <v>1</v>
      </c>
      <c r="H197" s="15">
        <f t="shared" si="14"/>
        <v>1</v>
      </c>
      <c r="I197" s="15">
        <f t="shared" si="14"/>
        <v>1</v>
      </c>
      <c r="J197" s="15">
        <f t="shared" si="14"/>
        <v>5</v>
      </c>
      <c r="K197" s="15">
        <f t="shared" si="14"/>
        <v>1</v>
      </c>
      <c r="L197" s="15">
        <f t="shared" si="14"/>
        <v>7</v>
      </c>
      <c r="M197" s="15">
        <f t="shared" si="14"/>
        <v>5</v>
      </c>
      <c r="N197" s="15">
        <f t="shared" si="14"/>
        <v>4</v>
      </c>
      <c r="O197" s="15">
        <f t="shared" si="14"/>
        <v>1</v>
      </c>
      <c r="P197" s="15">
        <f t="shared" si="14"/>
        <v>5</v>
      </c>
      <c r="Q197" s="15">
        <f t="shared" si="14"/>
        <v>1</v>
      </c>
      <c r="R197" s="15">
        <f t="shared" si="14"/>
        <v>1</v>
      </c>
      <c r="S197" s="15">
        <f t="shared" si="14"/>
        <v>8</v>
      </c>
      <c r="T197" s="15">
        <f t="shared" si="14"/>
        <v>1</v>
      </c>
      <c r="U197" s="15">
        <f t="shared" si="14"/>
        <v>1</v>
      </c>
      <c r="V197" s="15">
        <f t="shared" si="14"/>
        <v>1</v>
      </c>
      <c r="W197" s="15">
        <v>0</v>
      </c>
    </row>
    <row r="198" spans="1:23">
      <c r="A198">
        <f t="shared" si="11"/>
        <v>92</v>
      </c>
      <c r="B198" s="15">
        <f t="shared" si="12"/>
        <v>1</v>
      </c>
      <c r="C198" s="15">
        <f t="shared" si="14"/>
        <v>1</v>
      </c>
      <c r="D198" s="15">
        <f t="shared" si="14"/>
        <v>1</v>
      </c>
      <c r="E198" s="15">
        <f t="shared" si="14"/>
        <v>5</v>
      </c>
      <c r="F198" s="15">
        <f t="shared" si="14"/>
        <v>1</v>
      </c>
      <c r="G198" s="15">
        <f t="shared" si="14"/>
        <v>1</v>
      </c>
      <c r="H198" s="15">
        <f t="shared" si="14"/>
        <v>1</v>
      </c>
      <c r="I198" s="15">
        <f t="shared" si="14"/>
        <v>1</v>
      </c>
      <c r="J198" s="15">
        <f t="shared" si="14"/>
        <v>5</v>
      </c>
      <c r="K198" s="15">
        <f t="shared" si="14"/>
        <v>1</v>
      </c>
      <c r="L198" s="15">
        <f t="shared" si="14"/>
        <v>1</v>
      </c>
      <c r="M198" s="15">
        <f t="shared" si="14"/>
        <v>5</v>
      </c>
      <c r="N198" s="15">
        <f t="shared" si="14"/>
        <v>4</v>
      </c>
      <c r="O198" s="15">
        <f t="shared" si="14"/>
        <v>1</v>
      </c>
      <c r="P198" s="15">
        <f t="shared" si="14"/>
        <v>1</v>
      </c>
      <c r="Q198" s="15">
        <f t="shared" si="14"/>
        <v>1</v>
      </c>
      <c r="R198" s="15">
        <f t="shared" si="14"/>
        <v>1</v>
      </c>
      <c r="S198" s="15">
        <f t="shared" si="14"/>
        <v>9</v>
      </c>
      <c r="T198" s="15">
        <f t="shared" si="14"/>
        <v>9</v>
      </c>
      <c r="U198" s="15">
        <f t="shared" si="14"/>
        <v>3</v>
      </c>
      <c r="V198" s="15">
        <f t="shared" si="14"/>
        <v>1</v>
      </c>
      <c r="W198" s="15">
        <v>0</v>
      </c>
    </row>
    <row r="199" spans="1:23">
      <c r="A199">
        <f t="shared" si="11"/>
        <v>93</v>
      </c>
      <c r="B199" s="15">
        <f t="shared" si="12"/>
        <v>1</v>
      </c>
      <c r="C199" s="15">
        <f t="shared" si="14"/>
        <v>1</v>
      </c>
      <c r="D199" s="15">
        <f t="shared" si="14"/>
        <v>1</v>
      </c>
      <c r="E199" s="15">
        <f t="shared" si="14"/>
        <v>4</v>
      </c>
      <c r="F199" s="15">
        <f t="shared" si="14"/>
        <v>1</v>
      </c>
      <c r="G199" s="15">
        <f t="shared" si="14"/>
        <v>1</v>
      </c>
      <c r="H199" s="15">
        <f t="shared" si="14"/>
        <v>1</v>
      </c>
      <c r="I199" s="15">
        <f t="shared" si="14"/>
        <v>1</v>
      </c>
      <c r="J199" s="15">
        <f t="shared" si="14"/>
        <v>4</v>
      </c>
      <c r="K199" s="15">
        <f t="shared" si="14"/>
        <v>1</v>
      </c>
      <c r="L199" s="15">
        <f t="shared" si="14"/>
        <v>1</v>
      </c>
      <c r="M199" s="15">
        <f t="shared" si="14"/>
        <v>5</v>
      </c>
      <c r="N199" s="15">
        <f t="shared" si="14"/>
        <v>1</v>
      </c>
      <c r="O199" s="15">
        <f t="shared" si="14"/>
        <v>6</v>
      </c>
      <c r="P199" s="15">
        <f t="shared" si="14"/>
        <v>4</v>
      </c>
      <c r="Q199" s="15">
        <f t="shared" si="14"/>
        <v>7</v>
      </c>
      <c r="R199" s="15">
        <f t="shared" si="14"/>
        <v>1</v>
      </c>
      <c r="S199" s="15">
        <f t="shared" si="14"/>
        <v>7</v>
      </c>
      <c r="T199" s="15">
        <f t="shared" si="14"/>
        <v>1</v>
      </c>
      <c r="U199" s="15">
        <f t="shared" si="14"/>
        <v>5</v>
      </c>
      <c r="V199" s="15">
        <f t="shared" si="14"/>
        <v>1</v>
      </c>
      <c r="W199" s="15">
        <v>0</v>
      </c>
    </row>
    <row r="200" spans="1:23">
      <c r="A200">
        <f t="shared" si="11"/>
        <v>94</v>
      </c>
      <c r="B200" s="15">
        <f t="shared" si="12"/>
        <v>1</v>
      </c>
      <c r="C200" s="15">
        <f t="shared" si="14"/>
        <v>1</v>
      </c>
      <c r="D200" s="15">
        <f t="shared" si="14"/>
        <v>1</v>
      </c>
      <c r="E200" s="15">
        <f t="shared" si="14"/>
        <v>5</v>
      </c>
      <c r="F200" s="15">
        <f t="shared" si="14"/>
        <v>1</v>
      </c>
      <c r="G200" s="15">
        <f t="shared" si="14"/>
        <v>1</v>
      </c>
      <c r="H200" s="15">
        <f t="shared" si="14"/>
        <v>1</v>
      </c>
      <c r="I200" s="15">
        <f t="shared" si="14"/>
        <v>1</v>
      </c>
      <c r="J200" s="15">
        <f t="shared" si="14"/>
        <v>2</v>
      </c>
      <c r="K200" s="15">
        <f t="shared" si="14"/>
        <v>1</v>
      </c>
      <c r="L200" s="15">
        <f t="shared" si="14"/>
        <v>1</v>
      </c>
      <c r="M200" s="15">
        <f t="shared" si="14"/>
        <v>4</v>
      </c>
      <c r="N200" s="15">
        <f t="shared" si="14"/>
        <v>2</v>
      </c>
      <c r="O200" s="15">
        <f t="shared" si="14"/>
        <v>1</v>
      </c>
      <c r="P200" s="15">
        <f t="shared" si="14"/>
        <v>5</v>
      </c>
      <c r="Q200" s="15">
        <f t="shared" si="14"/>
        <v>7</v>
      </c>
      <c r="R200" s="15">
        <f t="shared" si="14"/>
        <v>1</v>
      </c>
      <c r="S200" s="15">
        <f t="shared" si="14"/>
        <v>7</v>
      </c>
      <c r="T200" s="15">
        <f t="shared" si="14"/>
        <v>1</v>
      </c>
      <c r="U200" s="15">
        <f t="shared" si="14"/>
        <v>6</v>
      </c>
      <c r="V200" s="15">
        <f t="shared" si="14"/>
        <v>1</v>
      </c>
      <c r="W200" s="15">
        <v>0</v>
      </c>
    </row>
    <row r="201" spans="1:23">
      <c r="A201">
        <f t="shared" si="11"/>
        <v>95</v>
      </c>
      <c r="B201" s="15">
        <f t="shared" si="12"/>
        <v>1</v>
      </c>
      <c r="C201" s="15">
        <f t="shared" si="14"/>
        <v>8</v>
      </c>
      <c r="D201" s="15">
        <f t="shared" si="14"/>
        <v>8</v>
      </c>
      <c r="E201" s="15">
        <f t="shared" si="14"/>
        <v>6</v>
      </c>
      <c r="F201" s="15">
        <f t="shared" si="14"/>
        <v>1</v>
      </c>
      <c r="G201" s="15">
        <f t="shared" si="14"/>
        <v>1</v>
      </c>
      <c r="H201" s="15">
        <f t="shared" si="14"/>
        <v>1</v>
      </c>
      <c r="I201" s="15">
        <f t="shared" si="14"/>
        <v>1</v>
      </c>
      <c r="J201" s="15">
        <f t="shared" si="14"/>
        <v>7</v>
      </c>
      <c r="K201" s="15">
        <f t="shared" si="14"/>
        <v>1</v>
      </c>
      <c r="L201" s="15">
        <f t="shared" si="14"/>
        <v>7</v>
      </c>
      <c r="M201" s="15">
        <f t="shared" si="14"/>
        <v>7</v>
      </c>
      <c r="N201" s="15">
        <f t="shared" si="14"/>
        <v>3</v>
      </c>
      <c r="O201" s="15">
        <f t="shared" si="14"/>
        <v>8</v>
      </c>
      <c r="P201" s="15">
        <f t="shared" si="14"/>
        <v>8</v>
      </c>
      <c r="Q201" s="15">
        <f t="shared" si="14"/>
        <v>1</v>
      </c>
      <c r="R201" s="15">
        <f t="shared" si="14"/>
        <v>1</v>
      </c>
      <c r="S201" s="15">
        <f t="shared" si="14"/>
        <v>7</v>
      </c>
      <c r="T201" s="15">
        <f t="shared" si="14"/>
        <v>1</v>
      </c>
      <c r="U201" s="15">
        <f t="shared" si="14"/>
        <v>3</v>
      </c>
      <c r="V201" s="15">
        <f t="shared" si="14"/>
        <v>1</v>
      </c>
      <c r="W201" s="15">
        <v>0</v>
      </c>
    </row>
    <row r="202" spans="1:23">
      <c r="A202">
        <f t="shared" si="11"/>
        <v>96</v>
      </c>
      <c r="B202" s="15">
        <f t="shared" si="12"/>
        <v>1</v>
      </c>
      <c r="C202" s="15">
        <f t="shared" si="14"/>
        <v>6</v>
      </c>
      <c r="D202" s="15">
        <f t="shared" si="14"/>
        <v>6</v>
      </c>
      <c r="E202" s="15">
        <f t="shared" si="14"/>
        <v>7</v>
      </c>
      <c r="F202" s="15">
        <f t="shared" si="14"/>
        <v>1</v>
      </c>
      <c r="G202" s="15">
        <f t="shared" si="14"/>
        <v>1</v>
      </c>
      <c r="H202" s="15">
        <f t="shared" si="14"/>
        <v>1</v>
      </c>
      <c r="I202" s="15">
        <f t="shared" si="14"/>
        <v>1</v>
      </c>
      <c r="J202" s="15">
        <f t="shared" si="14"/>
        <v>8</v>
      </c>
      <c r="K202" s="15">
        <f t="shared" si="14"/>
        <v>1</v>
      </c>
      <c r="L202" s="15">
        <f t="shared" si="14"/>
        <v>1</v>
      </c>
      <c r="M202" s="15">
        <f t="shared" si="14"/>
        <v>7</v>
      </c>
      <c r="N202" s="15">
        <f t="shared" si="14"/>
        <v>4</v>
      </c>
      <c r="O202" s="15">
        <f t="shared" si="14"/>
        <v>1</v>
      </c>
      <c r="P202" s="15">
        <f t="shared" si="14"/>
        <v>7</v>
      </c>
      <c r="Q202" s="15">
        <f t="shared" si="14"/>
        <v>1</v>
      </c>
      <c r="R202" s="15">
        <f t="shared" si="14"/>
        <v>1</v>
      </c>
      <c r="S202" s="15">
        <f t="shared" si="14"/>
        <v>4</v>
      </c>
      <c r="T202" s="15">
        <f t="shared" si="14"/>
        <v>1</v>
      </c>
      <c r="U202" s="15">
        <f t="shared" si="14"/>
        <v>5</v>
      </c>
      <c r="V202" s="15">
        <f t="shared" si="14"/>
        <v>1</v>
      </c>
      <c r="W202" s="15">
        <v>0</v>
      </c>
    </row>
    <row r="203" spans="1:23">
      <c r="A203">
        <f t="shared" si="11"/>
        <v>97</v>
      </c>
      <c r="B203" s="15">
        <f t="shared" si="12"/>
        <v>1</v>
      </c>
      <c r="C203" s="15">
        <f t="shared" si="14"/>
        <v>7</v>
      </c>
      <c r="D203" s="15">
        <f t="shared" si="14"/>
        <v>7</v>
      </c>
      <c r="E203" s="15">
        <f t="shared" si="14"/>
        <v>7</v>
      </c>
      <c r="F203" s="15">
        <f t="shared" si="14"/>
        <v>1</v>
      </c>
      <c r="G203" s="15">
        <f t="shared" si="14"/>
        <v>9</v>
      </c>
      <c r="H203" s="15">
        <f t="shared" si="14"/>
        <v>1</v>
      </c>
      <c r="I203" s="15">
        <f t="shared" si="14"/>
        <v>1</v>
      </c>
      <c r="J203" s="15">
        <f t="shared" si="14"/>
        <v>7</v>
      </c>
      <c r="K203" s="15">
        <f t="shared" si="14"/>
        <v>1</v>
      </c>
      <c r="L203" s="15">
        <f t="shared" si="14"/>
        <v>7</v>
      </c>
      <c r="M203" s="15">
        <f t="shared" si="14"/>
        <v>8</v>
      </c>
      <c r="N203" s="15">
        <f t="shared" si="14"/>
        <v>2</v>
      </c>
      <c r="O203" s="15">
        <f t="shared" si="14"/>
        <v>9</v>
      </c>
      <c r="P203" s="15">
        <f t="shared" si="14"/>
        <v>7</v>
      </c>
      <c r="Q203" s="15">
        <f t="shared" si="14"/>
        <v>1</v>
      </c>
      <c r="R203" s="15">
        <f t="shared" si="14"/>
        <v>1</v>
      </c>
      <c r="S203" s="15">
        <f t="shared" si="14"/>
        <v>6</v>
      </c>
      <c r="T203" s="15">
        <f t="shared" si="14"/>
        <v>1</v>
      </c>
      <c r="U203" s="15">
        <f t="shared" si="14"/>
        <v>3</v>
      </c>
      <c r="V203" s="15">
        <f t="shared" si="14"/>
        <v>1</v>
      </c>
      <c r="W203" s="15">
        <v>0</v>
      </c>
    </row>
    <row r="204" spans="1:23">
      <c r="A204">
        <f t="shared" si="11"/>
        <v>98</v>
      </c>
      <c r="B204" s="15">
        <f t="shared" si="12"/>
        <v>1</v>
      </c>
      <c r="C204" s="15">
        <f t="shared" si="14"/>
        <v>1</v>
      </c>
      <c r="D204" s="15">
        <f t="shared" si="14"/>
        <v>1</v>
      </c>
      <c r="E204" s="15">
        <f t="shared" si="14"/>
        <v>9</v>
      </c>
      <c r="F204" s="15">
        <f t="shared" si="14"/>
        <v>1</v>
      </c>
      <c r="G204" s="15">
        <f t="shared" si="14"/>
        <v>1</v>
      </c>
      <c r="H204" s="15">
        <f t="shared" si="14"/>
        <v>1</v>
      </c>
      <c r="I204" s="15">
        <f t="shared" si="14"/>
        <v>1</v>
      </c>
      <c r="J204" s="15">
        <f t="shared" si="14"/>
        <v>9</v>
      </c>
      <c r="K204" s="15">
        <f t="shared" si="14"/>
        <v>1</v>
      </c>
      <c r="L204" s="15">
        <f t="shared" si="14"/>
        <v>1</v>
      </c>
      <c r="M204" s="15">
        <f t="shared" si="14"/>
        <v>8</v>
      </c>
      <c r="N204" s="15">
        <f t="shared" si="14"/>
        <v>3</v>
      </c>
      <c r="O204" s="15">
        <f t="shared" si="14"/>
        <v>1</v>
      </c>
      <c r="P204" s="15">
        <f t="shared" si="14"/>
        <v>8</v>
      </c>
      <c r="Q204" s="15">
        <f t="shared" si="14"/>
        <v>1</v>
      </c>
      <c r="R204" s="15">
        <f t="shared" si="14"/>
        <v>1</v>
      </c>
      <c r="S204" s="15">
        <f t="shared" si="14"/>
        <v>1</v>
      </c>
      <c r="T204" s="15">
        <f t="shared" si="14"/>
        <v>1</v>
      </c>
      <c r="U204" s="15">
        <f t="shared" si="14"/>
        <v>6</v>
      </c>
      <c r="V204" s="15">
        <f t="shared" si="14"/>
        <v>1</v>
      </c>
      <c r="W204" s="15">
        <v>0</v>
      </c>
    </row>
    <row r="205" spans="1:23">
      <c r="A205">
        <f t="shared" si="11"/>
        <v>99</v>
      </c>
      <c r="B205" s="15">
        <f t="shared" si="12"/>
        <v>1</v>
      </c>
      <c r="C205" s="15">
        <f t="shared" si="14"/>
        <v>7</v>
      </c>
      <c r="D205" s="15">
        <f t="shared" si="14"/>
        <v>7</v>
      </c>
      <c r="E205" s="15">
        <f t="shared" si="14"/>
        <v>6</v>
      </c>
      <c r="F205" s="15">
        <f t="shared" si="14"/>
        <v>1</v>
      </c>
      <c r="G205" s="15">
        <f t="shared" si="14"/>
        <v>1</v>
      </c>
      <c r="H205" s="15">
        <f t="shared" si="14"/>
        <v>1</v>
      </c>
      <c r="I205" s="15">
        <f t="shared" si="14"/>
        <v>1</v>
      </c>
      <c r="J205" s="15">
        <f t="shared" si="14"/>
        <v>8</v>
      </c>
      <c r="K205" s="15">
        <f t="shared" si="14"/>
        <v>1</v>
      </c>
      <c r="L205" s="15">
        <f t="shared" si="14"/>
        <v>7</v>
      </c>
      <c r="M205" s="15">
        <f t="shared" si="14"/>
        <v>7</v>
      </c>
      <c r="N205" s="15">
        <f t="shared" ref="C205:V206" si="15">INT(RANK(N100,N$2:N$101,N$102)/12)+1</f>
        <v>3</v>
      </c>
      <c r="O205" s="15">
        <f t="shared" si="15"/>
        <v>6</v>
      </c>
      <c r="P205" s="15">
        <f t="shared" si="15"/>
        <v>6</v>
      </c>
      <c r="Q205" s="15">
        <f t="shared" si="15"/>
        <v>1</v>
      </c>
      <c r="R205" s="15">
        <f t="shared" si="15"/>
        <v>1</v>
      </c>
      <c r="S205" s="15">
        <f t="shared" si="15"/>
        <v>6</v>
      </c>
      <c r="T205" s="15">
        <f t="shared" si="15"/>
        <v>1</v>
      </c>
      <c r="U205" s="15">
        <f t="shared" si="15"/>
        <v>3</v>
      </c>
      <c r="V205" s="15">
        <f t="shared" si="15"/>
        <v>1</v>
      </c>
      <c r="W205" s="15">
        <v>0</v>
      </c>
    </row>
    <row r="206" spans="1:23">
      <c r="A206">
        <f t="shared" si="11"/>
        <v>100</v>
      </c>
      <c r="B206" s="15">
        <f t="shared" si="12"/>
        <v>1</v>
      </c>
      <c r="C206" s="15">
        <f t="shared" si="15"/>
        <v>7</v>
      </c>
      <c r="D206" s="15">
        <f t="shared" si="15"/>
        <v>8</v>
      </c>
      <c r="E206" s="15">
        <f t="shared" si="15"/>
        <v>1</v>
      </c>
      <c r="F206" s="15">
        <f t="shared" si="15"/>
        <v>1</v>
      </c>
      <c r="G206" s="15">
        <f t="shared" si="15"/>
        <v>1</v>
      </c>
      <c r="H206" s="15">
        <f t="shared" si="15"/>
        <v>1</v>
      </c>
      <c r="I206" s="15">
        <f t="shared" si="15"/>
        <v>1</v>
      </c>
      <c r="J206" s="15">
        <f t="shared" si="15"/>
        <v>1</v>
      </c>
      <c r="K206" s="15">
        <f t="shared" si="15"/>
        <v>1</v>
      </c>
      <c r="L206" s="15">
        <f t="shared" si="15"/>
        <v>7</v>
      </c>
      <c r="M206" s="15">
        <f t="shared" si="15"/>
        <v>4</v>
      </c>
      <c r="N206" s="15">
        <f t="shared" si="15"/>
        <v>3</v>
      </c>
      <c r="O206" s="15">
        <f t="shared" si="15"/>
        <v>1</v>
      </c>
      <c r="P206" s="15">
        <f t="shared" si="15"/>
        <v>6</v>
      </c>
      <c r="Q206" s="15">
        <f t="shared" si="15"/>
        <v>1</v>
      </c>
      <c r="R206" s="15">
        <f t="shared" si="15"/>
        <v>1</v>
      </c>
      <c r="S206" s="15">
        <f t="shared" si="15"/>
        <v>1</v>
      </c>
      <c r="T206" s="15">
        <f t="shared" si="15"/>
        <v>1</v>
      </c>
      <c r="U206" s="15">
        <f t="shared" si="15"/>
        <v>2</v>
      </c>
      <c r="V206" s="15">
        <f t="shared" si="15"/>
        <v>1</v>
      </c>
      <c r="W206" s="15">
        <v>0</v>
      </c>
    </row>
    <row r="208" spans="1:23">
      <c r="A208" t="s">
        <v>53</v>
      </c>
      <c r="B208">
        <f>MIN(B107:B206)</f>
        <v>1</v>
      </c>
      <c r="C208">
        <f t="shared" ref="C208:V208" si="16">MIN(C107:C206)</f>
        <v>1</v>
      </c>
      <c r="D208">
        <f t="shared" si="16"/>
        <v>1</v>
      </c>
      <c r="E208">
        <f t="shared" si="16"/>
        <v>1</v>
      </c>
      <c r="F208">
        <f t="shared" si="16"/>
        <v>1</v>
      </c>
      <c r="G208">
        <f t="shared" si="16"/>
        <v>1</v>
      </c>
      <c r="H208">
        <f t="shared" si="16"/>
        <v>1</v>
      </c>
      <c r="I208">
        <f t="shared" si="16"/>
        <v>1</v>
      </c>
      <c r="J208">
        <f t="shared" si="16"/>
        <v>1</v>
      </c>
      <c r="K208">
        <f t="shared" si="16"/>
        <v>1</v>
      </c>
      <c r="L208">
        <f t="shared" si="16"/>
        <v>1</v>
      </c>
      <c r="M208">
        <f t="shared" si="16"/>
        <v>1</v>
      </c>
      <c r="N208">
        <f t="shared" si="16"/>
        <v>1</v>
      </c>
      <c r="O208">
        <f t="shared" si="16"/>
        <v>1</v>
      </c>
      <c r="P208">
        <f t="shared" si="16"/>
        <v>1</v>
      </c>
      <c r="Q208">
        <f t="shared" si="16"/>
        <v>1</v>
      </c>
      <c r="R208">
        <f t="shared" si="16"/>
        <v>1</v>
      </c>
      <c r="S208">
        <f t="shared" si="16"/>
        <v>1</v>
      </c>
      <c r="T208">
        <f t="shared" si="16"/>
        <v>1</v>
      </c>
      <c r="U208">
        <f t="shared" si="16"/>
        <v>1</v>
      </c>
      <c r="V208">
        <f t="shared" si="16"/>
        <v>1</v>
      </c>
    </row>
    <row r="209" spans="1:23">
      <c r="A209" t="s">
        <v>54</v>
      </c>
      <c r="B209">
        <f>MAX(B107:B206)</f>
        <v>9</v>
      </c>
      <c r="C209">
        <f t="shared" ref="C209:V209" si="17">MAX(C107:C206)</f>
        <v>9</v>
      </c>
      <c r="D209">
        <f t="shared" si="17"/>
        <v>9</v>
      </c>
      <c r="E209">
        <f t="shared" si="17"/>
        <v>9</v>
      </c>
      <c r="F209">
        <f t="shared" si="17"/>
        <v>9</v>
      </c>
      <c r="G209">
        <f t="shared" si="17"/>
        <v>9</v>
      </c>
      <c r="H209">
        <f t="shared" si="17"/>
        <v>9</v>
      </c>
      <c r="I209">
        <f t="shared" si="17"/>
        <v>9</v>
      </c>
      <c r="J209">
        <f t="shared" si="17"/>
        <v>9</v>
      </c>
      <c r="K209">
        <f t="shared" si="17"/>
        <v>9</v>
      </c>
      <c r="L209">
        <f t="shared" si="17"/>
        <v>9</v>
      </c>
      <c r="M209">
        <f t="shared" si="17"/>
        <v>9</v>
      </c>
      <c r="N209">
        <f t="shared" si="17"/>
        <v>9</v>
      </c>
      <c r="O209">
        <f t="shared" si="17"/>
        <v>9</v>
      </c>
      <c r="P209">
        <f t="shared" si="17"/>
        <v>9</v>
      </c>
      <c r="Q209">
        <f t="shared" si="17"/>
        <v>9</v>
      </c>
      <c r="R209">
        <f t="shared" si="17"/>
        <v>9</v>
      </c>
      <c r="S209">
        <f t="shared" si="17"/>
        <v>9</v>
      </c>
      <c r="T209">
        <f t="shared" si="17"/>
        <v>9</v>
      </c>
      <c r="U209">
        <f t="shared" si="17"/>
        <v>9</v>
      </c>
      <c r="V209">
        <f t="shared" si="17"/>
        <v>8</v>
      </c>
    </row>
    <row r="211" spans="1:23" ht="60">
      <c r="A211" s="7" t="s">
        <v>58</v>
      </c>
      <c r="B211" s="8" t="s">
        <v>59</v>
      </c>
      <c r="C211" s="7" t="s">
        <v>60</v>
      </c>
      <c r="D211" s="8">
        <v>100</v>
      </c>
      <c r="E211" s="7" t="s">
        <v>61</v>
      </c>
      <c r="F211" s="8">
        <v>21</v>
      </c>
      <c r="G211" s="7" t="s">
        <v>62</v>
      </c>
      <c r="H211" s="8">
        <v>9</v>
      </c>
      <c r="I211" s="7" t="s">
        <v>63</v>
      </c>
      <c r="J211" s="8">
        <v>0</v>
      </c>
      <c r="K211" s="7" t="s">
        <v>64</v>
      </c>
      <c r="L211" s="8" t="s">
        <v>65</v>
      </c>
    </row>
    <row r="213" spans="1:23" ht="30">
      <c r="A213" s="9" t="s">
        <v>66</v>
      </c>
      <c r="B213" s="10" t="s">
        <v>67</v>
      </c>
      <c r="C213" s="10" t="s">
        <v>68</v>
      </c>
      <c r="D213" s="10" t="s">
        <v>69</v>
      </c>
      <c r="E213" s="10" t="s">
        <v>70</v>
      </c>
      <c r="F213" s="10" t="s">
        <v>71</v>
      </c>
      <c r="G213" s="10" t="s">
        <v>72</v>
      </c>
      <c r="H213" s="10" t="s">
        <v>73</v>
      </c>
      <c r="I213" s="10" t="s">
        <v>74</v>
      </c>
      <c r="J213" s="10" t="s">
        <v>75</v>
      </c>
      <c r="K213" s="10" t="s">
        <v>76</v>
      </c>
      <c r="L213" s="10" t="s">
        <v>77</v>
      </c>
      <c r="M213" s="10" t="s">
        <v>78</v>
      </c>
      <c r="N213" s="10" t="s">
        <v>79</v>
      </c>
      <c r="O213" s="10" t="s">
        <v>80</v>
      </c>
      <c r="P213" s="10" t="s">
        <v>81</v>
      </c>
      <c r="Q213" s="10" t="s">
        <v>82</v>
      </c>
      <c r="R213" s="10" t="s">
        <v>83</v>
      </c>
      <c r="S213" s="10" t="s">
        <v>84</v>
      </c>
      <c r="T213" s="10" t="s">
        <v>85</v>
      </c>
      <c r="U213" s="10" t="s">
        <v>86</v>
      </c>
      <c r="V213" s="10" t="s">
        <v>87</v>
      </c>
      <c r="W213" s="10" t="s">
        <v>88</v>
      </c>
    </row>
    <row r="214" spans="1:23">
      <c r="A214" s="11" t="s">
        <v>89</v>
      </c>
      <c r="B214" s="12">
        <v>1</v>
      </c>
      <c r="C214" s="12">
        <v>1</v>
      </c>
      <c r="D214" s="12">
        <v>1</v>
      </c>
      <c r="E214" s="12">
        <v>2</v>
      </c>
      <c r="F214" s="12">
        <v>1</v>
      </c>
      <c r="G214" s="12">
        <v>1</v>
      </c>
      <c r="H214" s="12">
        <v>1</v>
      </c>
      <c r="I214" s="12">
        <v>1</v>
      </c>
      <c r="J214" s="12">
        <v>4</v>
      </c>
      <c r="K214" s="12">
        <v>1</v>
      </c>
      <c r="L214" s="12">
        <v>1</v>
      </c>
      <c r="M214" s="12">
        <v>3</v>
      </c>
      <c r="N214" s="12">
        <v>8</v>
      </c>
      <c r="O214" s="12">
        <v>1</v>
      </c>
      <c r="P214" s="12">
        <v>3</v>
      </c>
      <c r="Q214" s="12">
        <v>1</v>
      </c>
      <c r="R214" s="12">
        <v>1</v>
      </c>
      <c r="S214" s="12">
        <v>1</v>
      </c>
      <c r="T214" s="12">
        <v>1</v>
      </c>
      <c r="U214" s="12">
        <v>5</v>
      </c>
      <c r="V214" s="12">
        <v>3</v>
      </c>
      <c r="W214" s="12">
        <v>0</v>
      </c>
    </row>
    <row r="215" spans="1:23">
      <c r="A215" s="11" t="s">
        <v>90</v>
      </c>
      <c r="B215" s="12">
        <v>1</v>
      </c>
      <c r="C215" s="12">
        <v>1</v>
      </c>
      <c r="D215" s="12">
        <v>1</v>
      </c>
      <c r="E215" s="12">
        <v>3</v>
      </c>
      <c r="F215" s="12">
        <v>1</v>
      </c>
      <c r="G215" s="12">
        <v>1</v>
      </c>
      <c r="H215" s="12">
        <v>1</v>
      </c>
      <c r="I215" s="12">
        <v>1</v>
      </c>
      <c r="J215" s="12">
        <v>6</v>
      </c>
      <c r="K215" s="12">
        <v>1</v>
      </c>
      <c r="L215" s="12">
        <v>1</v>
      </c>
      <c r="M215" s="12">
        <v>2</v>
      </c>
      <c r="N215" s="12">
        <v>7</v>
      </c>
      <c r="O215" s="12">
        <v>1</v>
      </c>
      <c r="P215" s="12">
        <v>4</v>
      </c>
      <c r="Q215" s="12">
        <v>1</v>
      </c>
      <c r="R215" s="12">
        <v>1</v>
      </c>
      <c r="S215" s="12">
        <v>4</v>
      </c>
      <c r="T215" s="12">
        <v>1</v>
      </c>
      <c r="U215" s="12">
        <v>2</v>
      </c>
      <c r="V215" s="12">
        <v>3</v>
      </c>
      <c r="W215" s="12">
        <v>0</v>
      </c>
    </row>
    <row r="216" spans="1:23">
      <c r="A216" s="11" t="s">
        <v>91</v>
      </c>
      <c r="B216" s="12">
        <v>1</v>
      </c>
      <c r="C216" s="12">
        <v>1</v>
      </c>
      <c r="D216" s="12">
        <v>1</v>
      </c>
      <c r="E216" s="12">
        <v>2</v>
      </c>
      <c r="F216" s="12">
        <v>1</v>
      </c>
      <c r="G216" s="12">
        <v>1</v>
      </c>
      <c r="H216" s="12">
        <v>1</v>
      </c>
      <c r="I216" s="12">
        <v>1</v>
      </c>
      <c r="J216" s="12">
        <v>3</v>
      </c>
      <c r="K216" s="12">
        <v>1</v>
      </c>
      <c r="L216" s="12">
        <v>1</v>
      </c>
      <c r="M216" s="12">
        <v>1</v>
      </c>
      <c r="N216" s="12">
        <v>7</v>
      </c>
      <c r="O216" s="12">
        <v>1</v>
      </c>
      <c r="P216" s="12">
        <v>3</v>
      </c>
      <c r="Q216" s="12">
        <v>1</v>
      </c>
      <c r="R216" s="12">
        <v>1</v>
      </c>
      <c r="S216" s="12">
        <v>6</v>
      </c>
      <c r="T216" s="12">
        <v>1</v>
      </c>
      <c r="U216" s="12">
        <v>9</v>
      </c>
      <c r="V216" s="12">
        <v>1</v>
      </c>
      <c r="W216" s="12">
        <v>0</v>
      </c>
    </row>
    <row r="217" spans="1:23">
      <c r="A217" s="11" t="s">
        <v>92</v>
      </c>
      <c r="B217" s="12">
        <v>1</v>
      </c>
      <c r="C217" s="12">
        <v>1</v>
      </c>
      <c r="D217" s="12">
        <v>1</v>
      </c>
      <c r="E217" s="12">
        <v>1</v>
      </c>
      <c r="F217" s="12">
        <v>1</v>
      </c>
      <c r="G217" s="12">
        <v>1</v>
      </c>
      <c r="H217" s="12">
        <v>1</v>
      </c>
      <c r="I217" s="12">
        <v>1</v>
      </c>
      <c r="J217" s="12">
        <v>2</v>
      </c>
      <c r="K217" s="12">
        <v>1</v>
      </c>
      <c r="L217" s="12">
        <v>1</v>
      </c>
      <c r="M217" s="12">
        <v>1</v>
      </c>
      <c r="N217" s="12">
        <v>8</v>
      </c>
      <c r="O217" s="12">
        <v>1</v>
      </c>
      <c r="P217" s="12">
        <v>4</v>
      </c>
      <c r="Q217" s="12">
        <v>1</v>
      </c>
      <c r="R217" s="12">
        <v>1</v>
      </c>
      <c r="S217" s="12">
        <v>4</v>
      </c>
      <c r="T217" s="12">
        <v>1</v>
      </c>
      <c r="U217" s="12">
        <v>7</v>
      </c>
      <c r="V217" s="12">
        <v>3</v>
      </c>
      <c r="W217" s="12">
        <v>0</v>
      </c>
    </row>
    <row r="218" spans="1:23">
      <c r="A218" s="11" t="s">
        <v>93</v>
      </c>
      <c r="B218" s="12">
        <v>1</v>
      </c>
      <c r="C218" s="12">
        <v>1</v>
      </c>
      <c r="D218" s="12">
        <v>1</v>
      </c>
      <c r="E218" s="12">
        <v>1</v>
      </c>
      <c r="F218" s="12">
        <v>1</v>
      </c>
      <c r="G218" s="12">
        <v>1</v>
      </c>
      <c r="H218" s="12">
        <v>1</v>
      </c>
      <c r="I218" s="12">
        <v>1</v>
      </c>
      <c r="J218" s="12">
        <v>4</v>
      </c>
      <c r="K218" s="12">
        <v>1</v>
      </c>
      <c r="L218" s="12">
        <v>1</v>
      </c>
      <c r="M218" s="12">
        <v>3</v>
      </c>
      <c r="N218" s="12">
        <v>6</v>
      </c>
      <c r="O218" s="12">
        <v>1</v>
      </c>
      <c r="P218" s="12">
        <v>6</v>
      </c>
      <c r="Q218" s="12">
        <v>7</v>
      </c>
      <c r="R218" s="12">
        <v>1</v>
      </c>
      <c r="S218" s="12">
        <v>1</v>
      </c>
      <c r="T218" s="12">
        <v>1</v>
      </c>
      <c r="U218" s="12">
        <v>6</v>
      </c>
      <c r="V218" s="12">
        <v>3</v>
      </c>
      <c r="W218" s="12">
        <v>0</v>
      </c>
    </row>
    <row r="219" spans="1:23">
      <c r="A219" s="11" t="s">
        <v>94</v>
      </c>
      <c r="B219" s="12">
        <v>1</v>
      </c>
      <c r="C219" s="12">
        <v>1</v>
      </c>
      <c r="D219" s="12">
        <v>1</v>
      </c>
      <c r="E219" s="12">
        <v>1</v>
      </c>
      <c r="F219" s="12">
        <v>1</v>
      </c>
      <c r="G219" s="12">
        <v>1</v>
      </c>
      <c r="H219" s="12">
        <v>1</v>
      </c>
      <c r="I219" s="12">
        <v>1</v>
      </c>
      <c r="J219" s="12">
        <v>2</v>
      </c>
      <c r="K219" s="12">
        <v>1</v>
      </c>
      <c r="L219" s="12">
        <v>1</v>
      </c>
      <c r="M219" s="12">
        <v>3</v>
      </c>
      <c r="N219" s="12">
        <v>8</v>
      </c>
      <c r="O219" s="12">
        <v>6</v>
      </c>
      <c r="P219" s="12">
        <v>3</v>
      </c>
      <c r="Q219" s="12">
        <v>1</v>
      </c>
      <c r="R219" s="12">
        <v>1</v>
      </c>
      <c r="S219" s="12">
        <v>1</v>
      </c>
      <c r="T219" s="12">
        <v>1</v>
      </c>
      <c r="U219" s="12">
        <v>8</v>
      </c>
      <c r="V219" s="12">
        <v>4</v>
      </c>
      <c r="W219" s="12">
        <v>0</v>
      </c>
    </row>
    <row r="220" spans="1:23">
      <c r="A220" s="11" t="s">
        <v>95</v>
      </c>
      <c r="B220" s="12">
        <v>1</v>
      </c>
      <c r="C220" s="12">
        <v>1</v>
      </c>
      <c r="D220" s="12">
        <v>1</v>
      </c>
      <c r="E220" s="12">
        <v>2</v>
      </c>
      <c r="F220" s="12">
        <v>1</v>
      </c>
      <c r="G220" s="12">
        <v>1</v>
      </c>
      <c r="H220" s="12">
        <v>1</v>
      </c>
      <c r="I220" s="12">
        <v>1</v>
      </c>
      <c r="J220" s="12">
        <v>4</v>
      </c>
      <c r="K220" s="12">
        <v>1</v>
      </c>
      <c r="L220" s="12">
        <v>1</v>
      </c>
      <c r="M220" s="12">
        <v>1</v>
      </c>
      <c r="N220" s="12">
        <v>7</v>
      </c>
      <c r="O220" s="12">
        <v>1</v>
      </c>
      <c r="P220" s="12">
        <v>1</v>
      </c>
      <c r="Q220" s="12">
        <v>1</v>
      </c>
      <c r="R220" s="12">
        <v>1</v>
      </c>
      <c r="S220" s="12">
        <v>1</v>
      </c>
      <c r="T220" s="12">
        <v>1</v>
      </c>
      <c r="U220" s="12">
        <v>3</v>
      </c>
      <c r="V220" s="12">
        <v>4</v>
      </c>
      <c r="W220" s="12">
        <v>0</v>
      </c>
    </row>
    <row r="221" spans="1:23">
      <c r="A221" s="11" t="s">
        <v>96</v>
      </c>
      <c r="B221" s="12">
        <v>1</v>
      </c>
      <c r="C221" s="12">
        <v>1</v>
      </c>
      <c r="D221" s="12">
        <v>1</v>
      </c>
      <c r="E221" s="12">
        <v>2</v>
      </c>
      <c r="F221" s="12">
        <v>1</v>
      </c>
      <c r="G221" s="12">
        <v>1</v>
      </c>
      <c r="H221" s="12">
        <v>1</v>
      </c>
      <c r="I221" s="12">
        <v>1</v>
      </c>
      <c r="J221" s="12">
        <v>4</v>
      </c>
      <c r="K221" s="12">
        <v>1</v>
      </c>
      <c r="L221" s="12">
        <v>1</v>
      </c>
      <c r="M221" s="12">
        <v>2</v>
      </c>
      <c r="N221" s="12">
        <v>7</v>
      </c>
      <c r="O221" s="12">
        <v>6</v>
      </c>
      <c r="P221" s="12">
        <v>3</v>
      </c>
      <c r="Q221" s="12">
        <v>7</v>
      </c>
      <c r="R221" s="12">
        <v>1</v>
      </c>
      <c r="S221" s="12">
        <v>5</v>
      </c>
      <c r="T221" s="12">
        <v>9</v>
      </c>
      <c r="U221" s="12">
        <v>6</v>
      </c>
      <c r="V221" s="12">
        <v>4</v>
      </c>
      <c r="W221" s="12">
        <v>0</v>
      </c>
    </row>
    <row r="222" spans="1:23">
      <c r="A222" s="11" t="s">
        <v>97</v>
      </c>
      <c r="B222" s="12">
        <v>1</v>
      </c>
      <c r="C222" s="12">
        <v>1</v>
      </c>
      <c r="D222" s="12">
        <v>1</v>
      </c>
      <c r="E222" s="12">
        <v>1</v>
      </c>
      <c r="F222" s="12">
        <v>1</v>
      </c>
      <c r="G222" s="12">
        <v>1</v>
      </c>
      <c r="H222" s="12">
        <v>1</v>
      </c>
      <c r="I222" s="12">
        <v>1</v>
      </c>
      <c r="J222" s="12">
        <v>2</v>
      </c>
      <c r="K222" s="12">
        <v>1</v>
      </c>
      <c r="L222" s="12">
        <v>1</v>
      </c>
      <c r="M222" s="12">
        <v>2</v>
      </c>
      <c r="N222" s="12">
        <v>7</v>
      </c>
      <c r="O222" s="12">
        <v>1</v>
      </c>
      <c r="P222" s="12">
        <v>1</v>
      </c>
      <c r="Q222" s="12">
        <v>1</v>
      </c>
      <c r="R222" s="12">
        <v>1</v>
      </c>
      <c r="S222" s="12">
        <v>1</v>
      </c>
      <c r="T222" s="12">
        <v>1</v>
      </c>
      <c r="U222" s="12">
        <v>8</v>
      </c>
      <c r="V222" s="12">
        <v>4</v>
      </c>
      <c r="W222" s="12">
        <v>0</v>
      </c>
    </row>
    <row r="223" spans="1:23">
      <c r="A223" s="11" t="s">
        <v>98</v>
      </c>
      <c r="B223" s="12">
        <v>1</v>
      </c>
      <c r="C223" s="12">
        <v>1</v>
      </c>
      <c r="D223" s="12">
        <v>1</v>
      </c>
      <c r="E223" s="12">
        <v>1</v>
      </c>
      <c r="F223" s="12">
        <v>1</v>
      </c>
      <c r="G223" s="12">
        <v>1</v>
      </c>
      <c r="H223" s="12">
        <v>1</v>
      </c>
      <c r="I223" s="12">
        <v>1</v>
      </c>
      <c r="J223" s="12">
        <v>1</v>
      </c>
      <c r="K223" s="12">
        <v>1</v>
      </c>
      <c r="L223" s="12">
        <v>1</v>
      </c>
      <c r="M223" s="12">
        <v>1</v>
      </c>
      <c r="N223" s="12">
        <v>8</v>
      </c>
      <c r="O223" s="12">
        <v>1</v>
      </c>
      <c r="P223" s="12">
        <v>1</v>
      </c>
      <c r="Q223" s="12">
        <v>1</v>
      </c>
      <c r="R223" s="12">
        <v>1</v>
      </c>
      <c r="S223" s="12">
        <v>1</v>
      </c>
      <c r="T223" s="12">
        <v>1</v>
      </c>
      <c r="U223" s="12">
        <v>8</v>
      </c>
      <c r="V223" s="12">
        <v>4</v>
      </c>
      <c r="W223" s="12">
        <v>0</v>
      </c>
    </row>
    <row r="224" spans="1:23">
      <c r="A224" s="11" t="s">
        <v>99</v>
      </c>
      <c r="B224" s="12">
        <v>1</v>
      </c>
      <c r="C224" s="12">
        <v>1</v>
      </c>
      <c r="D224" s="12">
        <v>1</v>
      </c>
      <c r="E224" s="12">
        <v>2</v>
      </c>
      <c r="F224" s="12">
        <v>1</v>
      </c>
      <c r="G224" s="12">
        <v>1</v>
      </c>
      <c r="H224" s="12">
        <v>1</v>
      </c>
      <c r="I224" s="12">
        <v>1</v>
      </c>
      <c r="J224" s="12">
        <v>3</v>
      </c>
      <c r="K224" s="12">
        <v>1</v>
      </c>
      <c r="L224" s="12">
        <v>1</v>
      </c>
      <c r="M224" s="12">
        <v>1</v>
      </c>
      <c r="N224" s="12">
        <v>4</v>
      </c>
      <c r="O224" s="12">
        <v>1</v>
      </c>
      <c r="P224" s="12">
        <v>1</v>
      </c>
      <c r="Q224" s="12">
        <v>1</v>
      </c>
      <c r="R224" s="12">
        <v>1</v>
      </c>
      <c r="S224" s="12">
        <v>5</v>
      </c>
      <c r="T224" s="12">
        <v>1</v>
      </c>
      <c r="U224" s="12">
        <v>5</v>
      </c>
      <c r="V224" s="12">
        <v>8</v>
      </c>
      <c r="W224" s="12">
        <v>0</v>
      </c>
    </row>
    <row r="225" spans="1:23">
      <c r="A225" s="11" t="s">
        <v>100</v>
      </c>
      <c r="B225" s="12">
        <v>1</v>
      </c>
      <c r="C225" s="12">
        <v>1</v>
      </c>
      <c r="D225" s="12">
        <v>1</v>
      </c>
      <c r="E225" s="12">
        <v>2</v>
      </c>
      <c r="F225" s="12">
        <v>1</v>
      </c>
      <c r="G225" s="12">
        <v>1</v>
      </c>
      <c r="H225" s="12">
        <v>1</v>
      </c>
      <c r="I225" s="12">
        <v>1</v>
      </c>
      <c r="J225" s="12">
        <v>3</v>
      </c>
      <c r="K225" s="12">
        <v>1</v>
      </c>
      <c r="L225" s="12">
        <v>1</v>
      </c>
      <c r="M225" s="12">
        <v>2</v>
      </c>
      <c r="N225" s="12">
        <v>9</v>
      </c>
      <c r="O225" s="12">
        <v>1</v>
      </c>
      <c r="P225" s="12">
        <v>1</v>
      </c>
      <c r="Q225" s="12">
        <v>1</v>
      </c>
      <c r="R225" s="12">
        <v>1</v>
      </c>
      <c r="S225" s="12">
        <v>4</v>
      </c>
      <c r="T225" s="12">
        <v>1</v>
      </c>
      <c r="U225" s="12">
        <v>8</v>
      </c>
      <c r="V225" s="12">
        <v>5</v>
      </c>
      <c r="W225" s="12">
        <v>0</v>
      </c>
    </row>
    <row r="226" spans="1:23">
      <c r="A226" s="11" t="s">
        <v>101</v>
      </c>
      <c r="B226" s="12">
        <v>1</v>
      </c>
      <c r="C226" s="12">
        <v>1</v>
      </c>
      <c r="D226" s="12">
        <v>1</v>
      </c>
      <c r="E226" s="12">
        <v>1</v>
      </c>
      <c r="F226" s="12">
        <v>1</v>
      </c>
      <c r="G226" s="12">
        <v>1</v>
      </c>
      <c r="H226" s="12">
        <v>1</v>
      </c>
      <c r="I226" s="12">
        <v>1</v>
      </c>
      <c r="J226" s="12">
        <v>2</v>
      </c>
      <c r="K226" s="12">
        <v>1</v>
      </c>
      <c r="L226" s="12">
        <v>1</v>
      </c>
      <c r="M226" s="12">
        <v>1</v>
      </c>
      <c r="N226" s="12">
        <v>5</v>
      </c>
      <c r="O226" s="12">
        <v>1</v>
      </c>
      <c r="P226" s="12">
        <v>1</v>
      </c>
      <c r="Q226" s="12">
        <v>7</v>
      </c>
      <c r="R226" s="12">
        <v>1</v>
      </c>
      <c r="S226" s="12">
        <v>1</v>
      </c>
      <c r="T226" s="12">
        <v>1</v>
      </c>
      <c r="U226" s="12">
        <v>3</v>
      </c>
      <c r="V226" s="12">
        <v>5</v>
      </c>
      <c r="W226" s="12">
        <v>0</v>
      </c>
    </row>
    <row r="227" spans="1:23">
      <c r="A227" s="11" t="s">
        <v>102</v>
      </c>
      <c r="B227" s="12">
        <v>1</v>
      </c>
      <c r="C227" s="12">
        <v>1</v>
      </c>
      <c r="D227" s="12">
        <v>1</v>
      </c>
      <c r="E227" s="12">
        <v>1</v>
      </c>
      <c r="F227" s="12">
        <v>1</v>
      </c>
      <c r="G227" s="12">
        <v>1</v>
      </c>
      <c r="H227" s="12">
        <v>1</v>
      </c>
      <c r="I227" s="12">
        <v>1</v>
      </c>
      <c r="J227" s="12">
        <v>2</v>
      </c>
      <c r="K227" s="12">
        <v>1</v>
      </c>
      <c r="L227" s="12">
        <v>1</v>
      </c>
      <c r="M227" s="12">
        <v>2</v>
      </c>
      <c r="N227" s="12">
        <v>9</v>
      </c>
      <c r="O227" s="12">
        <v>1</v>
      </c>
      <c r="P227" s="12">
        <v>5</v>
      </c>
      <c r="Q227" s="12">
        <v>1</v>
      </c>
      <c r="R227" s="12">
        <v>1</v>
      </c>
      <c r="S227" s="12">
        <v>1</v>
      </c>
      <c r="T227" s="12">
        <v>1</v>
      </c>
      <c r="U227" s="12">
        <v>6</v>
      </c>
      <c r="V227" s="12">
        <v>8</v>
      </c>
      <c r="W227" s="12">
        <v>0</v>
      </c>
    </row>
    <row r="228" spans="1:23">
      <c r="A228" s="11" t="s">
        <v>103</v>
      </c>
      <c r="B228" s="12">
        <v>1</v>
      </c>
      <c r="C228" s="12">
        <v>6</v>
      </c>
      <c r="D228" s="12">
        <v>7</v>
      </c>
      <c r="E228" s="12">
        <v>3</v>
      </c>
      <c r="F228" s="12">
        <v>1</v>
      </c>
      <c r="G228" s="12">
        <v>1</v>
      </c>
      <c r="H228" s="12">
        <v>1</v>
      </c>
      <c r="I228" s="12">
        <v>1</v>
      </c>
      <c r="J228" s="12">
        <v>6</v>
      </c>
      <c r="K228" s="12">
        <v>1</v>
      </c>
      <c r="L228" s="12">
        <v>1</v>
      </c>
      <c r="M228" s="12">
        <v>3</v>
      </c>
      <c r="N228" s="12">
        <v>5</v>
      </c>
      <c r="O228" s="12">
        <v>8</v>
      </c>
      <c r="P228" s="12">
        <v>4</v>
      </c>
      <c r="Q228" s="12">
        <v>1</v>
      </c>
      <c r="R228" s="12">
        <v>1</v>
      </c>
      <c r="S228" s="12">
        <v>5</v>
      </c>
      <c r="T228" s="12">
        <v>1</v>
      </c>
      <c r="U228" s="12">
        <v>8</v>
      </c>
      <c r="V228" s="12">
        <v>4</v>
      </c>
      <c r="W228" s="12">
        <v>0</v>
      </c>
    </row>
    <row r="229" spans="1:23">
      <c r="A229" s="11" t="s">
        <v>104</v>
      </c>
      <c r="B229" s="12">
        <v>1</v>
      </c>
      <c r="C229" s="12">
        <v>1</v>
      </c>
      <c r="D229" s="12">
        <v>1</v>
      </c>
      <c r="E229" s="12">
        <v>2</v>
      </c>
      <c r="F229" s="12">
        <v>1</v>
      </c>
      <c r="G229" s="12">
        <v>1</v>
      </c>
      <c r="H229" s="12">
        <v>1</v>
      </c>
      <c r="I229" s="12">
        <v>1</v>
      </c>
      <c r="J229" s="12">
        <v>4</v>
      </c>
      <c r="K229" s="12">
        <v>1</v>
      </c>
      <c r="L229" s="12">
        <v>1</v>
      </c>
      <c r="M229" s="12">
        <v>4</v>
      </c>
      <c r="N229" s="12">
        <v>8</v>
      </c>
      <c r="O229" s="12">
        <v>6</v>
      </c>
      <c r="P229" s="12">
        <v>7</v>
      </c>
      <c r="Q229" s="12">
        <v>7</v>
      </c>
      <c r="R229" s="12">
        <v>1</v>
      </c>
      <c r="S229" s="12">
        <v>6</v>
      </c>
      <c r="T229" s="12">
        <v>1</v>
      </c>
      <c r="U229" s="12">
        <v>7</v>
      </c>
      <c r="V229" s="12">
        <v>7</v>
      </c>
      <c r="W229" s="12">
        <v>0</v>
      </c>
    </row>
    <row r="230" spans="1:23">
      <c r="A230" s="11" t="s">
        <v>105</v>
      </c>
      <c r="B230" s="12">
        <v>1</v>
      </c>
      <c r="C230" s="12">
        <v>1</v>
      </c>
      <c r="D230" s="12">
        <v>1</v>
      </c>
      <c r="E230" s="12">
        <v>1</v>
      </c>
      <c r="F230" s="12">
        <v>1</v>
      </c>
      <c r="G230" s="12">
        <v>1</v>
      </c>
      <c r="H230" s="12">
        <v>1</v>
      </c>
      <c r="I230" s="12">
        <v>1</v>
      </c>
      <c r="J230" s="12">
        <v>2</v>
      </c>
      <c r="K230" s="12">
        <v>1</v>
      </c>
      <c r="L230" s="12">
        <v>1</v>
      </c>
      <c r="M230" s="12">
        <v>1</v>
      </c>
      <c r="N230" s="12">
        <v>8</v>
      </c>
      <c r="O230" s="12">
        <v>1</v>
      </c>
      <c r="P230" s="12">
        <v>5</v>
      </c>
      <c r="Q230" s="12">
        <v>1</v>
      </c>
      <c r="R230" s="12">
        <v>1</v>
      </c>
      <c r="S230" s="12">
        <v>1</v>
      </c>
      <c r="T230" s="12">
        <v>1</v>
      </c>
      <c r="U230" s="12">
        <v>6</v>
      </c>
      <c r="V230" s="12">
        <v>8</v>
      </c>
      <c r="W230" s="12">
        <v>0</v>
      </c>
    </row>
    <row r="231" spans="1:23">
      <c r="A231" s="11" t="s">
        <v>106</v>
      </c>
      <c r="B231" s="12">
        <v>1</v>
      </c>
      <c r="C231" s="12">
        <v>1</v>
      </c>
      <c r="D231" s="12">
        <v>1</v>
      </c>
      <c r="E231" s="12">
        <v>2</v>
      </c>
      <c r="F231" s="12">
        <v>1</v>
      </c>
      <c r="G231" s="12">
        <v>1</v>
      </c>
      <c r="H231" s="12">
        <v>1</v>
      </c>
      <c r="I231" s="12">
        <v>1</v>
      </c>
      <c r="J231" s="12">
        <v>3</v>
      </c>
      <c r="K231" s="12">
        <v>1</v>
      </c>
      <c r="L231" s="12">
        <v>1</v>
      </c>
      <c r="M231" s="12">
        <v>2</v>
      </c>
      <c r="N231" s="12">
        <v>6</v>
      </c>
      <c r="O231" s="12">
        <v>6</v>
      </c>
      <c r="P231" s="12">
        <v>6</v>
      </c>
      <c r="Q231" s="12">
        <v>1</v>
      </c>
      <c r="R231" s="12">
        <v>1</v>
      </c>
      <c r="S231" s="12">
        <v>1</v>
      </c>
      <c r="T231" s="12">
        <v>1</v>
      </c>
      <c r="U231" s="12">
        <v>8</v>
      </c>
      <c r="V231" s="12">
        <v>4</v>
      </c>
      <c r="W231" s="12">
        <v>0</v>
      </c>
    </row>
    <row r="232" spans="1:23">
      <c r="A232" s="11" t="s">
        <v>107</v>
      </c>
      <c r="B232" s="12">
        <v>1</v>
      </c>
      <c r="C232" s="12">
        <v>1</v>
      </c>
      <c r="D232" s="12">
        <v>1</v>
      </c>
      <c r="E232" s="12">
        <v>2</v>
      </c>
      <c r="F232" s="12">
        <v>1</v>
      </c>
      <c r="G232" s="12">
        <v>1</v>
      </c>
      <c r="H232" s="12">
        <v>1</v>
      </c>
      <c r="I232" s="12">
        <v>1</v>
      </c>
      <c r="J232" s="12">
        <v>5</v>
      </c>
      <c r="K232" s="12">
        <v>1</v>
      </c>
      <c r="L232" s="12">
        <v>1</v>
      </c>
      <c r="M232" s="12">
        <v>2</v>
      </c>
      <c r="N232" s="12">
        <v>8</v>
      </c>
      <c r="O232" s="12">
        <v>1</v>
      </c>
      <c r="P232" s="12">
        <v>1</v>
      </c>
      <c r="Q232" s="12">
        <v>1</v>
      </c>
      <c r="R232" s="12">
        <v>1</v>
      </c>
      <c r="S232" s="12">
        <v>5</v>
      </c>
      <c r="T232" s="12">
        <v>1</v>
      </c>
      <c r="U232" s="12">
        <v>7</v>
      </c>
      <c r="V232" s="12">
        <v>8</v>
      </c>
      <c r="W232" s="12">
        <v>0</v>
      </c>
    </row>
    <row r="233" spans="1:23">
      <c r="A233" s="11" t="s">
        <v>108</v>
      </c>
      <c r="B233" s="12">
        <v>1</v>
      </c>
      <c r="C233" s="12">
        <v>1</v>
      </c>
      <c r="D233" s="12">
        <v>1</v>
      </c>
      <c r="E233" s="12">
        <v>2</v>
      </c>
      <c r="F233" s="12">
        <v>1</v>
      </c>
      <c r="G233" s="12">
        <v>1</v>
      </c>
      <c r="H233" s="12">
        <v>1</v>
      </c>
      <c r="I233" s="12">
        <v>1</v>
      </c>
      <c r="J233" s="12">
        <v>3</v>
      </c>
      <c r="K233" s="12">
        <v>1</v>
      </c>
      <c r="L233" s="12">
        <v>1</v>
      </c>
      <c r="M233" s="12">
        <v>2</v>
      </c>
      <c r="N233" s="12">
        <v>6</v>
      </c>
      <c r="O233" s="12">
        <v>1</v>
      </c>
      <c r="P233" s="12">
        <v>1</v>
      </c>
      <c r="Q233" s="12">
        <v>1</v>
      </c>
      <c r="R233" s="12">
        <v>1</v>
      </c>
      <c r="S233" s="12">
        <v>4</v>
      </c>
      <c r="T233" s="12">
        <v>1</v>
      </c>
      <c r="U233" s="12">
        <v>9</v>
      </c>
      <c r="V233" s="12">
        <v>5</v>
      </c>
      <c r="W233" s="12">
        <v>0</v>
      </c>
    </row>
    <row r="234" spans="1:23">
      <c r="A234" s="11" t="s">
        <v>109</v>
      </c>
      <c r="B234" s="12">
        <v>1</v>
      </c>
      <c r="C234" s="12">
        <v>7</v>
      </c>
      <c r="D234" s="12">
        <v>7</v>
      </c>
      <c r="E234" s="12">
        <v>6</v>
      </c>
      <c r="F234" s="12">
        <v>1</v>
      </c>
      <c r="G234" s="12">
        <v>1</v>
      </c>
      <c r="H234" s="12">
        <v>1</v>
      </c>
      <c r="I234" s="12">
        <v>1</v>
      </c>
      <c r="J234" s="12">
        <v>7</v>
      </c>
      <c r="K234" s="12">
        <v>1</v>
      </c>
      <c r="L234" s="12">
        <v>1</v>
      </c>
      <c r="M234" s="12">
        <v>7</v>
      </c>
      <c r="N234" s="12">
        <v>7</v>
      </c>
      <c r="O234" s="12">
        <v>6</v>
      </c>
      <c r="P234" s="12">
        <v>7</v>
      </c>
      <c r="Q234" s="12">
        <v>7</v>
      </c>
      <c r="R234" s="12">
        <v>1</v>
      </c>
      <c r="S234" s="12">
        <v>1</v>
      </c>
      <c r="T234" s="12">
        <v>1</v>
      </c>
      <c r="U234" s="12">
        <v>3</v>
      </c>
      <c r="V234" s="12">
        <v>4</v>
      </c>
      <c r="W234" s="12">
        <v>0</v>
      </c>
    </row>
    <row r="235" spans="1:23">
      <c r="A235" s="11" t="s">
        <v>110</v>
      </c>
      <c r="B235" s="12">
        <v>1</v>
      </c>
      <c r="C235" s="12">
        <v>7</v>
      </c>
      <c r="D235" s="12">
        <v>7</v>
      </c>
      <c r="E235" s="12">
        <v>8</v>
      </c>
      <c r="F235" s="12">
        <v>1</v>
      </c>
      <c r="G235" s="12">
        <v>1</v>
      </c>
      <c r="H235" s="12">
        <v>1</v>
      </c>
      <c r="I235" s="12">
        <v>1</v>
      </c>
      <c r="J235" s="12">
        <v>8</v>
      </c>
      <c r="K235" s="12">
        <v>1</v>
      </c>
      <c r="L235" s="12">
        <v>1</v>
      </c>
      <c r="M235" s="12">
        <v>8</v>
      </c>
      <c r="N235" s="12">
        <v>7</v>
      </c>
      <c r="O235" s="12">
        <v>9</v>
      </c>
      <c r="P235" s="12">
        <v>7</v>
      </c>
      <c r="Q235" s="12">
        <v>1</v>
      </c>
      <c r="R235" s="12">
        <v>1</v>
      </c>
      <c r="S235" s="12">
        <v>5</v>
      </c>
      <c r="T235" s="12">
        <v>1</v>
      </c>
      <c r="U235" s="12">
        <v>9</v>
      </c>
      <c r="V235" s="12">
        <v>7</v>
      </c>
      <c r="W235" s="12">
        <v>0</v>
      </c>
    </row>
    <row r="236" spans="1:23">
      <c r="A236" s="11" t="s">
        <v>111</v>
      </c>
      <c r="B236" s="12">
        <v>1</v>
      </c>
      <c r="C236" s="12">
        <v>8</v>
      </c>
      <c r="D236" s="12">
        <v>8</v>
      </c>
      <c r="E236" s="12">
        <v>7</v>
      </c>
      <c r="F236" s="12">
        <v>1</v>
      </c>
      <c r="G236" s="12">
        <v>1</v>
      </c>
      <c r="H236" s="12">
        <v>1</v>
      </c>
      <c r="I236" s="12">
        <v>1</v>
      </c>
      <c r="J236" s="12">
        <v>7</v>
      </c>
      <c r="K236" s="12">
        <v>1</v>
      </c>
      <c r="L236" s="12">
        <v>1</v>
      </c>
      <c r="M236" s="12">
        <v>8</v>
      </c>
      <c r="N236" s="12">
        <v>8</v>
      </c>
      <c r="O236" s="12">
        <v>1</v>
      </c>
      <c r="P236" s="12">
        <v>7</v>
      </c>
      <c r="Q236" s="12">
        <v>1</v>
      </c>
      <c r="R236" s="12">
        <v>1</v>
      </c>
      <c r="S236" s="12">
        <v>5</v>
      </c>
      <c r="T236" s="12">
        <v>1</v>
      </c>
      <c r="U236" s="12">
        <v>8</v>
      </c>
      <c r="V236" s="12">
        <v>7</v>
      </c>
      <c r="W236" s="12">
        <v>0</v>
      </c>
    </row>
    <row r="237" spans="1:23">
      <c r="A237" s="11" t="s">
        <v>112</v>
      </c>
      <c r="B237" s="12">
        <v>1</v>
      </c>
      <c r="C237" s="12">
        <v>8</v>
      </c>
      <c r="D237" s="12">
        <v>8</v>
      </c>
      <c r="E237" s="12">
        <v>8</v>
      </c>
      <c r="F237" s="12">
        <v>1</v>
      </c>
      <c r="G237" s="12">
        <v>1</v>
      </c>
      <c r="H237" s="12">
        <v>1</v>
      </c>
      <c r="I237" s="12">
        <v>1</v>
      </c>
      <c r="J237" s="12">
        <v>7</v>
      </c>
      <c r="K237" s="12">
        <v>1</v>
      </c>
      <c r="L237" s="12">
        <v>1</v>
      </c>
      <c r="M237" s="12">
        <v>7</v>
      </c>
      <c r="N237" s="12">
        <v>6</v>
      </c>
      <c r="O237" s="12">
        <v>1</v>
      </c>
      <c r="P237" s="12">
        <v>8</v>
      </c>
      <c r="Q237" s="12">
        <v>7</v>
      </c>
      <c r="R237" s="12">
        <v>1</v>
      </c>
      <c r="S237" s="12">
        <v>5</v>
      </c>
      <c r="T237" s="12">
        <v>1</v>
      </c>
      <c r="U237" s="12">
        <v>3</v>
      </c>
      <c r="V237" s="12">
        <v>5</v>
      </c>
      <c r="W237" s="12">
        <v>0</v>
      </c>
    </row>
    <row r="238" spans="1:23">
      <c r="A238" s="11" t="s">
        <v>113</v>
      </c>
      <c r="B238" s="12">
        <v>1</v>
      </c>
      <c r="C238" s="12">
        <v>7</v>
      </c>
      <c r="D238" s="12">
        <v>7</v>
      </c>
      <c r="E238" s="12">
        <v>6</v>
      </c>
      <c r="F238" s="12">
        <v>1</v>
      </c>
      <c r="G238" s="12">
        <v>1</v>
      </c>
      <c r="H238" s="12">
        <v>1</v>
      </c>
      <c r="I238" s="12">
        <v>1</v>
      </c>
      <c r="J238" s="12">
        <v>7</v>
      </c>
      <c r="K238" s="12">
        <v>1</v>
      </c>
      <c r="L238" s="12">
        <v>1</v>
      </c>
      <c r="M238" s="12">
        <v>6</v>
      </c>
      <c r="N238" s="12">
        <v>7</v>
      </c>
      <c r="O238" s="12">
        <v>1</v>
      </c>
      <c r="P238" s="12">
        <v>7</v>
      </c>
      <c r="Q238" s="12">
        <v>1</v>
      </c>
      <c r="R238" s="12">
        <v>1</v>
      </c>
      <c r="S238" s="12">
        <v>1</v>
      </c>
      <c r="T238" s="12">
        <v>1</v>
      </c>
      <c r="U238" s="12">
        <v>8</v>
      </c>
      <c r="V238" s="12">
        <v>8</v>
      </c>
      <c r="W238" s="12">
        <v>0</v>
      </c>
    </row>
    <row r="239" spans="1:23">
      <c r="A239" s="11" t="s">
        <v>114</v>
      </c>
      <c r="B239" s="12">
        <v>1</v>
      </c>
      <c r="C239" s="12">
        <v>6</v>
      </c>
      <c r="D239" s="12">
        <v>7</v>
      </c>
      <c r="E239" s="12">
        <v>3</v>
      </c>
      <c r="F239" s="12">
        <v>1</v>
      </c>
      <c r="G239" s="12">
        <v>1</v>
      </c>
      <c r="H239" s="12">
        <v>1</v>
      </c>
      <c r="I239" s="12">
        <v>1</v>
      </c>
      <c r="J239" s="12">
        <v>6</v>
      </c>
      <c r="K239" s="12">
        <v>1</v>
      </c>
      <c r="L239" s="12">
        <v>1</v>
      </c>
      <c r="M239" s="12">
        <v>4</v>
      </c>
      <c r="N239" s="12">
        <v>6</v>
      </c>
      <c r="O239" s="12">
        <v>6</v>
      </c>
      <c r="P239" s="12">
        <v>6</v>
      </c>
      <c r="Q239" s="12">
        <v>1</v>
      </c>
      <c r="R239" s="12">
        <v>1</v>
      </c>
      <c r="S239" s="12">
        <v>5</v>
      </c>
      <c r="T239" s="12">
        <v>1</v>
      </c>
      <c r="U239" s="12">
        <v>8</v>
      </c>
      <c r="V239" s="12">
        <v>5</v>
      </c>
      <c r="W239" s="12">
        <v>0</v>
      </c>
    </row>
    <row r="240" spans="1:23">
      <c r="A240" s="11" t="s">
        <v>115</v>
      </c>
      <c r="B240" s="12">
        <v>1</v>
      </c>
      <c r="C240" s="12">
        <v>1</v>
      </c>
      <c r="D240" s="12">
        <v>1</v>
      </c>
      <c r="E240" s="12">
        <v>3</v>
      </c>
      <c r="F240" s="12">
        <v>1</v>
      </c>
      <c r="G240" s="12">
        <v>1</v>
      </c>
      <c r="H240" s="12">
        <v>1</v>
      </c>
      <c r="I240" s="12">
        <v>1</v>
      </c>
      <c r="J240" s="12">
        <v>4</v>
      </c>
      <c r="K240" s="12">
        <v>1</v>
      </c>
      <c r="L240" s="12">
        <v>1</v>
      </c>
      <c r="M240" s="12">
        <v>3</v>
      </c>
      <c r="N240" s="12">
        <v>9</v>
      </c>
      <c r="O240" s="12">
        <v>1</v>
      </c>
      <c r="P240" s="12">
        <v>4</v>
      </c>
      <c r="Q240" s="12">
        <v>1</v>
      </c>
      <c r="R240" s="12">
        <v>1</v>
      </c>
      <c r="S240" s="12">
        <v>6</v>
      </c>
      <c r="T240" s="12">
        <v>1</v>
      </c>
      <c r="U240" s="12">
        <v>8</v>
      </c>
      <c r="V240" s="12">
        <v>7</v>
      </c>
      <c r="W240" s="12">
        <v>0</v>
      </c>
    </row>
    <row r="241" spans="1:23">
      <c r="A241" s="11" t="s">
        <v>116</v>
      </c>
      <c r="B241" s="12">
        <v>1</v>
      </c>
      <c r="C241" s="12">
        <v>1</v>
      </c>
      <c r="D241" s="12">
        <v>1</v>
      </c>
      <c r="E241" s="12">
        <v>3</v>
      </c>
      <c r="F241" s="12">
        <v>1</v>
      </c>
      <c r="G241" s="12">
        <v>1</v>
      </c>
      <c r="H241" s="12">
        <v>1</v>
      </c>
      <c r="I241" s="12">
        <v>1</v>
      </c>
      <c r="J241" s="12">
        <v>4</v>
      </c>
      <c r="K241" s="12">
        <v>1</v>
      </c>
      <c r="L241" s="12">
        <v>1</v>
      </c>
      <c r="M241" s="12">
        <v>1</v>
      </c>
      <c r="N241" s="12">
        <v>6</v>
      </c>
      <c r="O241" s="12">
        <v>1</v>
      </c>
      <c r="P241" s="12">
        <v>1</v>
      </c>
      <c r="Q241" s="12">
        <v>1</v>
      </c>
      <c r="R241" s="12">
        <v>1</v>
      </c>
      <c r="S241" s="12">
        <v>3</v>
      </c>
      <c r="T241" s="12">
        <v>1</v>
      </c>
      <c r="U241" s="12">
        <v>3</v>
      </c>
      <c r="V241" s="12">
        <v>7</v>
      </c>
      <c r="W241" s="12">
        <v>0</v>
      </c>
    </row>
    <row r="242" spans="1:23">
      <c r="A242" s="11" t="s">
        <v>117</v>
      </c>
      <c r="B242" s="12">
        <v>1</v>
      </c>
      <c r="C242" s="12">
        <v>1</v>
      </c>
      <c r="D242" s="12">
        <v>1</v>
      </c>
      <c r="E242" s="12">
        <v>3</v>
      </c>
      <c r="F242" s="12">
        <v>1</v>
      </c>
      <c r="G242" s="12">
        <v>1</v>
      </c>
      <c r="H242" s="12">
        <v>1</v>
      </c>
      <c r="I242" s="12">
        <v>1</v>
      </c>
      <c r="J242" s="12">
        <v>5</v>
      </c>
      <c r="K242" s="12">
        <v>1</v>
      </c>
      <c r="L242" s="12">
        <v>1</v>
      </c>
      <c r="M242" s="12">
        <v>2</v>
      </c>
      <c r="N242" s="12">
        <v>7</v>
      </c>
      <c r="O242" s="12">
        <v>1</v>
      </c>
      <c r="P242" s="12">
        <v>1</v>
      </c>
      <c r="Q242" s="12">
        <v>1</v>
      </c>
      <c r="R242" s="12">
        <v>1</v>
      </c>
      <c r="S242" s="12">
        <v>1</v>
      </c>
      <c r="T242" s="12">
        <v>1</v>
      </c>
      <c r="U242" s="12">
        <v>9</v>
      </c>
      <c r="V242" s="12">
        <v>5</v>
      </c>
      <c r="W242" s="12">
        <v>0</v>
      </c>
    </row>
    <row r="243" spans="1:23">
      <c r="A243" s="11" t="s">
        <v>118</v>
      </c>
      <c r="B243" s="12">
        <v>1</v>
      </c>
      <c r="C243" s="12">
        <v>1</v>
      </c>
      <c r="D243" s="12">
        <v>1</v>
      </c>
      <c r="E243" s="12">
        <v>3</v>
      </c>
      <c r="F243" s="12">
        <v>1</v>
      </c>
      <c r="G243" s="12">
        <v>1</v>
      </c>
      <c r="H243" s="12">
        <v>1</v>
      </c>
      <c r="I243" s="12">
        <v>1</v>
      </c>
      <c r="J243" s="12">
        <v>5</v>
      </c>
      <c r="K243" s="12">
        <v>1</v>
      </c>
      <c r="L243" s="12">
        <v>1</v>
      </c>
      <c r="M243" s="12">
        <v>1</v>
      </c>
      <c r="N243" s="12">
        <v>5</v>
      </c>
      <c r="O243" s="12">
        <v>1</v>
      </c>
      <c r="P243" s="12">
        <v>1</v>
      </c>
      <c r="Q243" s="12">
        <v>7</v>
      </c>
      <c r="R243" s="12">
        <v>1</v>
      </c>
      <c r="S243" s="12">
        <v>1</v>
      </c>
      <c r="T243" s="12">
        <v>1</v>
      </c>
      <c r="U243" s="12">
        <v>8</v>
      </c>
      <c r="V243" s="12">
        <v>7</v>
      </c>
      <c r="W243" s="12">
        <v>0</v>
      </c>
    </row>
    <row r="244" spans="1:23">
      <c r="A244" s="11" t="s">
        <v>119</v>
      </c>
      <c r="B244" s="12">
        <v>1</v>
      </c>
      <c r="C244" s="12">
        <v>1</v>
      </c>
      <c r="D244" s="12">
        <v>1</v>
      </c>
      <c r="E244" s="12">
        <v>3</v>
      </c>
      <c r="F244" s="12">
        <v>1</v>
      </c>
      <c r="G244" s="12">
        <v>1</v>
      </c>
      <c r="H244" s="12">
        <v>1</v>
      </c>
      <c r="I244" s="12">
        <v>1</v>
      </c>
      <c r="J244" s="12">
        <v>5</v>
      </c>
      <c r="K244" s="12">
        <v>1</v>
      </c>
      <c r="L244" s="12">
        <v>1</v>
      </c>
      <c r="M244" s="12">
        <v>2</v>
      </c>
      <c r="N244" s="12">
        <v>9</v>
      </c>
      <c r="O244" s="12">
        <v>1</v>
      </c>
      <c r="P244" s="12">
        <v>4</v>
      </c>
      <c r="Q244" s="12">
        <v>1</v>
      </c>
      <c r="R244" s="12">
        <v>1</v>
      </c>
      <c r="S244" s="12">
        <v>1</v>
      </c>
      <c r="T244" s="12">
        <v>1</v>
      </c>
      <c r="U244" s="12">
        <v>8</v>
      </c>
      <c r="V244" s="12">
        <v>4</v>
      </c>
      <c r="W244" s="12">
        <v>0</v>
      </c>
    </row>
    <row r="245" spans="1:23">
      <c r="A245" s="11" t="s">
        <v>120</v>
      </c>
      <c r="B245" s="12">
        <v>1</v>
      </c>
      <c r="C245" s="12">
        <v>8</v>
      </c>
      <c r="D245" s="12">
        <v>7</v>
      </c>
      <c r="E245" s="12">
        <v>9</v>
      </c>
      <c r="F245" s="12">
        <v>1</v>
      </c>
      <c r="G245" s="12">
        <v>1</v>
      </c>
      <c r="H245" s="12">
        <v>1</v>
      </c>
      <c r="I245" s="12">
        <v>1</v>
      </c>
      <c r="J245" s="12">
        <v>8</v>
      </c>
      <c r="K245" s="12">
        <v>1</v>
      </c>
      <c r="L245" s="12">
        <v>1</v>
      </c>
      <c r="M245" s="12">
        <v>7</v>
      </c>
      <c r="N245" s="12">
        <v>6</v>
      </c>
      <c r="O245" s="12">
        <v>6</v>
      </c>
      <c r="P245" s="12">
        <v>8</v>
      </c>
      <c r="Q245" s="12">
        <v>1</v>
      </c>
      <c r="R245" s="12">
        <v>1</v>
      </c>
      <c r="S245" s="12">
        <v>1</v>
      </c>
      <c r="T245" s="12">
        <v>1</v>
      </c>
      <c r="U245" s="12">
        <v>3</v>
      </c>
      <c r="V245" s="12">
        <v>4</v>
      </c>
      <c r="W245" s="12">
        <v>0</v>
      </c>
    </row>
    <row r="246" spans="1:23">
      <c r="A246" s="11" t="s">
        <v>121</v>
      </c>
      <c r="B246" s="12">
        <v>1</v>
      </c>
      <c r="C246" s="12">
        <v>9</v>
      </c>
      <c r="D246" s="12">
        <v>9</v>
      </c>
      <c r="E246" s="12">
        <v>7</v>
      </c>
      <c r="F246" s="12">
        <v>1</v>
      </c>
      <c r="G246" s="12">
        <v>1</v>
      </c>
      <c r="H246" s="12">
        <v>1</v>
      </c>
      <c r="I246" s="12">
        <v>1</v>
      </c>
      <c r="J246" s="12">
        <v>7</v>
      </c>
      <c r="K246" s="12">
        <v>1</v>
      </c>
      <c r="L246" s="12">
        <v>1</v>
      </c>
      <c r="M246" s="12">
        <v>7</v>
      </c>
      <c r="N246" s="12">
        <v>7</v>
      </c>
      <c r="O246" s="12">
        <v>1</v>
      </c>
      <c r="P246" s="12">
        <v>8</v>
      </c>
      <c r="Q246" s="12">
        <v>7</v>
      </c>
      <c r="R246" s="12">
        <v>1</v>
      </c>
      <c r="S246" s="12">
        <v>5</v>
      </c>
      <c r="T246" s="12">
        <v>1</v>
      </c>
      <c r="U246" s="12">
        <v>8</v>
      </c>
      <c r="V246" s="12">
        <v>4</v>
      </c>
      <c r="W246" s="12">
        <v>0</v>
      </c>
    </row>
    <row r="247" spans="1:23">
      <c r="A247" s="11" t="s">
        <v>122</v>
      </c>
      <c r="B247" s="12">
        <v>1</v>
      </c>
      <c r="C247" s="12">
        <v>9</v>
      </c>
      <c r="D247" s="12">
        <v>9</v>
      </c>
      <c r="E247" s="12">
        <v>7</v>
      </c>
      <c r="F247" s="12">
        <v>1</v>
      </c>
      <c r="G247" s="12">
        <v>1</v>
      </c>
      <c r="H247" s="12">
        <v>1</v>
      </c>
      <c r="I247" s="12">
        <v>1</v>
      </c>
      <c r="J247" s="12">
        <v>8</v>
      </c>
      <c r="K247" s="12">
        <v>1</v>
      </c>
      <c r="L247" s="12">
        <v>1</v>
      </c>
      <c r="M247" s="12">
        <v>7</v>
      </c>
      <c r="N247" s="12">
        <v>4</v>
      </c>
      <c r="O247" s="12">
        <v>9</v>
      </c>
      <c r="P247" s="12">
        <v>8</v>
      </c>
      <c r="Q247" s="12">
        <v>1</v>
      </c>
      <c r="R247" s="12">
        <v>1</v>
      </c>
      <c r="S247" s="12">
        <v>1</v>
      </c>
      <c r="T247" s="12">
        <v>1</v>
      </c>
      <c r="U247" s="12">
        <v>6</v>
      </c>
      <c r="V247" s="12">
        <v>4</v>
      </c>
      <c r="W247" s="12">
        <v>0</v>
      </c>
    </row>
    <row r="248" spans="1:23">
      <c r="A248" s="11" t="s">
        <v>123</v>
      </c>
      <c r="B248" s="12">
        <v>1</v>
      </c>
      <c r="C248" s="12">
        <v>8</v>
      </c>
      <c r="D248" s="12">
        <v>8</v>
      </c>
      <c r="E248" s="12">
        <v>8</v>
      </c>
      <c r="F248" s="12">
        <v>1</v>
      </c>
      <c r="G248" s="12">
        <v>1</v>
      </c>
      <c r="H248" s="12">
        <v>1</v>
      </c>
      <c r="I248" s="12">
        <v>1</v>
      </c>
      <c r="J248" s="12">
        <v>8</v>
      </c>
      <c r="K248" s="12">
        <v>1</v>
      </c>
      <c r="L248" s="12">
        <v>9</v>
      </c>
      <c r="M248" s="12">
        <v>9</v>
      </c>
      <c r="N248" s="12">
        <v>7</v>
      </c>
      <c r="O248" s="12">
        <v>9</v>
      </c>
      <c r="P248" s="12">
        <v>8</v>
      </c>
      <c r="Q248" s="12">
        <v>1</v>
      </c>
      <c r="R248" s="12">
        <v>1</v>
      </c>
      <c r="S248" s="12">
        <v>3</v>
      </c>
      <c r="T248" s="12">
        <v>1</v>
      </c>
      <c r="U248" s="12">
        <v>6</v>
      </c>
      <c r="V248" s="12">
        <v>5</v>
      </c>
      <c r="W248" s="12">
        <v>0</v>
      </c>
    </row>
    <row r="249" spans="1:23">
      <c r="A249" s="11" t="s">
        <v>124</v>
      </c>
      <c r="B249" s="12">
        <v>1</v>
      </c>
      <c r="C249" s="12">
        <v>1</v>
      </c>
      <c r="D249" s="12">
        <v>1</v>
      </c>
      <c r="E249" s="12">
        <v>6</v>
      </c>
      <c r="F249" s="12">
        <v>1</v>
      </c>
      <c r="G249" s="12">
        <v>1</v>
      </c>
      <c r="H249" s="12">
        <v>1</v>
      </c>
      <c r="I249" s="12">
        <v>1</v>
      </c>
      <c r="J249" s="12">
        <v>6</v>
      </c>
      <c r="K249" s="12">
        <v>1</v>
      </c>
      <c r="L249" s="12">
        <v>1</v>
      </c>
      <c r="M249" s="12">
        <v>5</v>
      </c>
      <c r="N249" s="12">
        <v>8</v>
      </c>
      <c r="O249" s="12">
        <v>1</v>
      </c>
      <c r="P249" s="12">
        <v>6</v>
      </c>
      <c r="Q249" s="12">
        <v>1</v>
      </c>
      <c r="R249" s="12">
        <v>1</v>
      </c>
      <c r="S249" s="12">
        <v>1</v>
      </c>
      <c r="T249" s="12">
        <v>1</v>
      </c>
      <c r="U249" s="12">
        <v>5</v>
      </c>
      <c r="V249" s="12">
        <v>5</v>
      </c>
      <c r="W249" s="12">
        <v>0</v>
      </c>
    </row>
    <row r="250" spans="1:23">
      <c r="A250" s="11" t="s">
        <v>125</v>
      </c>
      <c r="B250" s="12">
        <v>1</v>
      </c>
      <c r="C250" s="12">
        <v>1</v>
      </c>
      <c r="D250" s="12">
        <v>1</v>
      </c>
      <c r="E250" s="12">
        <v>5</v>
      </c>
      <c r="F250" s="12">
        <v>1</v>
      </c>
      <c r="G250" s="12">
        <v>1</v>
      </c>
      <c r="H250" s="12">
        <v>1</v>
      </c>
      <c r="I250" s="12">
        <v>1</v>
      </c>
      <c r="J250" s="12">
        <v>3</v>
      </c>
      <c r="K250" s="12">
        <v>1</v>
      </c>
      <c r="L250" s="12">
        <v>7</v>
      </c>
      <c r="M250" s="12">
        <v>3</v>
      </c>
      <c r="N250" s="12">
        <v>6</v>
      </c>
      <c r="O250" s="12">
        <v>1</v>
      </c>
      <c r="P250" s="12">
        <v>7</v>
      </c>
      <c r="Q250" s="12">
        <v>1</v>
      </c>
      <c r="R250" s="12">
        <v>1</v>
      </c>
      <c r="S250" s="12">
        <v>7</v>
      </c>
      <c r="T250" s="12">
        <v>1</v>
      </c>
      <c r="U250" s="12">
        <v>2</v>
      </c>
      <c r="V250" s="12">
        <v>5</v>
      </c>
      <c r="W250" s="12">
        <v>0</v>
      </c>
    </row>
    <row r="251" spans="1:23">
      <c r="A251" s="11" t="s">
        <v>126</v>
      </c>
      <c r="B251" s="12">
        <v>1</v>
      </c>
      <c r="C251" s="12">
        <v>1</v>
      </c>
      <c r="D251" s="12">
        <v>1</v>
      </c>
      <c r="E251" s="12">
        <v>4</v>
      </c>
      <c r="F251" s="12">
        <v>1</v>
      </c>
      <c r="G251" s="12">
        <v>1</v>
      </c>
      <c r="H251" s="12">
        <v>1</v>
      </c>
      <c r="I251" s="12">
        <v>1</v>
      </c>
      <c r="J251" s="12">
        <v>4</v>
      </c>
      <c r="K251" s="12">
        <v>1</v>
      </c>
      <c r="L251" s="12">
        <v>7</v>
      </c>
      <c r="M251" s="12">
        <v>3</v>
      </c>
      <c r="N251" s="12">
        <v>5</v>
      </c>
      <c r="O251" s="12">
        <v>1</v>
      </c>
      <c r="P251" s="12">
        <v>1</v>
      </c>
      <c r="Q251" s="12">
        <v>7</v>
      </c>
      <c r="R251" s="12">
        <v>1</v>
      </c>
      <c r="S251" s="12">
        <v>6</v>
      </c>
      <c r="T251" s="12">
        <v>1</v>
      </c>
      <c r="U251" s="12">
        <v>1</v>
      </c>
      <c r="V251" s="12">
        <v>8</v>
      </c>
      <c r="W251" s="12">
        <v>0</v>
      </c>
    </row>
    <row r="252" spans="1:23">
      <c r="A252" s="11" t="s">
        <v>127</v>
      </c>
      <c r="B252" s="12">
        <v>1</v>
      </c>
      <c r="C252" s="12">
        <v>1</v>
      </c>
      <c r="D252" s="12">
        <v>1</v>
      </c>
      <c r="E252" s="12">
        <v>4</v>
      </c>
      <c r="F252" s="12">
        <v>1</v>
      </c>
      <c r="G252" s="12">
        <v>1</v>
      </c>
      <c r="H252" s="12">
        <v>1</v>
      </c>
      <c r="I252" s="12">
        <v>1</v>
      </c>
      <c r="J252" s="12">
        <v>2</v>
      </c>
      <c r="K252" s="12">
        <v>1</v>
      </c>
      <c r="L252" s="12">
        <v>1</v>
      </c>
      <c r="M252" s="12">
        <v>3</v>
      </c>
      <c r="N252" s="12">
        <v>8</v>
      </c>
      <c r="O252" s="12">
        <v>6</v>
      </c>
      <c r="P252" s="12">
        <v>5</v>
      </c>
      <c r="Q252" s="12">
        <v>1</v>
      </c>
      <c r="R252" s="12">
        <v>1</v>
      </c>
      <c r="S252" s="12">
        <v>4</v>
      </c>
      <c r="T252" s="12">
        <v>1</v>
      </c>
      <c r="U252" s="12">
        <v>2</v>
      </c>
      <c r="V252" s="12">
        <v>5</v>
      </c>
      <c r="W252" s="12">
        <v>0</v>
      </c>
    </row>
    <row r="253" spans="1:23">
      <c r="A253" s="11" t="s">
        <v>128</v>
      </c>
      <c r="B253" s="12">
        <v>1</v>
      </c>
      <c r="C253" s="12">
        <v>1</v>
      </c>
      <c r="D253" s="12">
        <v>1</v>
      </c>
      <c r="E253" s="12">
        <v>4</v>
      </c>
      <c r="F253" s="12">
        <v>1</v>
      </c>
      <c r="G253" s="12">
        <v>1</v>
      </c>
      <c r="H253" s="12">
        <v>1</v>
      </c>
      <c r="I253" s="12">
        <v>1</v>
      </c>
      <c r="J253" s="12">
        <v>3</v>
      </c>
      <c r="K253" s="12">
        <v>1</v>
      </c>
      <c r="L253" s="12">
        <v>1</v>
      </c>
      <c r="M253" s="12">
        <v>5</v>
      </c>
      <c r="N253" s="12">
        <v>6</v>
      </c>
      <c r="O253" s="12">
        <v>6</v>
      </c>
      <c r="P253" s="12">
        <v>3</v>
      </c>
      <c r="Q253" s="12">
        <v>1</v>
      </c>
      <c r="R253" s="12">
        <v>1</v>
      </c>
      <c r="S253" s="12">
        <v>5</v>
      </c>
      <c r="T253" s="12">
        <v>1</v>
      </c>
      <c r="U253" s="12">
        <v>3</v>
      </c>
      <c r="V253" s="12">
        <v>7</v>
      </c>
      <c r="W253" s="12">
        <v>0</v>
      </c>
    </row>
    <row r="254" spans="1:23">
      <c r="A254" s="11" t="s">
        <v>129</v>
      </c>
      <c r="B254" s="12">
        <v>1</v>
      </c>
      <c r="C254" s="12">
        <v>1</v>
      </c>
      <c r="D254" s="12">
        <v>1</v>
      </c>
      <c r="E254" s="12">
        <v>4</v>
      </c>
      <c r="F254" s="12">
        <v>1</v>
      </c>
      <c r="G254" s="12">
        <v>1</v>
      </c>
      <c r="H254" s="12">
        <v>1</v>
      </c>
      <c r="I254" s="12">
        <v>1</v>
      </c>
      <c r="J254" s="12">
        <v>3</v>
      </c>
      <c r="K254" s="12">
        <v>1</v>
      </c>
      <c r="L254" s="12">
        <v>1</v>
      </c>
      <c r="M254" s="12">
        <v>4</v>
      </c>
      <c r="N254" s="12">
        <v>5</v>
      </c>
      <c r="O254" s="12">
        <v>1</v>
      </c>
      <c r="P254" s="12">
        <v>1</v>
      </c>
      <c r="Q254" s="12">
        <v>7</v>
      </c>
      <c r="R254" s="12">
        <v>1</v>
      </c>
      <c r="S254" s="12">
        <v>4</v>
      </c>
      <c r="T254" s="12">
        <v>1</v>
      </c>
      <c r="U254" s="12">
        <v>7</v>
      </c>
      <c r="V254" s="12">
        <v>7</v>
      </c>
      <c r="W254" s="12">
        <v>0</v>
      </c>
    </row>
    <row r="255" spans="1:23">
      <c r="A255" s="11" t="s">
        <v>130</v>
      </c>
      <c r="B255" s="12">
        <v>1</v>
      </c>
      <c r="C255" s="12">
        <v>1</v>
      </c>
      <c r="D255" s="12">
        <v>1</v>
      </c>
      <c r="E255" s="12">
        <v>7</v>
      </c>
      <c r="F255" s="12">
        <v>1</v>
      </c>
      <c r="G255" s="12">
        <v>1</v>
      </c>
      <c r="H255" s="12">
        <v>1</v>
      </c>
      <c r="I255" s="12">
        <v>1</v>
      </c>
      <c r="J255" s="12">
        <v>7</v>
      </c>
      <c r="K255" s="12">
        <v>1</v>
      </c>
      <c r="L255" s="12">
        <v>1</v>
      </c>
      <c r="M255" s="12">
        <v>8</v>
      </c>
      <c r="N255" s="12">
        <v>5</v>
      </c>
      <c r="O255" s="12">
        <v>1</v>
      </c>
      <c r="P255" s="12">
        <v>4</v>
      </c>
      <c r="Q255" s="12">
        <v>1</v>
      </c>
      <c r="R255" s="12">
        <v>1</v>
      </c>
      <c r="S255" s="12">
        <v>6</v>
      </c>
      <c r="T255" s="12">
        <v>1</v>
      </c>
      <c r="U255" s="12">
        <v>3</v>
      </c>
      <c r="V255" s="12">
        <v>5</v>
      </c>
      <c r="W255" s="12">
        <v>0</v>
      </c>
    </row>
    <row r="256" spans="1:23">
      <c r="A256" s="11" t="s">
        <v>131</v>
      </c>
      <c r="B256" s="12">
        <v>1</v>
      </c>
      <c r="C256" s="12">
        <v>6</v>
      </c>
      <c r="D256" s="12">
        <v>6</v>
      </c>
      <c r="E256" s="12">
        <v>7</v>
      </c>
      <c r="F256" s="12">
        <v>1</v>
      </c>
      <c r="G256" s="12">
        <v>1</v>
      </c>
      <c r="H256" s="12">
        <v>1</v>
      </c>
      <c r="I256" s="12">
        <v>1</v>
      </c>
      <c r="J256" s="12">
        <v>7</v>
      </c>
      <c r="K256" s="12">
        <v>1</v>
      </c>
      <c r="L256" s="12">
        <v>1</v>
      </c>
      <c r="M256" s="12">
        <v>8</v>
      </c>
      <c r="N256" s="12">
        <v>5</v>
      </c>
      <c r="O256" s="12">
        <v>1</v>
      </c>
      <c r="P256" s="12">
        <v>9</v>
      </c>
      <c r="Q256" s="12">
        <v>1</v>
      </c>
      <c r="R256" s="12">
        <v>1</v>
      </c>
      <c r="S256" s="12">
        <v>4</v>
      </c>
      <c r="T256" s="12">
        <v>1</v>
      </c>
      <c r="U256" s="12">
        <v>2</v>
      </c>
      <c r="V256" s="12">
        <v>7</v>
      </c>
      <c r="W256" s="12">
        <v>0</v>
      </c>
    </row>
    <row r="257" spans="1:23">
      <c r="A257" s="11" t="s">
        <v>132</v>
      </c>
      <c r="B257" s="12">
        <v>1</v>
      </c>
      <c r="C257" s="12">
        <v>8</v>
      </c>
      <c r="D257" s="12">
        <v>8</v>
      </c>
      <c r="E257" s="12">
        <v>7</v>
      </c>
      <c r="F257" s="12">
        <v>1</v>
      </c>
      <c r="G257" s="12">
        <v>1</v>
      </c>
      <c r="H257" s="12">
        <v>1</v>
      </c>
      <c r="I257" s="12">
        <v>1</v>
      </c>
      <c r="J257" s="12">
        <v>7</v>
      </c>
      <c r="K257" s="12">
        <v>1</v>
      </c>
      <c r="L257" s="12">
        <v>1</v>
      </c>
      <c r="M257" s="12">
        <v>9</v>
      </c>
      <c r="N257" s="12">
        <v>8</v>
      </c>
      <c r="O257" s="12">
        <v>1</v>
      </c>
      <c r="P257" s="12">
        <v>8</v>
      </c>
      <c r="Q257" s="12">
        <v>1</v>
      </c>
      <c r="R257" s="12">
        <v>1</v>
      </c>
      <c r="S257" s="12">
        <v>4</v>
      </c>
      <c r="T257" s="12">
        <v>1</v>
      </c>
      <c r="U257" s="12">
        <v>7</v>
      </c>
      <c r="V257" s="12">
        <v>5</v>
      </c>
      <c r="W257" s="12">
        <v>0</v>
      </c>
    </row>
    <row r="258" spans="1:23">
      <c r="A258" s="11" t="s">
        <v>133</v>
      </c>
      <c r="B258" s="12">
        <v>1</v>
      </c>
      <c r="C258" s="12">
        <v>8</v>
      </c>
      <c r="D258" s="12">
        <v>7</v>
      </c>
      <c r="E258" s="12">
        <v>9</v>
      </c>
      <c r="F258" s="12">
        <v>1</v>
      </c>
      <c r="G258" s="12">
        <v>1</v>
      </c>
      <c r="H258" s="12">
        <v>1</v>
      </c>
      <c r="I258" s="12">
        <v>1</v>
      </c>
      <c r="J258" s="12">
        <v>8</v>
      </c>
      <c r="K258" s="12">
        <v>1</v>
      </c>
      <c r="L258" s="12">
        <v>8</v>
      </c>
      <c r="M258" s="12">
        <v>8</v>
      </c>
      <c r="N258" s="12">
        <v>5</v>
      </c>
      <c r="O258" s="12">
        <v>6</v>
      </c>
      <c r="P258" s="12">
        <v>8</v>
      </c>
      <c r="Q258" s="12">
        <v>1</v>
      </c>
      <c r="R258" s="12">
        <v>1</v>
      </c>
      <c r="S258" s="12">
        <v>7</v>
      </c>
      <c r="T258" s="12">
        <v>1</v>
      </c>
      <c r="U258" s="12">
        <v>2</v>
      </c>
      <c r="V258" s="12">
        <v>7</v>
      </c>
      <c r="W258" s="12">
        <v>0</v>
      </c>
    </row>
    <row r="259" spans="1:23">
      <c r="A259" s="11" t="s">
        <v>134</v>
      </c>
      <c r="B259" s="12">
        <v>1</v>
      </c>
      <c r="C259" s="12">
        <v>1</v>
      </c>
      <c r="D259" s="12">
        <v>1</v>
      </c>
      <c r="E259" s="12">
        <v>8</v>
      </c>
      <c r="F259" s="12">
        <v>1</v>
      </c>
      <c r="G259" s="12">
        <v>1</v>
      </c>
      <c r="H259" s="12">
        <v>1</v>
      </c>
      <c r="I259" s="12">
        <v>1</v>
      </c>
      <c r="J259" s="12">
        <v>8</v>
      </c>
      <c r="K259" s="12">
        <v>1</v>
      </c>
      <c r="L259" s="12">
        <v>1</v>
      </c>
      <c r="M259" s="12">
        <v>7</v>
      </c>
      <c r="N259" s="12">
        <v>5</v>
      </c>
      <c r="O259" s="12">
        <v>1</v>
      </c>
      <c r="P259" s="12">
        <v>7</v>
      </c>
      <c r="Q259" s="12">
        <v>7</v>
      </c>
      <c r="R259" s="12">
        <v>1</v>
      </c>
      <c r="S259" s="12">
        <v>6</v>
      </c>
      <c r="T259" s="12">
        <v>1</v>
      </c>
      <c r="U259" s="12">
        <v>6</v>
      </c>
      <c r="V259" s="12">
        <v>7</v>
      </c>
      <c r="W259" s="12">
        <v>0</v>
      </c>
    </row>
    <row r="260" spans="1:23">
      <c r="A260" s="11" t="s">
        <v>135</v>
      </c>
      <c r="B260" s="12">
        <v>1</v>
      </c>
      <c r="C260" s="12">
        <v>7</v>
      </c>
      <c r="D260" s="12">
        <v>7</v>
      </c>
      <c r="E260" s="12">
        <v>8</v>
      </c>
      <c r="F260" s="12">
        <v>1</v>
      </c>
      <c r="G260" s="12">
        <v>1</v>
      </c>
      <c r="H260" s="12">
        <v>1</v>
      </c>
      <c r="I260" s="12">
        <v>1</v>
      </c>
      <c r="J260" s="12">
        <v>7</v>
      </c>
      <c r="K260" s="12">
        <v>1</v>
      </c>
      <c r="L260" s="12">
        <v>7</v>
      </c>
      <c r="M260" s="12">
        <v>6</v>
      </c>
      <c r="N260" s="12">
        <v>4</v>
      </c>
      <c r="O260" s="12">
        <v>8</v>
      </c>
      <c r="P260" s="12">
        <v>7</v>
      </c>
      <c r="Q260" s="12">
        <v>1</v>
      </c>
      <c r="R260" s="12">
        <v>1</v>
      </c>
      <c r="S260" s="12">
        <v>7</v>
      </c>
      <c r="T260" s="12">
        <v>1</v>
      </c>
      <c r="U260" s="12">
        <v>5</v>
      </c>
      <c r="V260" s="12">
        <v>5</v>
      </c>
      <c r="W260" s="12">
        <v>0</v>
      </c>
    </row>
    <row r="261" spans="1:23">
      <c r="A261" s="11" t="s">
        <v>136</v>
      </c>
      <c r="B261" s="12">
        <v>1</v>
      </c>
      <c r="C261" s="12">
        <v>1</v>
      </c>
      <c r="D261" s="12">
        <v>1</v>
      </c>
      <c r="E261" s="12">
        <v>7</v>
      </c>
      <c r="F261" s="12">
        <v>1</v>
      </c>
      <c r="G261" s="12">
        <v>1</v>
      </c>
      <c r="H261" s="12">
        <v>1</v>
      </c>
      <c r="I261" s="12">
        <v>1</v>
      </c>
      <c r="J261" s="12">
        <v>5</v>
      </c>
      <c r="K261" s="12">
        <v>1</v>
      </c>
      <c r="L261" s="12">
        <v>1</v>
      </c>
      <c r="M261" s="12">
        <v>6</v>
      </c>
      <c r="N261" s="12">
        <v>9</v>
      </c>
      <c r="O261" s="12">
        <v>1</v>
      </c>
      <c r="P261" s="12">
        <v>4</v>
      </c>
      <c r="Q261" s="12">
        <v>1</v>
      </c>
      <c r="R261" s="12">
        <v>1</v>
      </c>
      <c r="S261" s="12">
        <v>1</v>
      </c>
      <c r="T261" s="12">
        <v>1</v>
      </c>
      <c r="U261" s="12">
        <v>2</v>
      </c>
      <c r="V261" s="12">
        <v>8</v>
      </c>
      <c r="W261" s="12">
        <v>0</v>
      </c>
    </row>
    <row r="262" spans="1:23">
      <c r="A262" s="11" t="s">
        <v>137</v>
      </c>
      <c r="B262" s="12">
        <v>1</v>
      </c>
      <c r="C262" s="12">
        <v>1</v>
      </c>
      <c r="D262" s="12">
        <v>1</v>
      </c>
      <c r="E262" s="12">
        <v>7</v>
      </c>
      <c r="F262" s="12">
        <v>1</v>
      </c>
      <c r="G262" s="12">
        <v>1</v>
      </c>
      <c r="H262" s="12">
        <v>1</v>
      </c>
      <c r="I262" s="12">
        <v>1</v>
      </c>
      <c r="J262" s="12">
        <v>4</v>
      </c>
      <c r="K262" s="12">
        <v>1</v>
      </c>
      <c r="L262" s="12">
        <v>7</v>
      </c>
      <c r="M262" s="12">
        <v>5</v>
      </c>
      <c r="N262" s="12">
        <v>5</v>
      </c>
      <c r="O262" s="12">
        <v>1</v>
      </c>
      <c r="P262" s="12">
        <v>4</v>
      </c>
      <c r="Q262" s="12">
        <v>7</v>
      </c>
      <c r="R262" s="12">
        <v>1</v>
      </c>
      <c r="S262" s="12">
        <v>1</v>
      </c>
      <c r="T262" s="12">
        <v>1</v>
      </c>
      <c r="U262" s="12">
        <v>2</v>
      </c>
      <c r="V262" s="12">
        <v>5</v>
      </c>
      <c r="W262" s="12">
        <v>0</v>
      </c>
    </row>
    <row r="263" spans="1:23">
      <c r="A263" s="11" t="s">
        <v>138</v>
      </c>
      <c r="B263" s="12">
        <v>1</v>
      </c>
      <c r="C263" s="12">
        <v>1</v>
      </c>
      <c r="D263" s="12">
        <v>1</v>
      </c>
      <c r="E263" s="12">
        <v>8</v>
      </c>
      <c r="F263" s="12">
        <v>1</v>
      </c>
      <c r="G263" s="12">
        <v>1</v>
      </c>
      <c r="H263" s="12">
        <v>1</v>
      </c>
      <c r="I263" s="12">
        <v>1</v>
      </c>
      <c r="J263" s="12">
        <v>6</v>
      </c>
      <c r="K263" s="12">
        <v>1</v>
      </c>
      <c r="L263" s="12">
        <v>1</v>
      </c>
      <c r="M263" s="12">
        <v>5</v>
      </c>
      <c r="N263" s="12">
        <v>6</v>
      </c>
      <c r="O263" s="12">
        <v>1</v>
      </c>
      <c r="P263" s="12">
        <v>6</v>
      </c>
      <c r="Q263" s="12">
        <v>1</v>
      </c>
      <c r="R263" s="12">
        <v>1</v>
      </c>
      <c r="S263" s="12">
        <v>5</v>
      </c>
      <c r="T263" s="12">
        <v>1</v>
      </c>
      <c r="U263" s="12">
        <v>2</v>
      </c>
      <c r="V263" s="12">
        <v>5</v>
      </c>
      <c r="W263" s="12">
        <v>0</v>
      </c>
    </row>
    <row r="264" spans="1:23">
      <c r="A264" s="11" t="s">
        <v>139</v>
      </c>
      <c r="B264" s="12">
        <v>1</v>
      </c>
      <c r="C264" s="12">
        <v>1</v>
      </c>
      <c r="D264" s="12">
        <v>1</v>
      </c>
      <c r="E264" s="12">
        <v>6</v>
      </c>
      <c r="F264" s="12">
        <v>1</v>
      </c>
      <c r="G264" s="12">
        <v>1</v>
      </c>
      <c r="H264" s="12">
        <v>1</v>
      </c>
      <c r="I264" s="12">
        <v>1</v>
      </c>
      <c r="J264" s="12">
        <v>5</v>
      </c>
      <c r="K264" s="12">
        <v>1</v>
      </c>
      <c r="L264" s="12">
        <v>1</v>
      </c>
      <c r="M264" s="12">
        <v>4</v>
      </c>
      <c r="N264" s="12">
        <v>4</v>
      </c>
      <c r="O264" s="12">
        <v>1</v>
      </c>
      <c r="P264" s="12">
        <v>1</v>
      </c>
      <c r="Q264" s="12">
        <v>1</v>
      </c>
      <c r="R264" s="12">
        <v>1</v>
      </c>
      <c r="S264" s="12">
        <v>1</v>
      </c>
      <c r="T264" s="12">
        <v>1</v>
      </c>
      <c r="U264" s="12">
        <v>5</v>
      </c>
      <c r="V264" s="12">
        <v>8</v>
      </c>
      <c r="W264" s="12">
        <v>0</v>
      </c>
    </row>
    <row r="265" spans="1:23">
      <c r="A265" s="11" t="s">
        <v>140</v>
      </c>
      <c r="B265" s="12">
        <v>1</v>
      </c>
      <c r="C265" s="12">
        <v>1</v>
      </c>
      <c r="D265" s="12">
        <v>1</v>
      </c>
      <c r="E265" s="12">
        <v>5</v>
      </c>
      <c r="F265" s="12">
        <v>1</v>
      </c>
      <c r="G265" s="12">
        <v>1</v>
      </c>
      <c r="H265" s="12">
        <v>1</v>
      </c>
      <c r="I265" s="12">
        <v>1</v>
      </c>
      <c r="J265" s="12">
        <v>1</v>
      </c>
      <c r="K265" s="12">
        <v>1</v>
      </c>
      <c r="L265" s="12">
        <v>1</v>
      </c>
      <c r="M265" s="12">
        <v>3</v>
      </c>
      <c r="N265" s="12">
        <v>8</v>
      </c>
      <c r="O265" s="12">
        <v>1</v>
      </c>
      <c r="P265" s="12">
        <v>1</v>
      </c>
      <c r="Q265" s="12">
        <v>1</v>
      </c>
      <c r="R265" s="12">
        <v>1</v>
      </c>
      <c r="S265" s="12">
        <v>4</v>
      </c>
      <c r="T265" s="12">
        <v>1</v>
      </c>
      <c r="U265" s="12">
        <v>6</v>
      </c>
      <c r="V265" s="12">
        <v>5</v>
      </c>
      <c r="W265" s="12">
        <v>0</v>
      </c>
    </row>
    <row r="266" spans="1:23">
      <c r="A266" s="11" t="s">
        <v>141</v>
      </c>
      <c r="B266" s="12">
        <v>1</v>
      </c>
      <c r="C266" s="12">
        <v>8</v>
      </c>
      <c r="D266" s="12">
        <v>8</v>
      </c>
      <c r="E266" s="12">
        <v>8</v>
      </c>
      <c r="F266" s="12">
        <v>1</v>
      </c>
      <c r="G266" s="12">
        <v>1</v>
      </c>
      <c r="H266" s="12">
        <v>1</v>
      </c>
      <c r="I266" s="12">
        <v>1</v>
      </c>
      <c r="J266" s="12">
        <v>9</v>
      </c>
      <c r="K266" s="12">
        <v>1</v>
      </c>
      <c r="L266" s="12">
        <v>1</v>
      </c>
      <c r="M266" s="12">
        <v>8</v>
      </c>
      <c r="N266" s="12">
        <v>6</v>
      </c>
      <c r="O266" s="12">
        <v>6</v>
      </c>
      <c r="P266" s="12">
        <v>9</v>
      </c>
      <c r="Q266" s="12">
        <v>1</v>
      </c>
      <c r="R266" s="12">
        <v>1</v>
      </c>
      <c r="S266" s="12">
        <v>3</v>
      </c>
      <c r="T266" s="12">
        <v>1</v>
      </c>
      <c r="U266" s="12">
        <v>3</v>
      </c>
      <c r="V266" s="12">
        <v>5</v>
      </c>
      <c r="W266" s="12">
        <v>0</v>
      </c>
    </row>
    <row r="267" spans="1:23">
      <c r="A267" s="11" t="s">
        <v>142</v>
      </c>
      <c r="B267" s="12">
        <v>1</v>
      </c>
      <c r="C267" s="12">
        <v>9</v>
      </c>
      <c r="D267" s="12">
        <v>8</v>
      </c>
      <c r="E267" s="12">
        <v>9</v>
      </c>
      <c r="F267" s="12">
        <v>1</v>
      </c>
      <c r="G267" s="12">
        <v>1</v>
      </c>
      <c r="H267" s="12">
        <v>1</v>
      </c>
      <c r="I267" s="12">
        <v>1</v>
      </c>
      <c r="J267" s="12">
        <v>9</v>
      </c>
      <c r="K267" s="12">
        <v>1</v>
      </c>
      <c r="L267" s="12">
        <v>1</v>
      </c>
      <c r="M267" s="12">
        <v>8</v>
      </c>
      <c r="N267" s="12">
        <v>5</v>
      </c>
      <c r="O267" s="12">
        <v>6</v>
      </c>
      <c r="P267" s="12">
        <v>9</v>
      </c>
      <c r="Q267" s="12">
        <v>7</v>
      </c>
      <c r="R267" s="12">
        <v>1</v>
      </c>
      <c r="S267" s="12">
        <v>3</v>
      </c>
      <c r="T267" s="12">
        <v>1</v>
      </c>
      <c r="U267" s="12">
        <v>3</v>
      </c>
      <c r="V267" s="12">
        <v>8</v>
      </c>
      <c r="W267" s="12">
        <v>0</v>
      </c>
    </row>
    <row r="268" spans="1:23">
      <c r="A268" s="11" t="s">
        <v>143</v>
      </c>
      <c r="B268" s="12">
        <v>1</v>
      </c>
      <c r="C268" s="12">
        <v>9</v>
      </c>
      <c r="D268" s="12">
        <v>9</v>
      </c>
      <c r="E268" s="12">
        <v>8</v>
      </c>
      <c r="F268" s="12">
        <v>1</v>
      </c>
      <c r="G268" s="12">
        <v>1</v>
      </c>
      <c r="H268" s="12">
        <v>1</v>
      </c>
      <c r="I268" s="12">
        <v>1</v>
      </c>
      <c r="J268" s="12">
        <v>8</v>
      </c>
      <c r="K268" s="12">
        <v>1</v>
      </c>
      <c r="L268" s="12">
        <v>1</v>
      </c>
      <c r="M268" s="12">
        <v>9</v>
      </c>
      <c r="N268" s="12">
        <v>4</v>
      </c>
      <c r="O268" s="12">
        <v>9</v>
      </c>
      <c r="P268" s="12">
        <v>9</v>
      </c>
      <c r="Q268" s="12">
        <v>1</v>
      </c>
      <c r="R268" s="12">
        <v>1</v>
      </c>
      <c r="S268" s="12">
        <v>5</v>
      </c>
      <c r="T268" s="12">
        <v>1</v>
      </c>
      <c r="U268" s="12">
        <v>6</v>
      </c>
      <c r="V268" s="12">
        <v>5</v>
      </c>
      <c r="W268" s="12">
        <v>0</v>
      </c>
    </row>
    <row r="269" spans="1:23">
      <c r="A269" s="11" t="s">
        <v>144</v>
      </c>
      <c r="B269" s="12">
        <v>1</v>
      </c>
      <c r="C269" s="12">
        <v>9</v>
      </c>
      <c r="D269" s="12">
        <v>9</v>
      </c>
      <c r="E269" s="12">
        <v>8</v>
      </c>
      <c r="F269" s="12">
        <v>1</v>
      </c>
      <c r="G269" s="12">
        <v>1</v>
      </c>
      <c r="H269" s="12">
        <v>1</v>
      </c>
      <c r="I269" s="12">
        <v>1</v>
      </c>
      <c r="J269" s="12">
        <v>8</v>
      </c>
      <c r="K269" s="12">
        <v>1</v>
      </c>
      <c r="L269" s="12">
        <v>1</v>
      </c>
      <c r="M269" s="12">
        <v>9</v>
      </c>
      <c r="N269" s="12">
        <v>5</v>
      </c>
      <c r="O269" s="12">
        <v>6</v>
      </c>
      <c r="P269" s="12">
        <v>9</v>
      </c>
      <c r="Q269" s="12">
        <v>1</v>
      </c>
      <c r="R269" s="12">
        <v>1</v>
      </c>
      <c r="S269" s="12">
        <v>1</v>
      </c>
      <c r="T269" s="12">
        <v>1</v>
      </c>
      <c r="U269" s="12">
        <v>3</v>
      </c>
      <c r="V269" s="12">
        <v>7</v>
      </c>
      <c r="W269" s="12">
        <v>0</v>
      </c>
    </row>
    <row r="270" spans="1:23">
      <c r="A270" s="11" t="s">
        <v>145</v>
      </c>
      <c r="B270" s="12">
        <v>9</v>
      </c>
      <c r="C270" s="12">
        <v>8</v>
      </c>
      <c r="D270" s="12">
        <v>8</v>
      </c>
      <c r="E270" s="12">
        <v>8</v>
      </c>
      <c r="F270" s="12">
        <v>1</v>
      </c>
      <c r="G270" s="12">
        <v>1</v>
      </c>
      <c r="H270" s="12">
        <v>1</v>
      </c>
      <c r="I270" s="12">
        <v>1</v>
      </c>
      <c r="J270" s="12">
        <v>8</v>
      </c>
      <c r="K270" s="12">
        <v>9</v>
      </c>
      <c r="L270" s="12">
        <v>9</v>
      </c>
      <c r="M270" s="12">
        <v>8</v>
      </c>
      <c r="N270" s="12">
        <v>4</v>
      </c>
      <c r="O270" s="12">
        <v>8</v>
      </c>
      <c r="P270" s="12">
        <v>6</v>
      </c>
      <c r="Q270" s="12">
        <v>1</v>
      </c>
      <c r="R270" s="12">
        <v>9</v>
      </c>
      <c r="S270" s="12">
        <v>9</v>
      </c>
      <c r="T270" s="12">
        <v>1</v>
      </c>
      <c r="U270" s="12">
        <v>1</v>
      </c>
      <c r="V270" s="12">
        <v>4</v>
      </c>
      <c r="W270" s="12">
        <v>0</v>
      </c>
    </row>
    <row r="271" spans="1:23">
      <c r="A271" s="11" t="s">
        <v>146</v>
      </c>
      <c r="B271" s="12">
        <v>1</v>
      </c>
      <c r="C271" s="12">
        <v>7</v>
      </c>
      <c r="D271" s="12">
        <v>8</v>
      </c>
      <c r="E271" s="12">
        <v>3</v>
      </c>
      <c r="F271" s="12">
        <v>1</v>
      </c>
      <c r="G271" s="12">
        <v>1</v>
      </c>
      <c r="H271" s="12">
        <v>1</v>
      </c>
      <c r="I271" s="12">
        <v>1</v>
      </c>
      <c r="J271" s="12">
        <v>1</v>
      </c>
      <c r="K271" s="12">
        <v>1</v>
      </c>
      <c r="L271" s="12">
        <v>7</v>
      </c>
      <c r="M271" s="12">
        <v>3</v>
      </c>
      <c r="N271" s="12">
        <v>1</v>
      </c>
      <c r="O271" s="12">
        <v>8</v>
      </c>
      <c r="P271" s="12">
        <v>7</v>
      </c>
      <c r="Q271" s="12">
        <v>1</v>
      </c>
      <c r="R271" s="12">
        <v>9</v>
      </c>
      <c r="S271" s="12">
        <v>1</v>
      </c>
      <c r="T271" s="12">
        <v>1</v>
      </c>
      <c r="U271" s="12">
        <v>1</v>
      </c>
      <c r="V271" s="12">
        <v>5</v>
      </c>
      <c r="W271" s="12">
        <v>0</v>
      </c>
    </row>
    <row r="272" spans="1:23">
      <c r="A272" s="11" t="s">
        <v>147</v>
      </c>
      <c r="B272" s="12">
        <v>1</v>
      </c>
      <c r="C272" s="12">
        <v>1</v>
      </c>
      <c r="D272" s="12">
        <v>1</v>
      </c>
      <c r="E272" s="12">
        <v>2</v>
      </c>
      <c r="F272" s="12">
        <v>1</v>
      </c>
      <c r="G272" s="12">
        <v>1</v>
      </c>
      <c r="H272" s="12">
        <v>1</v>
      </c>
      <c r="I272" s="12">
        <v>1</v>
      </c>
      <c r="J272" s="12">
        <v>1</v>
      </c>
      <c r="K272" s="12">
        <v>1</v>
      </c>
      <c r="L272" s="12">
        <v>7</v>
      </c>
      <c r="M272" s="12">
        <v>1</v>
      </c>
      <c r="N272" s="12">
        <v>1</v>
      </c>
      <c r="O272" s="12">
        <v>1</v>
      </c>
      <c r="P272" s="12">
        <v>5</v>
      </c>
      <c r="Q272" s="12">
        <v>1</v>
      </c>
      <c r="R272" s="12">
        <v>1</v>
      </c>
      <c r="S272" s="12">
        <v>5</v>
      </c>
      <c r="T272" s="12">
        <v>1</v>
      </c>
      <c r="U272" s="12">
        <v>1</v>
      </c>
      <c r="V272" s="12">
        <v>8</v>
      </c>
      <c r="W272" s="12">
        <v>0</v>
      </c>
    </row>
    <row r="273" spans="1:23">
      <c r="A273" s="11" t="s">
        <v>148</v>
      </c>
      <c r="B273" s="12">
        <v>1</v>
      </c>
      <c r="C273" s="12">
        <v>1</v>
      </c>
      <c r="D273" s="12">
        <v>1</v>
      </c>
      <c r="E273" s="12">
        <v>1</v>
      </c>
      <c r="F273" s="12">
        <v>1</v>
      </c>
      <c r="G273" s="12">
        <v>1</v>
      </c>
      <c r="H273" s="12">
        <v>1</v>
      </c>
      <c r="I273" s="12">
        <v>1</v>
      </c>
      <c r="J273" s="12">
        <v>1</v>
      </c>
      <c r="K273" s="12">
        <v>1</v>
      </c>
      <c r="L273" s="12">
        <v>1</v>
      </c>
      <c r="M273" s="12">
        <v>1</v>
      </c>
      <c r="N273" s="12">
        <v>1</v>
      </c>
      <c r="O273" s="12">
        <v>6</v>
      </c>
      <c r="P273" s="12">
        <v>4</v>
      </c>
      <c r="Q273" s="12">
        <v>1</v>
      </c>
      <c r="R273" s="12">
        <v>1</v>
      </c>
      <c r="S273" s="12">
        <v>1</v>
      </c>
      <c r="T273" s="12">
        <v>1</v>
      </c>
      <c r="U273" s="12">
        <v>1</v>
      </c>
      <c r="V273" s="12">
        <v>5</v>
      </c>
      <c r="W273" s="12">
        <v>0</v>
      </c>
    </row>
    <row r="274" spans="1:23">
      <c r="A274" s="11" t="s">
        <v>149</v>
      </c>
      <c r="B274" s="12">
        <v>1</v>
      </c>
      <c r="C274" s="12">
        <v>1</v>
      </c>
      <c r="D274" s="12">
        <v>1</v>
      </c>
      <c r="E274" s="12">
        <v>1</v>
      </c>
      <c r="F274" s="12">
        <v>1</v>
      </c>
      <c r="G274" s="12">
        <v>1</v>
      </c>
      <c r="H274" s="12">
        <v>1</v>
      </c>
      <c r="I274" s="12">
        <v>1</v>
      </c>
      <c r="J274" s="12">
        <v>1</v>
      </c>
      <c r="K274" s="12">
        <v>1</v>
      </c>
      <c r="L274" s="12">
        <v>1</v>
      </c>
      <c r="M274" s="12">
        <v>1</v>
      </c>
      <c r="N274" s="12">
        <v>3</v>
      </c>
      <c r="O274" s="12">
        <v>1</v>
      </c>
      <c r="P274" s="12">
        <v>1</v>
      </c>
      <c r="Q274" s="12">
        <v>9</v>
      </c>
      <c r="R274" s="12">
        <v>1</v>
      </c>
      <c r="S274" s="12">
        <v>1</v>
      </c>
      <c r="T274" s="12">
        <v>9</v>
      </c>
      <c r="U274" s="12">
        <v>1</v>
      </c>
      <c r="V274" s="12">
        <v>7</v>
      </c>
      <c r="W274" s="12">
        <v>0</v>
      </c>
    </row>
    <row r="275" spans="1:23">
      <c r="A275" s="11" t="s">
        <v>150</v>
      </c>
      <c r="B275" s="12">
        <v>1</v>
      </c>
      <c r="C275" s="12">
        <v>1</v>
      </c>
      <c r="D275" s="12">
        <v>1</v>
      </c>
      <c r="E275" s="12">
        <v>2</v>
      </c>
      <c r="F275" s="12">
        <v>1</v>
      </c>
      <c r="G275" s="12">
        <v>1</v>
      </c>
      <c r="H275" s="12">
        <v>1</v>
      </c>
      <c r="I275" s="12">
        <v>1</v>
      </c>
      <c r="J275" s="12">
        <v>3</v>
      </c>
      <c r="K275" s="12">
        <v>1</v>
      </c>
      <c r="L275" s="12">
        <v>1</v>
      </c>
      <c r="M275" s="12">
        <v>2</v>
      </c>
      <c r="N275" s="12">
        <v>2</v>
      </c>
      <c r="O275" s="12">
        <v>1</v>
      </c>
      <c r="P275" s="12">
        <v>1</v>
      </c>
      <c r="Q275" s="12">
        <v>1</v>
      </c>
      <c r="R275" s="12">
        <v>1</v>
      </c>
      <c r="S275" s="12">
        <v>4</v>
      </c>
      <c r="T275" s="12">
        <v>1</v>
      </c>
      <c r="U275" s="12">
        <v>1</v>
      </c>
      <c r="V275" s="12">
        <v>7</v>
      </c>
      <c r="W275" s="12">
        <v>0</v>
      </c>
    </row>
    <row r="276" spans="1:23">
      <c r="A276" s="11" t="s">
        <v>151</v>
      </c>
      <c r="B276" s="12">
        <v>1</v>
      </c>
      <c r="C276" s="12">
        <v>1</v>
      </c>
      <c r="D276" s="12">
        <v>1</v>
      </c>
      <c r="E276" s="12">
        <v>6</v>
      </c>
      <c r="F276" s="12">
        <v>9</v>
      </c>
      <c r="G276" s="12">
        <v>9</v>
      </c>
      <c r="H276" s="12">
        <v>1</v>
      </c>
      <c r="I276" s="12">
        <v>1</v>
      </c>
      <c r="J276" s="12">
        <v>5</v>
      </c>
      <c r="K276" s="12">
        <v>1</v>
      </c>
      <c r="L276" s="12">
        <v>9</v>
      </c>
      <c r="M276" s="12">
        <v>7</v>
      </c>
      <c r="N276" s="12">
        <v>1</v>
      </c>
      <c r="O276" s="12">
        <v>6</v>
      </c>
      <c r="P276" s="12">
        <v>5</v>
      </c>
      <c r="Q276" s="12">
        <v>1</v>
      </c>
      <c r="R276" s="12">
        <v>1</v>
      </c>
      <c r="S276" s="12">
        <v>4</v>
      </c>
      <c r="T276" s="12">
        <v>1</v>
      </c>
      <c r="U276" s="12">
        <v>1</v>
      </c>
      <c r="V276" s="12">
        <v>3</v>
      </c>
      <c r="W276" s="12">
        <v>0</v>
      </c>
    </row>
    <row r="277" spans="1:23">
      <c r="A277" s="11" t="s">
        <v>152</v>
      </c>
      <c r="B277" s="12">
        <v>1</v>
      </c>
      <c r="C277" s="12">
        <v>8</v>
      </c>
      <c r="D277" s="12">
        <v>8</v>
      </c>
      <c r="E277" s="12">
        <v>8</v>
      </c>
      <c r="F277" s="12">
        <v>1</v>
      </c>
      <c r="G277" s="12">
        <v>1</v>
      </c>
      <c r="H277" s="12">
        <v>1</v>
      </c>
      <c r="I277" s="12">
        <v>1</v>
      </c>
      <c r="J277" s="12">
        <v>6</v>
      </c>
      <c r="K277" s="12">
        <v>1</v>
      </c>
      <c r="L277" s="12">
        <v>8</v>
      </c>
      <c r="M277" s="12">
        <v>9</v>
      </c>
      <c r="N277" s="12">
        <v>1</v>
      </c>
      <c r="O277" s="12">
        <v>6</v>
      </c>
      <c r="P277" s="12">
        <v>8</v>
      </c>
      <c r="Q277" s="12">
        <v>1</v>
      </c>
      <c r="R277" s="12">
        <v>1</v>
      </c>
      <c r="S277" s="12">
        <v>6</v>
      </c>
      <c r="T277" s="12">
        <v>9</v>
      </c>
      <c r="U277" s="12">
        <v>2</v>
      </c>
      <c r="V277" s="12">
        <v>5</v>
      </c>
      <c r="W277" s="12">
        <v>0</v>
      </c>
    </row>
    <row r="278" spans="1:23">
      <c r="A278" s="11" t="s">
        <v>153</v>
      </c>
      <c r="B278" s="12">
        <v>1</v>
      </c>
      <c r="C278" s="12">
        <v>8</v>
      </c>
      <c r="D278" s="12">
        <v>8</v>
      </c>
      <c r="E278" s="12">
        <v>7</v>
      </c>
      <c r="F278" s="12">
        <v>1</v>
      </c>
      <c r="G278" s="12">
        <v>1</v>
      </c>
      <c r="H278" s="12">
        <v>1</v>
      </c>
      <c r="I278" s="12">
        <v>1</v>
      </c>
      <c r="J278" s="12">
        <v>6</v>
      </c>
      <c r="K278" s="12">
        <v>1</v>
      </c>
      <c r="L278" s="12">
        <v>1</v>
      </c>
      <c r="M278" s="12">
        <v>8</v>
      </c>
      <c r="N278" s="12">
        <v>2</v>
      </c>
      <c r="O278" s="12">
        <v>6</v>
      </c>
      <c r="P278" s="12">
        <v>8</v>
      </c>
      <c r="Q278" s="12">
        <v>1</v>
      </c>
      <c r="R278" s="12">
        <v>1</v>
      </c>
      <c r="S278" s="12">
        <v>1</v>
      </c>
      <c r="T278" s="12">
        <v>1</v>
      </c>
      <c r="U278" s="12">
        <v>3</v>
      </c>
      <c r="V278" s="12">
        <v>5</v>
      </c>
      <c r="W278" s="12">
        <v>0</v>
      </c>
    </row>
    <row r="279" spans="1:23">
      <c r="A279" s="11" t="s">
        <v>154</v>
      </c>
      <c r="B279" s="12">
        <v>1</v>
      </c>
      <c r="C279" s="12">
        <v>8</v>
      </c>
      <c r="D279" s="12">
        <v>9</v>
      </c>
      <c r="E279" s="12">
        <v>7</v>
      </c>
      <c r="F279" s="12">
        <v>1</v>
      </c>
      <c r="G279" s="12">
        <v>1</v>
      </c>
      <c r="H279" s="12">
        <v>1</v>
      </c>
      <c r="I279" s="12">
        <v>1</v>
      </c>
      <c r="J279" s="12">
        <v>6</v>
      </c>
      <c r="K279" s="12">
        <v>1</v>
      </c>
      <c r="L279" s="12">
        <v>9</v>
      </c>
      <c r="M279" s="12">
        <v>8</v>
      </c>
      <c r="N279" s="12">
        <v>3</v>
      </c>
      <c r="O279" s="12">
        <v>1</v>
      </c>
      <c r="P279" s="12">
        <v>8</v>
      </c>
      <c r="Q279" s="12">
        <v>1</v>
      </c>
      <c r="R279" s="12">
        <v>1</v>
      </c>
      <c r="S279" s="12">
        <v>7</v>
      </c>
      <c r="T279" s="12">
        <v>1</v>
      </c>
      <c r="U279" s="12">
        <v>6</v>
      </c>
      <c r="V279" s="12">
        <v>7</v>
      </c>
      <c r="W279" s="12">
        <v>0</v>
      </c>
    </row>
    <row r="280" spans="1:23">
      <c r="A280" s="11" t="s">
        <v>155</v>
      </c>
      <c r="B280" s="12">
        <v>1</v>
      </c>
      <c r="C280" s="12">
        <v>7</v>
      </c>
      <c r="D280" s="12">
        <v>7</v>
      </c>
      <c r="E280" s="12">
        <v>6</v>
      </c>
      <c r="F280" s="12">
        <v>1</v>
      </c>
      <c r="G280" s="12">
        <v>1</v>
      </c>
      <c r="H280" s="12">
        <v>1</v>
      </c>
      <c r="I280" s="12">
        <v>1</v>
      </c>
      <c r="J280" s="12">
        <v>5</v>
      </c>
      <c r="K280" s="12">
        <v>1</v>
      </c>
      <c r="L280" s="12">
        <v>8</v>
      </c>
      <c r="M280" s="12">
        <v>7</v>
      </c>
      <c r="N280" s="12">
        <v>1</v>
      </c>
      <c r="O280" s="12">
        <v>8</v>
      </c>
      <c r="P280" s="12">
        <v>6</v>
      </c>
      <c r="Q280" s="12">
        <v>1</v>
      </c>
      <c r="R280" s="12">
        <v>1</v>
      </c>
      <c r="S280" s="12">
        <v>7</v>
      </c>
      <c r="T280" s="12">
        <v>1</v>
      </c>
      <c r="U280" s="12">
        <v>3</v>
      </c>
      <c r="V280" s="12">
        <v>7</v>
      </c>
      <c r="W280" s="12">
        <v>0</v>
      </c>
    </row>
    <row r="281" spans="1:23">
      <c r="A281" s="11" t="s">
        <v>156</v>
      </c>
      <c r="B281" s="12">
        <v>1</v>
      </c>
      <c r="C281" s="12">
        <v>6</v>
      </c>
      <c r="D281" s="12">
        <v>7</v>
      </c>
      <c r="E281" s="12">
        <v>5</v>
      </c>
      <c r="F281" s="12">
        <v>1</v>
      </c>
      <c r="G281" s="12">
        <v>1</v>
      </c>
      <c r="H281" s="12">
        <v>1</v>
      </c>
      <c r="I281" s="12">
        <v>1</v>
      </c>
      <c r="J281" s="12">
        <v>2</v>
      </c>
      <c r="K281" s="12">
        <v>1</v>
      </c>
      <c r="L281" s="12">
        <v>8</v>
      </c>
      <c r="M281" s="12">
        <v>6</v>
      </c>
      <c r="N281" s="12">
        <v>2</v>
      </c>
      <c r="O281" s="12">
        <v>6</v>
      </c>
      <c r="P281" s="12">
        <v>6</v>
      </c>
      <c r="Q281" s="12">
        <v>1</v>
      </c>
      <c r="R281" s="12">
        <v>1</v>
      </c>
      <c r="S281" s="12">
        <v>6</v>
      </c>
      <c r="T281" s="12">
        <v>1</v>
      </c>
      <c r="U281" s="12">
        <v>5</v>
      </c>
      <c r="V281" s="12">
        <v>5</v>
      </c>
      <c r="W281" s="12">
        <v>0</v>
      </c>
    </row>
    <row r="282" spans="1:23">
      <c r="A282" s="11" t="s">
        <v>157</v>
      </c>
      <c r="B282" s="12">
        <v>1</v>
      </c>
      <c r="C282" s="12">
        <v>1</v>
      </c>
      <c r="D282" s="12">
        <v>1</v>
      </c>
      <c r="E282" s="12">
        <v>3</v>
      </c>
      <c r="F282" s="12">
        <v>1</v>
      </c>
      <c r="G282" s="12">
        <v>1</v>
      </c>
      <c r="H282" s="12">
        <v>1</v>
      </c>
      <c r="I282" s="12">
        <v>1</v>
      </c>
      <c r="J282" s="12">
        <v>1</v>
      </c>
      <c r="K282" s="12">
        <v>1</v>
      </c>
      <c r="L282" s="12">
        <v>1</v>
      </c>
      <c r="M282" s="12">
        <v>6</v>
      </c>
      <c r="N282" s="12">
        <v>2</v>
      </c>
      <c r="O282" s="12">
        <v>1</v>
      </c>
      <c r="P282" s="12">
        <v>6</v>
      </c>
      <c r="Q282" s="12">
        <v>9</v>
      </c>
      <c r="R282" s="12">
        <v>1</v>
      </c>
      <c r="S282" s="12">
        <v>5</v>
      </c>
      <c r="T282" s="12">
        <v>1</v>
      </c>
      <c r="U282" s="12">
        <v>2</v>
      </c>
      <c r="V282" s="12">
        <v>8</v>
      </c>
      <c r="W282" s="12">
        <v>0</v>
      </c>
    </row>
    <row r="283" spans="1:23">
      <c r="A283" s="11" t="s">
        <v>158</v>
      </c>
      <c r="B283" s="12">
        <v>1</v>
      </c>
      <c r="C283" s="12">
        <v>1</v>
      </c>
      <c r="D283" s="12">
        <v>1</v>
      </c>
      <c r="E283" s="12">
        <v>4</v>
      </c>
      <c r="F283" s="12">
        <v>1</v>
      </c>
      <c r="G283" s="12">
        <v>1</v>
      </c>
      <c r="H283" s="12">
        <v>1</v>
      </c>
      <c r="I283" s="12">
        <v>1</v>
      </c>
      <c r="J283" s="12">
        <v>2</v>
      </c>
      <c r="K283" s="12">
        <v>1</v>
      </c>
      <c r="L283" s="12">
        <v>7</v>
      </c>
      <c r="M283" s="12">
        <v>6</v>
      </c>
      <c r="N283" s="12">
        <v>4</v>
      </c>
      <c r="O283" s="12">
        <v>1</v>
      </c>
      <c r="P283" s="12">
        <v>1</v>
      </c>
      <c r="Q283" s="12">
        <v>1</v>
      </c>
      <c r="R283" s="12">
        <v>1</v>
      </c>
      <c r="S283" s="12">
        <v>1</v>
      </c>
      <c r="T283" s="12">
        <v>1</v>
      </c>
      <c r="U283" s="12">
        <v>1</v>
      </c>
      <c r="V283" s="12">
        <v>5</v>
      </c>
      <c r="W283" s="12">
        <v>0</v>
      </c>
    </row>
    <row r="284" spans="1:23">
      <c r="A284" s="11" t="s">
        <v>159</v>
      </c>
      <c r="B284" s="12">
        <v>1</v>
      </c>
      <c r="C284" s="12">
        <v>1</v>
      </c>
      <c r="D284" s="12">
        <v>1</v>
      </c>
      <c r="E284" s="12">
        <v>4</v>
      </c>
      <c r="F284" s="12">
        <v>1</v>
      </c>
      <c r="G284" s="12">
        <v>1</v>
      </c>
      <c r="H284" s="12">
        <v>1</v>
      </c>
      <c r="I284" s="12">
        <v>1</v>
      </c>
      <c r="J284" s="12">
        <v>2</v>
      </c>
      <c r="K284" s="12">
        <v>1</v>
      </c>
      <c r="L284" s="12">
        <v>1</v>
      </c>
      <c r="M284" s="12">
        <v>5</v>
      </c>
      <c r="N284" s="12">
        <v>3</v>
      </c>
      <c r="O284" s="12">
        <v>1</v>
      </c>
      <c r="P284" s="12">
        <v>5</v>
      </c>
      <c r="Q284" s="12">
        <v>1</v>
      </c>
      <c r="R284" s="12">
        <v>1</v>
      </c>
      <c r="S284" s="12">
        <v>3</v>
      </c>
      <c r="T284" s="12">
        <v>9</v>
      </c>
      <c r="U284" s="12">
        <v>5</v>
      </c>
      <c r="V284" s="12">
        <v>5</v>
      </c>
      <c r="W284" s="12">
        <v>0</v>
      </c>
    </row>
    <row r="285" spans="1:23">
      <c r="A285" s="11" t="s">
        <v>160</v>
      </c>
      <c r="B285" s="12">
        <v>1</v>
      </c>
      <c r="C285" s="12">
        <v>1</v>
      </c>
      <c r="D285" s="12">
        <v>1</v>
      </c>
      <c r="E285" s="12">
        <v>5</v>
      </c>
      <c r="F285" s="12">
        <v>1</v>
      </c>
      <c r="G285" s="12">
        <v>1</v>
      </c>
      <c r="H285" s="12">
        <v>1</v>
      </c>
      <c r="I285" s="12">
        <v>1</v>
      </c>
      <c r="J285" s="12">
        <v>1</v>
      </c>
      <c r="K285" s="12">
        <v>1</v>
      </c>
      <c r="L285" s="12">
        <v>1</v>
      </c>
      <c r="M285" s="12">
        <v>6</v>
      </c>
      <c r="N285" s="12">
        <v>2</v>
      </c>
      <c r="O285" s="12">
        <v>6</v>
      </c>
      <c r="P285" s="12">
        <v>3</v>
      </c>
      <c r="Q285" s="12">
        <v>1</v>
      </c>
      <c r="R285" s="12">
        <v>1</v>
      </c>
      <c r="S285" s="12">
        <v>3</v>
      </c>
      <c r="T285" s="12">
        <v>1</v>
      </c>
      <c r="U285" s="12">
        <v>3</v>
      </c>
      <c r="V285" s="12">
        <v>3</v>
      </c>
      <c r="W285" s="12">
        <v>0</v>
      </c>
    </row>
    <row r="286" spans="1:23">
      <c r="A286" s="11" t="s">
        <v>161</v>
      </c>
      <c r="B286" s="12">
        <v>1</v>
      </c>
      <c r="C286" s="12">
        <v>1</v>
      </c>
      <c r="D286" s="12">
        <v>1</v>
      </c>
      <c r="E286" s="12">
        <v>6</v>
      </c>
      <c r="F286" s="12">
        <v>1</v>
      </c>
      <c r="G286" s="12">
        <v>1</v>
      </c>
      <c r="H286" s="12">
        <v>1</v>
      </c>
      <c r="I286" s="12">
        <v>1</v>
      </c>
      <c r="J286" s="12">
        <v>1</v>
      </c>
      <c r="K286" s="12">
        <v>1</v>
      </c>
      <c r="L286" s="12">
        <v>1</v>
      </c>
      <c r="M286" s="12">
        <v>6</v>
      </c>
      <c r="N286" s="12">
        <v>2</v>
      </c>
      <c r="O286" s="12">
        <v>1</v>
      </c>
      <c r="P286" s="12">
        <v>3</v>
      </c>
      <c r="Q286" s="12">
        <v>1</v>
      </c>
      <c r="R286" s="12">
        <v>1</v>
      </c>
      <c r="S286" s="12">
        <v>5</v>
      </c>
      <c r="T286" s="12">
        <v>1</v>
      </c>
      <c r="U286" s="12">
        <v>5</v>
      </c>
      <c r="V286" s="12">
        <v>1</v>
      </c>
      <c r="W286" s="12">
        <v>0</v>
      </c>
    </row>
    <row r="287" spans="1:23">
      <c r="A287" s="11" t="s">
        <v>162</v>
      </c>
      <c r="B287" s="12">
        <v>1</v>
      </c>
      <c r="C287" s="12">
        <v>1</v>
      </c>
      <c r="D287" s="12">
        <v>1</v>
      </c>
      <c r="E287" s="12">
        <v>9</v>
      </c>
      <c r="F287" s="12">
        <v>1</v>
      </c>
      <c r="G287" s="12">
        <v>9</v>
      </c>
      <c r="H287" s="12">
        <v>9</v>
      </c>
      <c r="I287" s="12">
        <v>9</v>
      </c>
      <c r="J287" s="12">
        <v>9</v>
      </c>
      <c r="K287" s="12">
        <v>1</v>
      </c>
      <c r="L287" s="12">
        <v>9</v>
      </c>
      <c r="M287" s="12">
        <v>6</v>
      </c>
      <c r="N287" s="12">
        <v>3</v>
      </c>
      <c r="O287" s="12">
        <v>1</v>
      </c>
      <c r="P287" s="12">
        <v>4</v>
      </c>
      <c r="Q287" s="12">
        <v>1</v>
      </c>
      <c r="R287" s="12">
        <v>1</v>
      </c>
      <c r="S287" s="12">
        <v>7</v>
      </c>
      <c r="T287" s="12">
        <v>1</v>
      </c>
      <c r="U287" s="12">
        <v>6</v>
      </c>
      <c r="V287" s="12">
        <v>1</v>
      </c>
      <c r="W287" s="12">
        <v>0</v>
      </c>
    </row>
    <row r="288" spans="1:23">
      <c r="A288" s="11" t="s">
        <v>163</v>
      </c>
      <c r="B288" s="12">
        <v>1</v>
      </c>
      <c r="C288" s="12">
        <v>1</v>
      </c>
      <c r="D288" s="12">
        <v>1</v>
      </c>
      <c r="E288" s="12">
        <v>6</v>
      </c>
      <c r="F288" s="12">
        <v>1</v>
      </c>
      <c r="G288" s="12">
        <v>1</v>
      </c>
      <c r="H288" s="12">
        <v>1</v>
      </c>
      <c r="I288" s="12">
        <v>1</v>
      </c>
      <c r="J288" s="12">
        <v>7</v>
      </c>
      <c r="K288" s="12">
        <v>1</v>
      </c>
      <c r="L288" s="12">
        <v>1</v>
      </c>
      <c r="M288" s="12">
        <v>4</v>
      </c>
      <c r="N288" s="12">
        <v>2</v>
      </c>
      <c r="O288" s="12">
        <v>1</v>
      </c>
      <c r="P288" s="12">
        <v>4</v>
      </c>
      <c r="Q288" s="12">
        <v>1</v>
      </c>
      <c r="R288" s="12">
        <v>1</v>
      </c>
      <c r="S288" s="12">
        <v>7</v>
      </c>
      <c r="T288" s="12">
        <v>1</v>
      </c>
      <c r="U288" s="12">
        <v>2</v>
      </c>
      <c r="V288" s="12">
        <v>1</v>
      </c>
      <c r="W288" s="12">
        <v>0</v>
      </c>
    </row>
    <row r="289" spans="1:23">
      <c r="A289" s="11" t="s">
        <v>164</v>
      </c>
      <c r="B289" s="12">
        <v>1</v>
      </c>
      <c r="C289" s="12">
        <v>1</v>
      </c>
      <c r="D289" s="12">
        <v>1</v>
      </c>
      <c r="E289" s="12">
        <v>5</v>
      </c>
      <c r="F289" s="12">
        <v>1</v>
      </c>
      <c r="G289" s="12">
        <v>1</v>
      </c>
      <c r="H289" s="12">
        <v>1</v>
      </c>
      <c r="I289" s="12">
        <v>1</v>
      </c>
      <c r="J289" s="12">
        <v>6</v>
      </c>
      <c r="K289" s="12">
        <v>1</v>
      </c>
      <c r="L289" s="12">
        <v>1</v>
      </c>
      <c r="M289" s="12">
        <v>3</v>
      </c>
      <c r="N289" s="12">
        <v>2</v>
      </c>
      <c r="O289" s="12">
        <v>1</v>
      </c>
      <c r="P289" s="12">
        <v>3</v>
      </c>
      <c r="Q289" s="12">
        <v>1</v>
      </c>
      <c r="R289" s="12">
        <v>1</v>
      </c>
      <c r="S289" s="12">
        <v>9</v>
      </c>
      <c r="T289" s="12">
        <v>1</v>
      </c>
      <c r="U289" s="12">
        <v>7</v>
      </c>
      <c r="V289" s="12">
        <v>1</v>
      </c>
      <c r="W289" s="12">
        <v>0</v>
      </c>
    </row>
    <row r="290" spans="1:23">
      <c r="A290" s="11" t="s">
        <v>165</v>
      </c>
      <c r="B290" s="12">
        <v>1</v>
      </c>
      <c r="C290" s="12">
        <v>1</v>
      </c>
      <c r="D290" s="12">
        <v>1</v>
      </c>
      <c r="E290" s="12">
        <v>5</v>
      </c>
      <c r="F290" s="12">
        <v>1</v>
      </c>
      <c r="G290" s="12">
        <v>1</v>
      </c>
      <c r="H290" s="12">
        <v>1</v>
      </c>
      <c r="I290" s="12">
        <v>1</v>
      </c>
      <c r="J290" s="12">
        <v>3</v>
      </c>
      <c r="K290" s="12">
        <v>1</v>
      </c>
      <c r="L290" s="12">
        <v>1</v>
      </c>
      <c r="M290" s="12">
        <v>3</v>
      </c>
      <c r="N290" s="12">
        <v>1</v>
      </c>
      <c r="O290" s="12">
        <v>1</v>
      </c>
      <c r="P290" s="12">
        <v>1</v>
      </c>
      <c r="Q290" s="12">
        <v>9</v>
      </c>
      <c r="R290" s="12">
        <v>1</v>
      </c>
      <c r="S290" s="12">
        <v>7</v>
      </c>
      <c r="T290" s="12">
        <v>1</v>
      </c>
      <c r="U290" s="12">
        <v>2</v>
      </c>
      <c r="V290" s="12">
        <v>1</v>
      </c>
      <c r="W290" s="12">
        <v>0</v>
      </c>
    </row>
    <row r="291" spans="1:23">
      <c r="A291" s="11" t="s">
        <v>166</v>
      </c>
      <c r="B291" s="12">
        <v>1</v>
      </c>
      <c r="C291" s="12">
        <v>1</v>
      </c>
      <c r="D291" s="12">
        <v>1</v>
      </c>
      <c r="E291" s="12">
        <v>5</v>
      </c>
      <c r="F291" s="12">
        <v>1</v>
      </c>
      <c r="G291" s="12">
        <v>1</v>
      </c>
      <c r="H291" s="12">
        <v>1</v>
      </c>
      <c r="I291" s="12">
        <v>1</v>
      </c>
      <c r="J291" s="12">
        <v>6</v>
      </c>
      <c r="K291" s="12">
        <v>1</v>
      </c>
      <c r="L291" s="12">
        <v>1</v>
      </c>
      <c r="M291" s="12">
        <v>6</v>
      </c>
      <c r="N291" s="12">
        <v>4</v>
      </c>
      <c r="O291" s="12">
        <v>1</v>
      </c>
      <c r="P291" s="12">
        <v>1</v>
      </c>
      <c r="Q291" s="12">
        <v>1</v>
      </c>
      <c r="R291" s="12">
        <v>1</v>
      </c>
      <c r="S291" s="12">
        <v>7</v>
      </c>
      <c r="T291" s="12">
        <v>1</v>
      </c>
      <c r="U291" s="12">
        <v>3</v>
      </c>
      <c r="V291" s="12">
        <v>1</v>
      </c>
      <c r="W291" s="12">
        <v>0</v>
      </c>
    </row>
    <row r="292" spans="1:23">
      <c r="A292" s="11" t="s">
        <v>167</v>
      </c>
      <c r="B292" s="12">
        <v>1</v>
      </c>
      <c r="C292" s="12">
        <v>1</v>
      </c>
      <c r="D292" s="12">
        <v>1</v>
      </c>
      <c r="E292" s="12">
        <v>5</v>
      </c>
      <c r="F292" s="12">
        <v>1</v>
      </c>
      <c r="G292" s="12">
        <v>1</v>
      </c>
      <c r="H292" s="12">
        <v>1</v>
      </c>
      <c r="I292" s="12">
        <v>1</v>
      </c>
      <c r="J292" s="12">
        <v>6</v>
      </c>
      <c r="K292" s="12">
        <v>1</v>
      </c>
      <c r="L292" s="12">
        <v>7</v>
      </c>
      <c r="M292" s="12">
        <v>6</v>
      </c>
      <c r="N292" s="12">
        <v>4</v>
      </c>
      <c r="O292" s="12">
        <v>6</v>
      </c>
      <c r="P292" s="12">
        <v>6</v>
      </c>
      <c r="Q292" s="12">
        <v>1</v>
      </c>
      <c r="R292" s="12">
        <v>1</v>
      </c>
      <c r="S292" s="12">
        <v>8</v>
      </c>
      <c r="T292" s="12">
        <v>1</v>
      </c>
      <c r="U292" s="12">
        <v>2</v>
      </c>
      <c r="V292" s="12">
        <v>1</v>
      </c>
      <c r="W292" s="12">
        <v>0</v>
      </c>
    </row>
    <row r="293" spans="1:23">
      <c r="A293" s="11" t="s">
        <v>168</v>
      </c>
      <c r="B293" s="12">
        <v>1</v>
      </c>
      <c r="C293" s="12">
        <v>1</v>
      </c>
      <c r="D293" s="12">
        <v>1</v>
      </c>
      <c r="E293" s="12">
        <v>4</v>
      </c>
      <c r="F293" s="12">
        <v>1</v>
      </c>
      <c r="G293" s="12">
        <v>1</v>
      </c>
      <c r="H293" s="12">
        <v>1</v>
      </c>
      <c r="I293" s="12">
        <v>1</v>
      </c>
      <c r="J293" s="12">
        <v>3</v>
      </c>
      <c r="K293" s="12">
        <v>1</v>
      </c>
      <c r="L293" s="12">
        <v>7</v>
      </c>
      <c r="M293" s="12">
        <v>5</v>
      </c>
      <c r="N293" s="12">
        <v>1</v>
      </c>
      <c r="O293" s="12">
        <v>1</v>
      </c>
      <c r="P293" s="12">
        <v>4</v>
      </c>
      <c r="Q293" s="12">
        <v>1</v>
      </c>
      <c r="R293" s="12">
        <v>1</v>
      </c>
      <c r="S293" s="12">
        <v>8</v>
      </c>
      <c r="T293" s="12">
        <v>1</v>
      </c>
      <c r="U293" s="12">
        <v>1</v>
      </c>
      <c r="V293" s="12">
        <v>1</v>
      </c>
      <c r="W293" s="12">
        <v>0</v>
      </c>
    </row>
    <row r="294" spans="1:23">
      <c r="A294" s="11" t="s">
        <v>169</v>
      </c>
      <c r="B294" s="12">
        <v>1</v>
      </c>
      <c r="C294" s="12">
        <v>1</v>
      </c>
      <c r="D294" s="12">
        <v>1</v>
      </c>
      <c r="E294" s="12">
        <v>6</v>
      </c>
      <c r="F294" s="12">
        <v>1</v>
      </c>
      <c r="G294" s="12">
        <v>1</v>
      </c>
      <c r="H294" s="12">
        <v>1</v>
      </c>
      <c r="I294" s="12">
        <v>1</v>
      </c>
      <c r="J294" s="12">
        <v>8</v>
      </c>
      <c r="K294" s="12">
        <v>1</v>
      </c>
      <c r="L294" s="12">
        <v>1</v>
      </c>
      <c r="M294" s="12">
        <v>4</v>
      </c>
      <c r="N294" s="12">
        <v>1</v>
      </c>
      <c r="O294" s="12">
        <v>6</v>
      </c>
      <c r="P294" s="12">
        <v>3</v>
      </c>
      <c r="Q294" s="12">
        <v>1</v>
      </c>
      <c r="R294" s="12">
        <v>1</v>
      </c>
      <c r="S294" s="12">
        <v>8</v>
      </c>
      <c r="T294" s="12">
        <v>1</v>
      </c>
      <c r="U294" s="12">
        <v>2</v>
      </c>
      <c r="V294" s="12">
        <v>1</v>
      </c>
      <c r="W294" s="12">
        <v>0</v>
      </c>
    </row>
    <row r="295" spans="1:23">
      <c r="A295" s="11" t="s">
        <v>170</v>
      </c>
      <c r="B295" s="12">
        <v>1</v>
      </c>
      <c r="C295" s="12">
        <v>1</v>
      </c>
      <c r="D295" s="12">
        <v>1</v>
      </c>
      <c r="E295" s="12">
        <v>4</v>
      </c>
      <c r="F295" s="12">
        <v>1</v>
      </c>
      <c r="G295" s="12">
        <v>1</v>
      </c>
      <c r="H295" s="12">
        <v>1</v>
      </c>
      <c r="I295" s="12">
        <v>1</v>
      </c>
      <c r="J295" s="12">
        <v>4</v>
      </c>
      <c r="K295" s="12">
        <v>1</v>
      </c>
      <c r="L295" s="12">
        <v>1</v>
      </c>
      <c r="M295" s="12">
        <v>5</v>
      </c>
      <c r="N295" s="12">
        <v>3</v>
      </c>
      <c r="O295" s="12">
        <v>1</v>
      </c>
      <c r="P295" s="12">
        <v>1</v>
      </c>
      <c r="Q295" s="12">
        <v>1</v>
      </c>
      <c r="R295" s="12">
        <v>1</v>
      </c>
      <c r="S295" s="12">
        <v>7</v>
      </c>
      <c r="T295" s="12">
        <v>1</v>
      </c>
      <c r="U295" s="12">
        <v>5</v>
      </c>
      <c r="V295" s="12">
        <v>1</v>
      </c>
      <c r="W295" s="12">
        <v>0</v>
      </c>
    </row>
    <row r="296" spans="1:23">
      <c r="A296" s="11" t="s">
        <v>171</v>
      </c>
      <c r="B296" s="12">
        <v>1</v>
      </c>
      <c r="C296" s="12">
        <v>1</v>
      </c>
      <c r="D296" s="12">
        <v>1</v>
      </c>
      <c r="E296" s="12">
        <v>5</v>
      </c>
      <c r="F296" s="12">
        <v>1</v>
      </c>
      <c r="G296" s="12">
        <v>1</v>
      </c>
      <c r="H296" s="12">
        <v>1</v>
      </c>
      <c r="I296" s="12">
        <v>1</v>
      </c>
      <c r="J296" s="12">
        <v>4</v>
      </c>
      <c r="K296" s="12">
        <v>1</v>
      </c>
      <c r="L296" s="12">
        <v>1</v>
      </c>
      <c r="M296" s="12">
        <v>5</v>
      </c>
      <c r="N296" s="12">
        <v>4</v>
      </c>
      <c r="O296" s="12">
        <v>1</v>
      </c>
      <c r="P296" s="12">
        <v>1</v>
      </c>
      <c r="Q296" s="12">
        <v>1</v>
      </c>
      <c r="R296" s="12">
        <v>1</v>
      </c>
      <c r="S296" s="12">
        <v>8</v>
      </c>
      <c r="T296" s="12">
        <v>1</v>
      </c>
      <c r="U296" s="12">
        <v>5</v>
      </c>
      <c r="V296" s="12">
        <v>1</v>
      </c>
      <c r="W296" s="12">
        <v>0</v>
      </c>
    </row>
    <row r="297" spans="1:23">
      <c r="A297" s="11" t="s">
        <v>172</v>
      </c>
      <c r="B297" s="12">
        <v>1</v>
      </c>
      <c r="C297" s="12">
        <v>1</v>
      </c>
      <c r="D297" s="12">
        <v>1</v>
      </c>
      <c r="E297" s="12">
        <v>3</v>
      </c>
      <c r="F297" s="12">
        <v>1</v>
      </c>
      <c r="G297" s="12">
        <v>1</v>
      </c>
      <c r="H297" s="12">
        <v>1</v>
      </c>
      <c r="I297" s="12">
        <v>1</v>
      </c>
      <c r="J297" s="12">
        <v>2</v>
      </c>
      <c r="K297" s="12">
        <v>1</v>
      </c>
      <c r="L297" s="12">
        <v>1</v>
      </c>
      <c r="M297" s="12">
        <v>4</v>
      </c>
      <c r="N297" s="12">
        <v>1</v>
      </c>
      <c r="O297" s="12">
        <v>1</v>
      </c>
      <c r="P297" s="12">
        <v>5</v>
      </c>
      <c r="Q297" s="12">
        <v>1</v>
      </c>
      <c r="R297" s="12">
        <v>1</v>
      </c>
      <c r="S297" s="12">
        <v>9</v>
      </c>
      <c r="T297" s="12">
        <v>1</v>
      </c>
      <c r="U297" s="12">
        <v>5</v>
      </c>
      <c r="V297" s="12">
        <v>1</v>
      </c>
      <c r="W297" s="12">
        <v>0</v>
      </c>
    </row>
    <row r="298" spans="1:23">
      <c r="A298" s="11" t="s">
        <v>173</v>
      </c>
      <c r="B298" s="12">
        <v>1</v>
      </c>
      <c r="C298" s="12">
        <v>1</v>
      </c>
      <c r="D298" s="12">
        <v>1</v>
      </c>
      <c r="E298" s="12">
        <v>3</v>
      </c>
      <c r="F298" s="12">
        <v>1</v>
      </c>
      <c r="G298" s="12">
        <v>1</v>
      </c>
      <c r="H298" s="12">
        <v>1</v>
      </c>
      <c r="I298" s="12">
        <v>1</v>
      </c>
      <c r="J298" s="12">
        <v>1</v>
      </c>
      <c r="K298" s="12">
        <v>1</v>
      </c>
      <c r="L298" s="12">
        <v>1</v>
      </c>
      <c r="M298" s="12">
        <v>4</v>
      </c>
      <c r="N298" s="12">
        <v>2</v>
      </c>
      <c r="O298" s="12">
        <v>1</v>
      </c>
      <c r="P298" s="12">
        <v>1</v>
      </c>
      <c r="Q298" s="12">
        <v>9</v>
      </c>
      <c r="R298" s="12">
        <v>1</v>
      </c>
      <c r="S298" s="12">
        <v>7</v>
      </c>
      <c r="T298" s="12">
        <v>1</v>
      </c>
      <c r="U298" s="12">
        <v>6</v>
      </c>
      <c r="V298" s="12">
        <v>1</v>
      </c>
      <c r="W298" s="12">
        <v>0</v>
      </c>
    </row>
    <row r="299" spans="1:23">
      <c r="A299" s="11" t="s">
        <v>174</v>
      </c>
      <c r="B299" s="12">
        <v>1</v>
      </c>
      <c r="C299" s="12">
        <v>1</v>
      </c>
      <c r="D299" s="12">
        <v>1</v>
      </c>
      <c r="E299" s="12">
        <v>5</v>
      </c>
      <c r="F299" s="12">
        <v>1</v>
      </c>
      <c r="G299" s="12">
        <v>1</v>
      </c>
      <c r="H299" s="12">
        <v>1</v>
      </c>
      <c r="I299" s="12">
        <v>1</v>
      </c>
      <c r="J299" s="12">
        <v>5</v>
      </c>
      <c r="K299" s="12">
        <v>1</v>
      </c>
      <c r="L299" s="12">
        <v>1</v>
      </c>
      <c r="M299" s="12">
        <v>4</v>
      </c>
      <c r="N299" s="12">
        <v>3</v>
      </c>
      <c r="O299" s="12">
        <v>1</v>
      </c>
      <c r="P299" s="12">
        <v>1</v>
      </c>
      <c r="Q299" s="12">
        <v>1</v>
      </c>
      <c r="R299" s="12">
        <v>1</v>
      </c>
      <c r="S299" s="12">
        <v>7</v>
      </c>
      <c r="T299" s="12">
        <v>1</v>
      </c>
      <c r="U299" s="12">
        <v>2</v>
      </c>
      <c r="V299" s="12">
        <v>1</v>
      </c>
      <c r="W299" s="12">
        <v>0</v>
      </c>
    </row>
    <row r="300" spans="1:23">
      <c r="A300" s="11" t="s">
        <v>175</v>
      </c>
      <c r="B300" s="12">
        <v>1</v>
      </c>
      <c r="C300" s="12">
        <v>1</v>
      </c>
      <c r="D300" s="12">
        <v>1</v>
      </c>
      <c r="E300" s="12">
        <v>4</v>
      </c>
      <c r="F300" s="12">
        <v>1</v>
      </c>
      <c r="G300" s="12">
        <v>1</v>
      </c>
      <c r="H300" s="12">
        <v>1</v>
      </c>
      <c r="I300" s="12">
        <v>1</v>
      </c>
      <c r="J300" s="12">
        <v>5</v>
      </c>
      <c r="K300" s="12">
        <v>1</v>
      </c>
      <c r="L300" s="12">
        <v>1</v>
      </c>
      <c r="M300" s="12">
        <v>5</v>
      </c>
      <c r="N300" s="12">
        <v>4</v>
      </c>
      <c r="O300" s="12">
        <v>1</v>
      </c>
      <c r="P300" s="12">
        <v>4</v>
      </c>
      <c r="Q300" s="12">
        <v>1</v>
      </c>
      <c r="R300" s="12">
        <v>1</v>
      </c>
      <c r="S300" s="12">
        <v>7</v>
      </c>
      <c r="T300" s="12">
        <v>1</v>
      </c>
      <c r="U300" s="12">
        <v>7</v>
      </c>
      <c r="V300" s="12">
        <v>1</v>
      </c>
      <c r="W300" s="12">
        <v>0</v>
      </c>
    </row>
    <row r="301" spans="1:23">
      <c r="A301" s="11" t="s">
        <v>176</v>
      </c>
      <c r="B301" s="12">
        <v>1</v>
      </c>
      <c r="C301" s="12">
        <v>1</v>
      </c>
      <c r="D301" s="12">
        <v>1</v>
      </c>
      <c r="E301" s="12">
        <v>4</v>
      </c>
      <c r="F301" s="12">
        <v>1</v>
      </c>
      <c r="G301" s="12">
        <v>1</v>
      </c>
      <c r="H301" s="12">
        <v>1</v>
      </c>
      <c r="I301" s="12">
        <v>1</v>
      </c>
      <c r="J301" s="12">
        <v>2</v>
      </c>
      <c r="K301" s="12">
        <v>1</v>
      </c>
      <c r="L301" s="12">
        <v>1</v>
      </c>
      <c r="M301" s="12">
        <v>4</v>
      </c>
      <c r="N301" s="12">
        <v>2</v>
      </c>
      <c r="O301" s="12">
        <v>1</v>
      </c>
      <c r="P301" s="12">
        <v>1</v>
      </c>
      <c r="Q301" s="12">
        <v>1</v>
      </c>
      <c r="R301" s="12">
        <v>1</v>
      </c>
      <c r="S301" s="12">
        <v>8</v>
      </c>
      <c r="T301" s="12">
        <v>1</v>
      </c>
      <c r="U301" s="12">
        <v>3</v>
      </c>
      <c r="V301" s="12">
        <v>1</v>
      </c>
      <c r="W301" s="12">
        <v>0</v>
      </c>
    </row>
    <row r="302" spans="1:23">
      <c r="A302" s="11" t="s">
        <v>177</v>
      </c>
      <c r="B302" s="12">
        <v>1</v>
      </c>
      <c r="C302" s="12">
        <v>6</v>
      </c>
      <c r="D302" s="12">
        <v>6</v>
      </c>
      <c r="E302" s="12">
        <v>8</v>
      </c>
      <c r="F302" s="12">
        <v>1</v>
      </c>
      <c r="G302" s="12">
        <v>1</v>
      </c>
      <c r="H302" s="12">
        <v>1</v>
      </c>
      <c r="I302" s="12">
        <v>1</v>
      </c>
      <c r="J302" s="12">
        <v>9</v>
      </c>
      <c r="K302" s="12">
        <v>1</v>
      </c>
      <c r="L302" s="12">
        <v>7</v>
      </c>
      <c r="M302" s="12">
        <v>7</v>
      </c>
      <c r="N302" s="12">
        <v>1</v>
      </c>
      <c r="O302" s="12">
        <v>8</v>
      </c>
      <c r="P302" s="12">
        <v>7</v>
      </c>
      <c r="Q302" s="12">
        <v>1</v>
      </c>
      <c r="R302" s="12">
        <v>1</v>
      </c>
      <c r="S302" s="12">
        <v>9</v>
      </c>
      <c r="T302" s="12">
        <v>1</v>
      </c>
      <c r="U302" s="12">
        <v>2</v>
      </c>
      <c r="V302" s="12">
        <v>1</v>
      </c>
      <c r="W302" s="12">
        <v>0</v>
      </c>
    </row>
    <row r="303" spans="1:23">
      <c r="A303" s="11" t="s">
        <v>178</v>
      </c>
      <c r="B303" s="12">
        <v>1</v>
      </c>
      <c r="C303" s="12">
        <v>1</v>
      </c>
      <c r="D303" s="12">
        <v>1</v>
      </c>
      <c r="E303" s="12">
        <v>5</v>
      </c>
      <c r="F303" s="12">
        <v>1</v>
      </c>
      <c r="G303" s="12">
        <v>1</v>
      </c>
      <c r="H303" s="12">
        <v>1</v>
      </c>
      <c r="I303" s="12">
        <v>1</v>
      </c>
      <c r="J303" s="12">
        <v>6</v>
      </c>
      <c r="K303" s="12">
        <v>1</v>
      </c>
      <c r="L303" s="12">
        <v>7</v>
      </c>
      <c r="M303" s="12">
        <v>6</v>
      </c>
      <c r="N303" s="12">
        <v>3</v>
      </c>
      <c r="O303" s="12">
        <v>6</v>
      </c>
      <c r="P303" s="12">
        <v>5</v>
      </c>
      <c r="Q303" s="12">
        <v>1</v>
      </c>
      <c r="R303" s="12">
        <v>1</v>
      </c>
      <c r="S303" s="12">
        <v>7</v>
      </c>
      <c r="T303" s="12">
        <v>1</v>
      </c>
      <c r="U303" s="12">
        <v>2</v>
      </c>
      <c r="V303" s="12">
        <v>1</v>
      </c>
      <c r="W303" s="12">
        <v>0</v>
      </c>
    </row>
    <row r="304" spans="1:23">
      <c r="A304" s="11" t="s">
        <v>179</v>
      </c>
      <c r="B304" s="12">
        <v>1</v>
      </c>
      <c r="C304" s="12">
        <v>1</v>
      </c>
      <c r="D304" s="12">
        <v>1</v>
      </c>
      <c r="E304" s="12">
        <v>4</v>
      </c>
      <c r="F304" s="12">
        <v>1</v>
      </c>
      <c r="G304" s="12">
        <v>1</v>
      </c>
      <c r="H304" s="12">
        <v>1</v>
      </c>
      <c r="I304" s="12">
        <v>1</v>
      </c>
      <c r="J304" s="12">
        <v>5</v>
      </c>
      <c r="K304" s="12">
        <v>1</v>
      </c>
      <c r="L304" s="12">
        <v>7</v>
      </c>
      <c r="M304" s="12">
        <v>5</v>
      </c>
      <c r="N304" s="12">
        <v>4</v>
      </c>
      <c r="O304" s="12">
        <v>1</v>
      </c>
      <c r="P304" s="12">
        <v>5</v>
      </c>
      <c r="Q304" s="12">
        <v>1</v>
      </c>
      <c r="R304" s="12">
        <v>1</v>
      </c>
      <c r="S304" s="12">
        <v>8</v>
      </c>
      <c r="T304" s="12">
        <v>1</v>
      </c>
      <c r="U304" s="12">
        <v>1</v>
      </c>
      <c r="V304" s="12">
        <v>1</v>
      </c>
      <c r="W304" s="12">
        <v>0</v>
      </c>
    </row>
    <row r="305" spans="1:23">
      <c r="A305" s="11" t="s">
        <v>180</v>
      </c>
      <c r="B305" s="12">
        <v>1</v>
      </c>
      <c r="C305" s="12">
        <v>1</v>
      </c>
      <c r="D305" s="12">
        <v>1</v>
      </c>
      <c r="E305" s="12">
        <v>5</v>
      </c>
      <c r="F305" s="12">
        <v>1</v>
      </c>
      <c r="G305" s="12">
        <v>1</v>
      </c>
      <c r="H305" s="12">
        <v>1</v>
      </c>
      <c r="I305" s="12">
        <v>1</v>
      </c>
      <c r="J305" s="12">
        <v>5</v>
      </c>
      <c r="K305" s="12">
        <v>1</v>
      </c>
      <c r="L305" s="12">
        <v>1</v>
      </c>
      <c r="M305" s="12">
        <v>5</v>
      </c>
      <c r="N305" s="12">
        <v>4</v>
      </c>
      <c r="O305" s="12">
        <v>1</v>
      </c>
      <c r="P305" s="12">
        <v>1</v>
      </c>
      <c r="Q305" s="12">
        <v>1</v>
      </c>
      <c r="R305" s="12">
        <v>1</v>
      </c>
      <c r="S305" s="12">
        <v>9</v>
      </c>
      <c r="T305" s="12">
        <v>9</v>
      </c>
      <c r="U305" s="12">
        <v>3</v>
      </c>
      <c r="V305" s="12">
        <v>1</v>
      </c>
      <c r="W305" s="12">
        <v>0</v>
      </c>
    </row>
    <row r="306" spans="1:23">
      <c r="A306" s="11" t="s">
        <v>181</v>
      </c>
      <c r="B306" s="12">
        <v>1</v>
      </c>
      <c r="C306" s="12">
        <v>1</v>
      </c>
      <c r="D306" s="12">
        <v>1</v>
      </c>
      <c r="E306" s="12">
        <v>4</v>
      </c>
      <c r="F306" s="12">
        <v>1</v>
      </c>
      <c r="G306" s="12">
        <v>1</v>
      </c>
      <c r="H306" s="12">
        <v>1</v>
      </c>
      <c r="I306" s="12">
        <v>1</v>
      </c>
      <c r="J306" s="12">
        <v>4</v>
      </c>
      <c r="K306" s="12">
        <v>1</v>
      </c>
      <c r="L306" s="12">
        <v>1</v>
      </c>
      <c r="M306" s="12">
        <v>5</v>
      </c>
      <c r="N306" s="12">
        <v>1</v>
      </c>
      <c r="O306" s="12">
        <v>6</v>
      </c>
      <c r="P306" s="12">
        <v>4</v>
      </c>
      <c r="Q306" s="12">
        <v>7</v>
      </c>
      <c r="R306" s="12">
        <v>1</v>
      </c>
      <c r="S306" s="12">
        <v>7</v>
      </c>
      <c r="T306" s="12">
        <v>1</v>
      </c>
      <c r="U306" s="12">
        <v>5</v>
      </c>
      <c r="V306" s="12">
        <v>1</v>
      </c>
      <c r="W306" s="12">
        <v>0</v>
      </c>
    </row>
    <row r="307" spans="1:23">
      <c r="A307" s="11" t="s">
        <v>182</v>
      </c>
      <c r="B307" s="12">
        <v>1</v>
      </c>
      <c r="C307" s="12">
        <v>1</v>
      </c>
      <c r="D307" s="12">
        <v>1</v>
      </c>
      <c r="E307" s="12">
        <v>5</v>
      </c>
      <c r="F307" s="12">
        <v>1</v>
      </c>
      <c r="G307" s="12">
        <v>1</v>
      </c>
      <c r="H307" s="12">
        <v>1</v>
      </c>
      <c r="I307" s="12">
        <v>1</v>
      </c>
      <c r="J307" s="12">
        <v>2</v>
      </c>
      <c r="K307" s="12">
        <v>1</v>
      </c>
      <c r="L307" s="12">
        <v>1</v>
      </c>
      <c r="M307" s="12">
        <v>4</v>
      </c>
      <c r="N307" s="12">
        <v>2</v>
      </c>
      <c r="O307" s="12">
        <v>1</v>
      </c>
      <c r="P307" s="12">
        <v>5</v>
      </c>
      <c r="Q307" s="12">
        <v>7</v>
      </c>
      <c r="R307" s="12">
        <v>1</v>
      </c>
      <c r="S307" s="12">
        <v>7</v>
      </c>
      <c r="T307" s="12">
        <v>1</v>
      </c>
      <c r="U307" s="12">
        <v>6</v>
      </c>
      <c r="V307" s="12">
        <v>1</v>
      </c>
      <c r="W307" s="12">
        <v>0</v>
      </c>
    </row>
    <row r="308" spans="1:23">
      <c r="A308" s="11" t="s">
        <v>183</v>
      </c>
      <c r="B308" s="12">
        <v>1</v>
      </c>
      <c r="C308" s="12">
        <v>8</v>
      </c>
      <c r="D308" s="12">
        <v>8</v>
      </c>
      <c r="E308" s="12">
        <v>6</v>
      </c>
      <c r="F308" s="12">
        <v>1</v>
      </c>
      <c r="G308" s="12">
        <v>1</v>
      </c>
      <c r="H308" s="12">
        <v>1</v>
      </c>
      <c r="I308" s="12">
        <v>1</v>
      </c>
      <c r="J308" s="12">
        <v>7</v>
      </c>
      <c r="K308" s="12">
        <v>1</v>
      </c>
      <c r="L308" s="12">
        <v>7</v>
      </c>
      <c r="M308" s="12">
        <v>7</v>
      </c>
      <c r="N308" s="12">
        <v>3</v>
      </c>
      <c r="O308" s="12">
        <v>8</v>
      </c>
      <c r="P308" s="12">
        <v>8</v>
      </c>
      <c r="Q308" s="12">
        <v>1</v>
      </c>
      <c r="R308" s="12">
        <v>1</v>
      </c>
      <c r="S308" s="12">
        <v>7</v>
      </c>
      <c r="T308" s="12">
        <v>1</v>
      </c>
      <c r="U308" s="12">
        <v>3</v>
      </c>
      <c r="V308" s="12">
        <v>1</v>
      </c>
      <c r="W308" s="12">
        <v>0</v>
      </c>
    </row>
    <row r="309" spans="1:23">
      <c r="A309" s="11" t="s">
        <v>184</v>
      </c>
      <c r="B309" s="12">
        <v>1</v>
      </c>
      <c r="C309" s="12">
        <v>6</v>
      </c>
      <c r="D309" s="12">
        <v>6</v>
      </c>
      <c r="E309" s="12">
        <v>7</v>
      </c>
      <c r="F309" s="12">
        <v>1</v>
      </c>
      <c r="G309" s="12">
        <v>1</v>
      </c>
      <c r="H309" s="12">
        <v>1</v>
      </c>
      <c r="I309" s="12">
        <v>1</v>
      </c>
      <c r="J309" s="12">
        <v>8</v>
      </c>
      <c r="K309" s="12">
        <v>1</v>
      </c>
      <c r="L309" s="12">
        <v>1</v>
      </c>
      <c r="M309" s="12">
        <v>7</v>
      </c>
      <c r="N309" s="12">
        <v>4</v>
      </c>
      <c r="O309" s="12">
        <v>1</v>
      </c>
      <c r="P309" s="12">
        <v>7</v>
      </c>
      <c r="Q309" s="12">
        <v>1</v>
      </c>
      <c r="R309" s="12">
        <v>1</v>
      </c>
      <c r="S309" s="12">
        <v>4</v>
      </c>
      <c r="T309" s="12">
        <v>1</v>
      </c>
      <c r="U309" s="12">
        <v>5</v>
      </c>
      <c r="V309" s="12">
        <v>1</v>
      </c>
      <c r="W309" s="12">
        <v>0</v>
      </c>
    </row>
    <row r="310" spans="1:23">
      <c r="A310" s="11" t="s">
        <v>185</v>
      </c>
      <c r="B310" s="12">
        <v>1</v>
      </c>
      <c r="C310" s="12">
        <v>7</v>
      </c>
      <c r="D310" s="12">
        <v>7</v>
      </c>
      <c r="E310" s="12">
        <v>7</v>
      </c>
      <c r="F310" s="12">
        <v>1</v>
      </c>
      <c r="G310" s="12">
        <v>9</v>
      </c>
      <c r="H310" s="12">
        <v>1</v>
      </c>
      <c r="I310" s="12">
        <v>1</v>
      </c>
      <c r="J310" s="12">
        <v>7</v>
      </c>
      <c r="K310" s="12">
        <v>1</v>
      </c>
      <c r="L310" s="12">
        <v>7</v>
      </c>
      <c r="M310" s="12">
        <v>8</v>
      </c>
      <c r="N310" s="12">
        <v>2</v>
      </c>
      <c r="O310" s="12">
        <v>9</v>
      </c>
      <c r="P310" s="12">
        <v>7</v>
      </c>
      <c r="Q310" s="12">
        <v>1</v>
      </c>
      <c r="R310" s="12">
        <v>1</v>
      </c>
      <c r="S310" s="12">
        <v>6</v>
      </c>
      <c r="T310" s="12">
        <v>1</v>
      </c>
      <c r="U310" s="12">
        <v>3</v>
      </c>
      <c r="V310" s="12">
        <v>1</v>
      </c>
      <c r="W310" s="12">
        <v>0</v>
      </c>
    </row>
    <row r="311" spans="1:23">
      <c r="A311" s="11" t="s">
        <v>186</v>
      </c>
      <c r="B311" s="12">
        <v>1</v>
      </c>
      <c r="C311" s="12">
        <v>1</v>
      </c>
      <c r="D311" s="12">
        <v>1</v>
      </c>
      <c r="E311" s="12">
        <v>9</v>
      </c>
      <c r="F311" s="12">
        <v>1</v>
      </c>
      <c r="G311" s="12">
        <v>1</v>
      </c>
      <c r="H311" s="12">
        <v>1</v>
      </c>
      <c r="I311" s="12">
        <v>1</v>
      </c>
      <c r="J311" s="12">
        <v>9</v>
      </c>
      <c r="K311" s="12">
        <v>1</v>
      </c>
      <c r="L311" s="12">
        <v>1</v>
      </c>
      <c r="M311" s="12">
        <v>8</v>
      </c>
      <c r="N311" s="12">
        <v>3</v>
      </c>
      <c r="O311" s="12">
        <v>1</v>
      </c>
      <c r="P311" s="12">
        <v>8</v>
      </c>
      <c r="Q311" s="12">
        <v>1</v>
      </c>
      <c r="R311" s="12">
        <v>1</v>
      </c>
      <c r="S311" s="12">
        <v>1</v>
      </c>
      <c r="T311" s="12">
        <v>1</v>
      </c>
      <c r="U311" s="12">
        <v>6</v>
      </c>
      <c r="V311" s="12">
        <v>1</v>
      </c>
      <c r="W311" s="12">
        <v>0</v>
      </c>
    </row>
    <row r="312" spans="1:23">
      <c r="A312" s="11" t="s">
        <v>187</v>
      </c>
      <c r="B312" s="12">
        <v>1</v>
      </c>
      <c r="C312" s="12">
        <v>7</v>
      </c>
      <c r="D312" s="12">
        <v>7</v>
      </c>
      <c r="E312" s="12">
        <v>6</v>
      </c>
      <c r="F312" s="12">
        <v>1</v>
      </c>
      <c r="G312" s="12">
        <v>1</v>
      </c>
      <c r="H312" s="12">
        <v>1</v>
      </c>
      <c r="I312" s="12">
        <v>1</v>
      </c>
      <c r="J312" s="12">
        <v>8</v>
      </c>
      <c r="K312" s="12">
        <v>1</v>
      </c>
      <c r="L312" s="12">
        <v>7</v>
      </c>
      <c r="M312" s="12">
        <v>7</v>
      </c>
      <c r="N312" s="12">
        <v>3</v>
      </c>
      <c r="O312" s="12">
        <v>6</v>
      </c>
      <c r="P312" s="12">
        <v>6</v>
      </c>
      <c r="Q312" s="12">
        <v>1</v>
      </c>
      <c r="R312" s="12">
        <v>1</v>
      </c>
      <c r="S312" s="12">
        <v>6</v>
      </c>
      <c r="T312" s="12">
        <v>1</v>
      </c>
      <c r="U312" s="12">
        <v>3</v>
      </c>
      <c r="V312" s="12">
        <v>1</v>
      </c>
      <c r="W312" s="12">
        <v>0</v>
      </c>
    </row>
    <row r="313" spans="1:23">
      <c r="A313" s="11" t="s">
        <v>188</v>
      </c>
      <c r="B313" s="12">
        <v>1</v>
      </c>
      <c r="C313" s="12">
        <v>7</v>
      </c>
      <c r="D313" s="12">
        <v>8</v>
      </c>
      <c r="E313" s="12">
        <v>1</v>
      </c>
      <c r="F313" s="12">
        <v>1</v>
      </c>
      <c r="G313" s="12">
        <v>1</v>
      </c>
      <c r="H313" s="12">
        <v>1</v>
      </c>
      <c r="I313" s="12">
        <v>1</v>
      </c>
      <c r="J313" s="12">
        <v>1</v>
      </c>
      <c r="K313" s="12">
        <v>1</v>
      </c>
      <c r="L313" s="12">
        <v>7</v>
      </c>
      <c r="M313" s="12">
        <v>4</v>
      </c>
      <c r="N313" s="12">
        <v>3</v>
      </c>
      <c r="O313" s="12">
        <v>1</v>
      </c>
      <c r="P313" s="12">
        <v>6</v>
      </c>
      <c r="Q313" s="12">
        <v>1</v>
      </c>
      <c r="R313" s="12">
        <v>1</v>
      </c>
      <c r="S313" s="12">
        <v>1</v>
      </c>
      <c r="T313" s="12">
        <v>1</v>
      </c>
      <c r="U313" s="12">
        <v>2</v>
      </c>
      <c r="V313" s="12">
        <v>1</v>
      </c>
      <c r="W313" s="12">
        <v>0</v>
      </c>
    </row>
    <row r="315" spans="1:23" ht="30">
      <c r="A315" s="9" t="s">
        <v>189</v>
      </c>
      <c r="B315" s="10" t="s">
        <v>67</v>
      </c>
      <c r="C315" s="10" t="s">
        <v>68</v>
      </c>
      <c r="D315" s="10" t="s">
        <v>69</v>
      </c>
      <c r="E315" s="10" t="s">
        <v>70</v>
      </c>
      <c r="F315" s="10" t="s">
        <v>71</v>
      </c>
      <c r="G315" s="10" t="s">
        <v>72</v>
      </c>
      <c r="H315" s="10" t="s">
        <v>73</v>
      </c>
      <c r="I315" s="10" t="s">
        <v>74</v>
      </c>
      <c r="J315" s="10" t="s">
        <v>75</v>
      </c>
      <c r="K315" s="10" t="s">
        <v>76</v>
      </c>
      <c r="L315" s="10" t="s">
        <v>77</v>
      </c>
      <c r="M315" s="10" t="s">
        <v>78</v>
      </c>
      <c r="N315" s="10" t="s">
        <v>79</v>
      </c>
      <c r="O315" s="10" t="s">
        <v>80</v>
      </c>
      <c r="P315" s="10" t="s">
        <v>81</v>
      </c>
      <c r="Q315" s="10" t="s">
        <v>82</v>
      </c>
      <c r="R315" s="10" t="s">
        <v>83</v>
      </c>
      <c r="S315" s="10" t="s">
        <v>84</v>
      </c>
      <c r="T315" s="10" t="s">
        <v>85</v>
      </c>
      <c r="U315" s="10" t="s">
        <v>86</v>
      </c>
      <c r="V315" s="10" t="s">
        <v>87</v>
      </c>
    </row>
    <row r="316" spans="1:23" ht="60.75">
      <c r="A316" s="13" t="s">
        <v>190</v>
      </c>
      <c r="B316" s="12" t="s">
        <v>191</v>
      </c>
      <c r="C316" s="12" t="s">
        <v>192</v>
      </c>
      <c r="D316" s="12" t="s">
        <v>192</v>
      </c>
      <c r="E316" s="12" t="s">
        <v>192</v>
      </c>
      <c r="F316" s="12" t="s">
        <v>193</v>
      </c>
      <c r="G316" s="12" t="s">
        <v>192</v>
      </c>
      <c r="H316" s="12" t="s">
        <v>192</v>
      </c>
      <c r="I316" s="12" t="s">
        <v>192</v>
      </c>
      <c r="J316" s="12" t="s">
        <v>194</v>
      </c>
      <c r="K316" s="12" t="s">
        <v>192</v>
      </c>
      <c r="L316" s="12" t="s">
        <v>192</v>
      </c>
      <c r="M316" s="12" t="s">
        <v>192</v>
      </c>
      <c r="N316" s="12" t="s">
        <v>195</v>
      </c>
      <c r="O316" s="12" t="s">
        <v>196</v>
      </c>
      <c r="P316" s="12" t="s">
        <v>192</v>
      </c>
      <c r="Q316" s="12" t="s">
        <v>197</v>
      </c>
      <c r="R316" s="12" t="s">
        <v>192</v>
      </c>
      <c r="S316" s="12" t="s">
        <v>198</v>
      </c>
      <c r="T316" s="12" t="s">
        <v>199</v>
      </c>
      <c r="U316" s="12" t="s">
        <v>200</v>
      </c>
      <c r="V316" s="12" t="s">
        <v>201</v>
      </c>
    </row>
    <row r="317" spans="1:23" ht="60.75">
      <c r="A317" s="13" t="s">
        <v>202</v>
      </c>
      <c r="B317" s="12" t="s">
        <v>203</v>
      </c>
      <c r="C317" s="12" t="s">
        <v>204</v>
      </c>
      <c r="D317" s="12" t="s">
        <v>204</v>
      </c>
      <c r="E317" s="12" t="s">
        <v>204</v>
      </c>
      <c r="F317" s="12" t="s">
        <v>205</v>
      </c>
      <c r="G317" s="12" t="s">
        <v>204</v>
      </c>
      <c r="H317" s="12" t="s">
        <v>204</v>
      </c>
      <c r="I317" s="12" t="s">
        <v>204</v>
      </c>
      <c r="J317" s="12" t="s">
        <v>206</v>
      </c>
      <c r="K317" s="12" t="s">
        <v>204</v>
      </c>
      <c r="L317" s="12" t="s">
        <v>204</v>
      </c>
      <c r="M317" s="12" t="s">
        <v>204</v>
      </c>
      <c r="N317" s="12" t="s">
        <v>207</v>
      </c>
      <c r="O317" s="12" t="s">
        <v>208</v>
      </c>
      <c r="P317" s="12" t="s">
        <v>204</v>
      </c>
      <c r="Q317" s="12" t="s">
        <v>209</v>
      </c>
      <c r="R317" s="12" t="s">
        <v>204</v>
      </c>
      <c r="S317" s="12" t="s">
        <v>210</v>
      </c>
      <c r="T317" s="12" t="s">
        <v>211</v>
      </c>
      <c r="U317" s="12" t="s">
        <v>211</v>
      </c>
      <c r="V317" s="12" t="s">
        <v>212</v>
      </c>
    </row>
    <row r="318" spans="1:23" ht="60.75">
      <c r="A318" s="13" t="s">
        <v>213</v>
      </c>
      <c r="B318" s="12" t="s">
        <v>214</v>
      </c>
      <c r="C318" s="12" t="s">
        <v>215</v>
      </c>
      <c r="D318" s="12" t="s">
        <v>215</v>
      </c>
      <c r="E318" s="12" t="s">
        <v>215</v>
      </c>
      <c r="F318" s="12" t="s">
        <v>216</v>
      </c>
      <c r="G318" s="12" t="s">
        <v>215</v>
      </c>
      <c r="H318" s="12" t="s">
        <v>215</v>
      </c>
      <c r="I318" s="12" t="s">
        <v>215</v>
      </c>
      <c r="J318" s="12" t="s">
        <v>217</v>
      </c>
      <c r="K318" s="12" t="s">
        <v>215</v>
      </c>
      <c r="L318" s="12" t="s">
        <v>215</v>
      </c>
      <c r="M318" s="12" t="s">
        <v>215</v>
      </c>
      <c r="N318" s="12" t="s">
        <v>218</v>
      </c>
      <c r="O318" s="12" t="s">
        <v>219</v>
      </c>
      <c r="P318" s="12" t="s">
        <v>215</v>
      </c>
      <c r="Q318" s="12" t="s">
        <v>220</v>
      </c>
      <c r="R318" s="12" t="s">
        <v>215</v>
      </c>
      <c r="S318" s="12" t="s">
        <v>221</v>
      </c>
      <c r="T318" s="12" t="s">
        <v>222</v>
      </c>
      <c r="U318" s="12" t="s">
        <v>215</v>
      </c>
      <c r="V318" s="12" t="s">
        <v>223</v>
      </c>
    </row>
    <row r="319" spans="1:23" ht="60.75">
      <c r="A319" s="13" t="s">
        <v>224</v>
      </c>
      <c r="B319" s="12" t="s">
        <v>225</v>
      </c>
      <c r="C319" s="12" t="s">
        <v>226</v>
      </c>
      <c r="D319" s="12" t="s">
        <v>226</v>
      </c>
      <c r="E319" s="12" t="s">
        <v>226</v>
      </c>
      <c r="F319" s="12" t="s">
        <v>227</v>
      </c>
      <c r="G319" s="12" t="s">
        <v>226</v>
      </c>
      <c r="H319" s="12" t="s">
        <v>226</v>
      </c>
      <c r="I319" s="12" t="s">
        <v>226</v>
      </c>
      <c r="J319" s="12" t="s">
        <v>228</v>
      </c>
      <c r="K319" s="12" t="s">
        <v>226</v>
      </c>
      <c r="L319" s="12" t="s">
        <v>226</v>
      </c>
      <c r="M319" s="12" t="s">
        <v>226</v>
      </c>
      <c r="N319" s="12" t="s">
        <v>229</v>
      </c>
      <c r="O319" s="12" t="s">
        <v>230</v>
      </c>
      <c r="P319" s="12" t="s">
        <v>226</v>
      </c>
      <c r="Q319" s="12" t="s">
        <v>231</v>
      </c>
      <c r="R319" s="12" t="s">
        <v>226</v>
      </c>
      <c r="S319" s="12" t="s">
        <v>232</v>
      </c>
      <c r="T319" s="12" t="s">
        <v>233</v>
      </c>
      <c r="U319" s="12" t="s">
        <v>226</v>
      </c>
      <c r="V319" s="12" t="s">
        <v>234</v>
      </c>
    </row>
    <row r="320" spans="1:23" ht="60.75">
      <c r="A320" s="13" t="s">
        <v>235</v>
      </c>
      <c r="B320" s="12" t="s">
        <v>236</v>
      </c>
      <c r="C320" s="12" t="s">
        <v>237</v>
      </c>
      <c r="D320" s="12" t="s">
        <v>237</v>
      </c>
      <c r="E320" s="12" t="s">
        <v>237</v>
      </c>
      <c r="F320" s="12" t="s">
        <v>238</v>
      </c>
      <c r="G320" s="12" t="s">
        <v>237</v>
      </c>
      <c r="H320" s="12" t="s">
        <v>237</v>
      </c>
      <c r="I320" s="12" t="s">
        <v>237</v>
      </c>
      <c r="J320" s="12" t="s">
        <v>239</v>
      </c>
      <c r="K320" s="12" t="s">
        <v>237</v>
      </c>
      <c r="L320" s="12" t="s">
        <v>237</v>
      </c>
      <c r="M320" s="12" t="s">
        <v>237</v>
      </c>
      <c r="N320" s="12" t="s">
        <v>240</v>
      </c>
      <c r="O320" s="12" t="s">
        <v>237</v>
      </c>
      <c r="P320" s="12" t="s">
        <v>237</v>
      </c>
      <c r="Q320" s="12" t="s">
        <v>241</v>
      </c>
      <c r="R320" s="12" t="s">
        <v>237</v>
      </c>
      <c r="S320" s="12" t="s">
        <v>242</v>
      </c>
      <c r="T320" s="12" t="s">
        <v>243</v>
      </c>
      <c r="U320" s="12" t="s">
        <v>237</v>
      </c>
      <c r="V320" s="12" t="s">
        <v>237</v>
      </c>
    </row>
    <row r="321" spans="1:22" ht="60.75">
      <c r="A321" s="13" t="s">
        <v>244</v>
      </c>
      <c r="B321" s="12" t="s">
        <v>245</v>
      </c>
      <c r="C321" s="12" t="s">
        <v>246</v>
      </c>
      <c r="D321" s="12" t="s">
        <v>246</v>
      </c>
      <c r="E321" s="12" t="s">
        <v>246</v>
      </c>
      <c r="F321" s="12" t="s">
        <v>247</v>
      </c>
      <c r="G321" s="12" t="s">
        <v>246</v>
      </c>
      <c r="H321" s="12" t="s">
        <v>246</v>
      </c>
      <c r="I321" s="12" t="s">
        <v>246</v>
      </c>
      <c r="J321" s="12" t="s">
        <v>248</v>
      </c>
      <c r="K321" s="12" t="s">
        <v>246</v>
      </c>
      <c r="L321" s="12" t="s">
        <v>246</v>
      </c>
      <c r="M321" s="12" t="s">
        <v>246</v>
      </c>
      <c r="N321" s="12" t="s">
        <v>249</v>
      </c>
      <c r="O321" s="12" t="s">
        <v>246</v>
      </c>
      <c r="P321" s="12" t="s">
        <v>246</v>
      </c>
      <c r="Q321" s="12" t="s">
        <v>250</v>
      </c>
      <c r="R321" s="12" t="s">
        <v>246</v>
      </c>
      <c r="S321" s="12" t="s">
        <v>251</v>
      </c>
      <c r="T321" s="12" t="s">
        <v>252</v>
      </c>
      <c r="U321" s="12" t="s">
        <v>246</v>
      </c>
      <c r="V321" s="12" t="s">
        <v>246</v>
      </c>
    </row>
    <row r="322" spans="1:22" ht="60.75">
      <c r="A322" s="13" t="s">
        <v>253</v>
      </c>
      <c r="B322" s="12" t="s">
        <v>254</v>
      </c>
      <c r="C322" s="12" t="s">
        <v>255</v>
      </c>
      <c r="D322" s="12" t="s">
        <v>255</v>
      </c>
      <c r="E322" s="12" t="s">
        <v>255</v>
      </c>
      <c r="F322" s="12" t="s">
        <v>256</v>
      </c>
      <c r="G322" s="12" t="s">
        <v>255</v>
      </c>
      <c r="H322" s="12" t="s">
        <v>255</v>
      </c>
      <c r="I322" s="12" t="s">
        <v>255</v>
      </c>
      <c r="J322" s="12" t="s">
        <v>257</v>
      </c>
      <c r="K322" s="12" t="s">
        <v>255</v>
      </c>
      <c r="L322" s="12" t="s">
        <v>255</v>
      </c>
      <c r="M322" s="12" t="s">
        <v>255</v>
      </c>
      <c r="N322" s="12" t="s">
        <v>258</v>
      </c>
      <c r="O322" s="12" t="s">
        <v>255</v>
      </c>
      <c r="P322" s="12" t="s">
        <v>255</v>
      </c>
      <c r="Q322" s="12" t="s">
        <v>259</v>
      </c>
      <c r="R322" s="12" t="s">
        <v>255</v>
      </c>
      <c r="S322" s="12" t="s">
        <v>260</v>
      </c>
      <c r="T322" s="12" t="s">
        <v>261</v>
      </c>
      <c r="U322" s="12" t="s">
        <v>255</v>
      </c>
      <c r="V322" s="12" t="s">
        <v>255</v>
      </c>
    </row>
    <row r="323" spans="1:22" ht="60.75">
      <c r="A323" s="13" t="s">
        <v>262</v>
      </c>
      <c r="B323" s="12" t="s">
        <v>263</v>
      </c>
      <c r="C323" s="12" t="s">
        <v>264</v>
      </c>
      <c r="D323" s="12" t="s">
        <v>264</v>
      </c>
      <c r="E323" s="12" t="s">
        <v>264</v>
      </c>
      <c r="F323" s="12" t="s">
        <v>265</v>
      </c>
      <c r="G323" s="12" t="s">
        <v>264</v>
      </c>
      <c r="H323" s="12" t="s">
        <v>264</v>
      </c>
      <c r="I323" s="12" t="s">
        <v>264</v>
      </c>
      <c r="J323" s="12" t="s">
        <v>266</v>
      </c>
      <c r="K323" s="12" t="s">
        <v>264</v>
      </c>
      <c r="L323" s="12" t="s">
        <v>264</v>
      </c>
      <c r="M323" s="12" t="s">
        <v>264</v>
      </c>
      <c r="N323" s="12" t="s">
        <v>267</v>
      </c>
      <c r="O323" s="12" t="s">
        <v>264</v>
      </c>
      <c r="P323" s="12" t="s">
        <v>264</v>
      </c>
      <c r="Q323" s="12" t="s">
        <v>264</v>
      </c>
      <c r="R323" s="12" t="s">
        <v>264</v>
      </c>
      <c r="S323" s="12" t="s">
        <v>264</v>
      </c>
      <c r="T323" s="12" t="s">
        <v>268</v>
      </c>
      <c r="U323" s="12" t="s">
        <v>264</v>
      </c>
      <c r="V323" s="12" t="s">
        <v>264</v>
      </c>
    </row>
    <row r="324" spans="1:22" ht="60.75">
      <c r="A324" s="13" t="s">
        <v>269</v>
      </c>
      <c r="B324" s="12" t="s">
        <v>270</v>
      </c>
      <c r="C324" s="12" t="s">
        <v>271</v>
      </c>
      <c r="D324" s="12" t="s">
        <v>271</v>
      </c>
      <c r="E324" s="12" t="s">
        <v>271</v>
      </c>
      <c r="F324" s="12" t="s">
        <v>271</v>
      </c>
      <c r="G324" s="12" t="s">
        <v>271</v>
      </c>
      <c r="H324" s="12" t="s">
        <v>271</v>
      </c>
      <c r="I324" s="12" t="s">
        <v>271</v>
      </c>
      <c r="J324" s="12" t="s">
        <v>272</v>
      </c>
      <c r="K324" s="12" t="s">
        <v>271</v>
      </c>
      <c r="L324" s="12" t="s">
        <v>271</v>
      </c>
      <c r="M324" s="12" t="s">
        <v>271</v>
      </c>
      <c r="N324" s="12" t="s">
        <v>271</v>
      </c>
      <c r="O324" s="12" t="s">
        <v>271</v>
      </c>
      <c r="P324" s="12" t="s">
        <v>271</v>
      </c>
      <c r="Q324" s="12" t="s">
        <v>271</v>
      </c>
      <c r="R324" s="12" t="s">
        <v>271</v>
      </c>
      <c r="S324" s="12" t="s">
        <v>271</v>
      </c>
      <c r="T324" s="12" t="s">
        <v>271</v>
      </c>
      <c r="U324" s="12" t="s">
        <v>271</v>
      </c>
      <c r="V324" s="12" t="s">
        <v>271</v>
      </c>
    </row>
    <row r="327" spans="1:22" ht="30">
      <c r="A327" s="9" t="s">
        <v>273</v>
      </c>
      <c r="B327" s="10" t="s">
        <v>67</v>
      </c>
      <c r="C327" s="10" t="s">
        <v>68</v>
      </c>
      <c r="D327" s="10" t="s">
        <v>69</v>
      </c>
      <c r="E327" s="10" t="s">
        <v>70</v>
      </c>
      <c r="F327" s="10" t="s">
        <v>71</v>
      </c>
      <c r="G327" s="10" t="s">
        <v>72</v>
      </c>
      <c r="H327" s="10" t="s">
        <v>73</v>
      </c>
      <c r="I327" s="10" t="s">
        <v>74</v>
      </c>
      <c r="J327" s="10" t="s">
        <v>75</v>
      </c>
      <c r="K327" s="10" t="s">
        <v>76</v>
      </c>
      <c r="L327" s="10" t="s">
        <v>77</v>
      </c>
      <c r="M327" s="10" t="s">
        <v>78</v>
      </c>
      <c r="N327" s="10" t="s">
        <v>79</v>
      </c>
      <c r="O327" s="10" t="s">
        <v>80</v>
      </c>
      <c r="P327" s="10" t="s">
        <v>81</v>
      </c>
      <c r="Q327" s="10" t="s">
        <v>82</v>
      </c>
      <c r="R327" s="10" t="s">
        <v>83</v>
      </c>
      <c r="S327" s="10" t="s">
        <v>84</v>
      </c>
      <c r="T327" s="10" t="s">
        <v>85</v>
      </c>
      <c r="U327" s="10" t="s">
        <v>86</v>
      </c>
      <c r="V327" s="10" t="s">
        <v>87</v>
      </c>
    </row>
    <row r="328" spans="1:22">
      <c r="A328" s="13" t="s">
        <v>190</v>
      </c>
      <c r="B328" s="12">
        <v>499926.3</v>
      </c>
      <c r="C328" s="12">
        <v>8</v>
      </c>
      <c r="D328" s="12">
        <v>8</v>
      </c>
      <c r="E328" s="12">
        <v>8</v>
      </c>
      <c r="F328" s="12">
        <v>35</v>
      </c>
      <c r="G328" s="12">
        <v>8</v>
      </c>
      <c r="H328" s="12">
        <v>8</v>
      </c>
      <c r="I328" s="12">
        <v>8</v>
      </c>
      <c r="J328" s="12">
        <v>499885.3</v>
      </c>
      <c r="K328" s="12">
        <v>8</v>
      </c>
      <c r="L328" s="12">
        <v>8</v>
      </c>
      <c r="M328" s="12">
        <v>8</v>
      </c>
      <c r="N328" s="12">
        <v>25.5</v>
      </c>
      <c r="O328" s="12">
        <v>9</v>
      </c>
      <c r="P328" s="12">
        <v>8</v>
      </c>
      <c r="Q328" s="12">
        <v>28</v>
      </c>
      <c r="R328" s="12">
        <v>8</v>
      </c>
      <c r="S328" s="12">
        <v>19.5</v>
      </c>
      <c r="T328" s="12">
        <v>9</v>
      </c>
      <c r="U328" s="12">
        <v>26</v>
      </c>
      <c r="V328" s="12">
        <v>11.5</v>
      </c>
    </row>
    <row r="329" spans="1:22">
      <c r="A329" s="13" t="s">
        <v>202</v>
      </c>
      <c r="B329" s="12">
        <v>499925.3</v>
      </c>
      <c r="C329" s="12">
        <v>7</v>
      </c>
      <c r="D329" s="12">
        <v>7</v>
      </c>
      <c r="E329" s="12">
        <v>7</v>
      </c>
      <c r="F329" s="12">
        <v>34</v>
      </c>
      <c r="G329" s="12">
        <v>7</v>
      </c>
      <c r="H329" s="12">
        <v>7</v>
      </c>
      <c r="I329" s="12">
        <v>7</v>
      </c>
      <c r="J329" s="12">
        <v>499884.3</v>
      </c>
      <c r="K329" s="12">
        <v>7</v>
      </c>
      <c r="L329" s="12">
        <v>7</v>
      </c>
      <c r="M329" s="12">
        <v>7</v>
      </c>
      <c r="N329" s="12">
        <v>24.5</v>
      </c>
      <c r="O329" s="12">
        <v>8</v>
      </c>
      <c r="P329" s="12">
        <v>7</v>
      </c>
      <c r="Q329" s="12">
        <v>27</v>
      </c>
      <c r="R329" s="12">
        <v>7</v>
      </c>
      <c r="S329" s="12">
        <v>18.5</v>
      </c>
      <c r="T329" s="12">
        <v>8</v>
      </c>
      <c r="U329" s="12">
        <v>8</v>
      </c>
      <c r="V329" s="12">
        <v>10.5</v>
      </c>
    </row>
    <row r="330" spans="1:22">
      <c r="A330" s="13" t="s">
        <v>213</v>
      </c>
      <c r="B330" s="12">
        <v>499924.3</v>
      </c>
      <c r="C330" s="12">
        <v>6</v>
      </c>
      <c r="D330" s="12">
        <v>6</v>
      </c>
      <c r="E330" s="12">
        <v>6</v>
      </c>
      <c r="F330" s="12">
        <v>33</v>
      </c>
      <c r="G330" s="12">
        <v>6</v>
      </c>
      <c r="H330" s="12">
        <v>6</v>
      </c>
      <c r="I330" s="12">
        <v>6</v>
      </c>
      <c r="J330" s="12">
        <v>499883.3</v>
      </c>
      <c r="K330" s="12">
        <v>6</v>
      </c>
      <c r="L330" s="12">
        <v>6</v>
      </c>
      <c r="M330" s="12">
        <v>6</v>
      </c>
      <c r="N330" s="12">
        <v>23.5</v>
      </c>
      <c r="O330" s="12">
        <v>7</v>
      </c>
      <c r="P330" s="12">
        <v>6</v>
      </c>
      <c r="Q330" s="12">
        <v>26</v>
      </c>
      <c r="R330" s="12">
        <v>6</v>
      </c>
      <c r="S330" s="12">
        <v>17.5</v>
      </c>
      <c r="T330" s="12">
        <v>7</v>
      </c>
      <c r="U330" s="12">
        <v>6</v>
      </c>
      <c r="V330" s="12">
        <v>9.5</v>
      </c>
    </row>
    <row r="331" spans="1:22">
      <c r="A331" s="13" t="s">
        <v>224</v>
      </c>
      <c r="B331" s="12">
        <v>499923.3</v>
      </c>
      <c r="C331" s="12">
        <v>5</v>
      </c>
      <c r="D331" s="12">
        <v>5</v>
      </c>
      <c r="E331" s="12">
        <v>5</v>
      </c>
      <c r="F331" s="12">
        <v>32</v>
      </c>
      <c r="G331" s="12">
        <v>5</v>
      </c>
      <c r="H331" s="12">
        <v>5</v>
      </c>
      <c r="I331" s="12">
        <v>5</v>
      </c>
      <c r="J331" s="12">
        <v>499882.3</v>
      </c>
      <c r="K331" s="12">
        <v>5</v>
      </c>
      <c r="L331" s="12">
        <v>5</v>
      </c>
      <c r="M331" s="12">
        <v>5</v>
      </c>
      <c r="N331" s="12">
        <v>22.5</v>
      </c>
      <c r="O331" s="12">
        <v>6</v>
      </c>
      <c r="P331" s="12">
        <v>5</v>
      </c>
      <c r="Q331" s="12">
        <v>23</v>
      </c>
      <c r="R331" s="12">
        <v>5</v>
      </c>
      <c r="S331" s="12">
        <v>14</v>
      </c>
      <c r="T331" s="12">
        <v>6</v>
      </c>
      <c r="U331" s="12">
        <v>5</v>
      </c>
      <c r="V331" s="12">
        <v>5.5</v>
      </c>
    </row>
    <row r="332" spans="1:22">
      <c r="A332" s="13" t="s">
        <v>235</v>
      </c>
      <c r="B332" s="12">
        <v>499922.3</v>
      </c>
      <c r="C332" s="12">
        <v>4</v>
      </c>
      <c r="D332" s="12">
        <v>4</v>
      </c>
      <c r="E332" s="12">
        <v>4</v>
      </c>
      <c r="F332" s="12">
        <v>31</v>
      </c>
      <c r="G332" s="12">
        <v>4</v>
      </c>
      <c r="H332" s="12">
        <v>4</v>
      </c>
      <c r="I332" s="12">
        <v>4</v>
      </c>
      <c r="J332" s="12">
        <v>499881.3</v>
      </c>
      <c r="K332" s="12">
        <v>4</v>
      </c>
      <c r="L332" s="12">
        <v>4</v>
      </c>
      <c r="M332" s="12">
        <v>4</v>
      </c>
      <c r="N332" s="12">
        <v>21.5</v>
      </c>
      <c r="O332" s="12">
        <v>4</v>
      </c>
      <c r="P332" s="12">
        <v>4</v>
      </c>
      <c r="Q332" s="12">
        <v>22</v>
      </c>
      <c r="R332" s="12">
        <v>4</v>
      </c>
      <c r="S332" s="12">
        <v>13</v>
      </c>
      <c r="T332" s="12">
        <v>5</v>
      </c>
      <c r="U332" s="12">
        <v>4</v>
      </c>
      <c r="V332" s="12">
        <v>4</v>
      </c>
    </row>
    <row r="333" spans="1:22">
      <c r="A333" s="13" t="s">
        <v>244</v>
      </c>
      <c r="B333" s="12">
        <v>499921.3</v>
      </c>
      <c r="C333" s="12">
        <v>3</v>
      </c>
      <c r="D333" s="12">
        <v>3</v>
      </c>
      <c r="E333" s="12">
        <v>3</v>
      </c>
      <c r="F333" s="12">
        <v>30</v>
      </c>
      <c r="G333" s="12">
        <v>3</v>
      </c>
      <c r="H333" s="12">
        <v>3</v>
      </c>
      <c r="I333" s="12">
        <v>3</v>
      </c>
      <c r="J333" s="12">
        <v>499880.3</v>
      </c>
      <c r="K333" s="12">
        <v>3</v>
      </c>
      <c r="L333" s="12">
        <v>3</v>
      </c>
      <c r="M333" s="12">
        <v>3</v>
      </c>
      <c r="N333" s="12">
        <v>20.5</v>
      </c>
      <c r="O333" s="12">
        <v>3</v>
      </c>
      <c r="P333" s="12">
        <v>3</v>
      </c>
      <c r="Q333" s="12">
        <v>21</v>
      </c>
      <c r="R333" s="12">
        <v>3</v>
      </c>
      <c r="S333" s="12">
        <v>12</v>
      </c>
      <c r="T333" s="12">
        <v>4</v>
      </c>
      <c r="U333" s="12">
        <v>3</v>
      </c>
      <c r="V333" s="12">
        <v>3</v>
      </c>
    </row>
    <row r="334" spans="1:22">
      <c r="A334" s="13" t="s">
        <v>253</v>
      </c>
      <c r="B334" s="12">
        <v>499920.3</v>
      </c>
      <c r="C334" s="12">
        <v>2</v>
      </c>
      <c r="D334" s="12">
        <v>2</v>
      </c>
      <c r="E334" s="12">
        <v>2</v>
      </c>
      <c r="F334" s="12">
        <v>29</v>
      </c>
      <c r="G334" s="12">
        <v>2</v>
      </c>
      <c r="H334" s="12">
        <v>2</v>
      </c>
      <c r="I334" s="12">
        <v>2</v>
      </c>
      <c r="J334" s="12">
        <v>499879.3</v>
      </c>
      <c r="K334" s="12">
        <v>2</v>
      </c>
      <c r="L334" s="12">
        <v>2</v>
      </c>
      <c r="M334" s="12">
        <v>2</v>
      </c>
      <c r="N334" s="12">
        <v>19.5</v>
      </c>
      <c r="O334" s="12">
        <v>2</v>
      </c>
      <c r="P334" s="12">
        <v>2</v>
      </c>
      <c r="Q334" s="12">
        <v>20</v>
      </c>
      <c r="R334" s="12">
        <v>2</v>
      </c>
      <c r="S334" s="12">
        <v>9.5</v>
      </c>
      <c r="T334" s="12">
        <v>3</v>
      </c>
      <c r="U334" s="12">
        <v>2</v>
      </c>
      <c r="V334" s="12">
        <v>2</v>
      </c>
    </row>
    <row r="335" spans="1:22">
      <c r="A335" s="13" t="s">
        <v>262</v>
      </c>
      <c r="B335" s="12">
        <v>499919.3</v>
      </c>
      <c r="C335" s="12">
        <v>1</v>
      </c>
      <c r="D335" s="12">
        <v>1</v>
      </c>
      <c r="E335" s="12">
        <v>1</v>
      </c>
      <c r="F335" s="12">
        <v>28</v>
      </c>
      <c r="G335" s="12">
        <v>1</v>
      </c>
      <c r="H335" s="12">
        <v>1</v>
      </c>
      <c r="I335" s="12">
        <v>1</v>
      </c>
      <c r="J335" s="12">
        <v>499878.3</v>
      </c>
      <c r="K335" s="12">
        <v>1</v>
      </c>
      <c r="L335" s="12">
        <v>1</v>
      </c>
      <c r="M335" s="12">
        <v>1</v>
      </c>
      <c r="N335" s="12">
        <v>14.5</v>
      </c>
      <c r="O335" s="12">
        <v>1</v>
      </c>
      <c r="P335" s="12">
        <v>1</v>
      </c>
      <c r="Q335" s="12">
        <v>1</v>
      </c>
      <c r="R335" s="12">
        <v>1</v>
      </c>
      <c r="S335" s="12">
        <v>1</v>
      </c>
      <c r="T335" s="12">
        <v>2</v>
      </c>
      <c r="U335" s="12">
        <v>1</v>
      </c>
      <c r="V335" s="12">
        <v>1</v>
      </c>
    </row>
    <row r="336" spans="1:22">
      <c r="A336" s="13" t="s">
        <v>269</v>
      </c>
      <c r="B336" s="12">
        <v>499918.3</v>
      </c>
      <c r="C336" s="12">
        <v>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499877.3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</row>
    <row r="339" spans="1:26" ht="30">
      <c r="A339" s="9" t="s">
        <v>274</v>
      </c>
      <c r="B339" s="13" t="s">
        <v>67</v>
      </c>
      <c r="C339" s="13" t="s">
        <v>68</v>
      </c>
      <c r="D339" s="13" t="s">
        <v>69</v>
      </c>
      <c r="E339" s="13" t="s">
        <v>70</v>
      </c>
      <c r="F339" s="13" t="s">
        <v>71</v>
      </c>
      <c r="G339" s="13" t="s">
        <v>72</v>
      </c>
      <c r="H339" s="13" t="s">
        <v>73</v>
      </c>
      <c r="I339" s="13" t="s">
        <v>74</v>
      </c>
      <c r="J339" s="13" t="s">
        <v>75</v>
      </c>
      <c r="K339" s="13" t="s">
        <v>76</v>
      </c>
      <c r="L339" s="13" t="s">
        <v>77</v>
      </c>
      <c r="M339" s="13" t="s">
        <v>78</v>
      </c>
      <c r="N339" s="13" t="s">
        <v>79</v>
      </c>
      <c r="O339" s="13" t="s">
        <v>80</v>
      </c>
      <c r="P339" s="13" t="s">
        <v>81</v>
      </c>
      <c r="Q339" s="13" t="s">
        <v>82</v>
      </c>
      <c r="R339" s="13" t="s">
        <v>83</v>
      </c>
      <c r="S339" s="13" t="s">
        <v>84</v>
      </c>
      <c r="T339" s="13" t="s">
        <v>85</v>
      </c>
      <c r="U339" s="13" t="s">
        <v>86</v>
      </c>
      <c r="V339" s="13" t="s">
        <v>87</v>
      </c>
      <c r="W339" s="13" t="s">
        <v>275</v>
      </c>
      <c r="X339" s="13" t="s">
        <v>276</v>
      </c>
      <c r="Y339" s="13" t="s">
        <v>277</v>
      </c>
      <c r="Z339" s="13" t="s">
        <v>278</v>
      </c>
    </row>
    <row r="340" spans="1:26">
      <c r="A340" s="13" t="s">
        <v>89</v>
      </c>
      <c r="B340" s="12">
        <v>499926.3</v>
      </c>
      <c r="C340" s="12">
        <v>8</v>
      </c>
      <c r="D340" s="12">
        <v>8</v>
      </c>
      <c r="E340" s="12">
        <v>7</v>
      </c>
      <c r="F340" s="12">
        <v>35</v>
      </c>
      <c r="G340" s="12">
        <v>8</v>
      </c>
      <c r="H340" s="12">
        <v>8</v>
      </c>
      <c r="I340" s="12">
        <v>8</v>
      </c>
      <c r="J340" s="12">
        <v>499882.3</v>
      </c>
      <c r="K340" s="12">
        <v>8</v>
      </c>
      <c r="L340" s="12">
        <v>8</v>
      </c>
      <c r="M340" s="12">
        <v>6</v>
      </c>
      <c r="N340" s="12">
        <v>14.5</v>
      </c>
      <c r="O340" s="12">
        <v>9</v>
      </c>
      <c r="P340" s="12">
        <v>6</v>
      </c>
      <c r="Q340" s="12">
        <v>28</v>
      </c>
      <c r="R340" s="12">
        <v>8</v>
      </c>
      <c r="S340" s="12">
        <v>19.5</v>
      </c>
      <c r="T340" s="12">
        <v>9</v>
      </c>
      <c r="U340" s="12">
        <v>4</v>
      </c>
      <c r="V340" s="12">
        <v>9.5</v>
      </c>
      <c r="W340" s="12">
        <v>1000020</v>
      </c>
      <c r="X340" s="12">
        <v>1000000</v>
      </c>
      <c r="Y340" s="12">
        <v>-20</v>
      </c>
      <c r="Z340" s="12">
        <v>0</v>
      </c>
    </row>
    <row r="341" spans="1:26">
      <c r="A341" s="13" t="s">
        <v>90</v>
      </c>
      <c r="B341" s="12">
        <v>499926.3</v>
      </c>
      <c r="C341" s="12">
        <v>8</v>
      </c>
      <c r="D341" s="12">
        <v>8</v>
      </c>
      <c r="E341" s="12">
        <v>6</v>
      </c>
      <c r="F341" s="12">
        <v>35</v>
      </c>
      <c r="G341" s="12">
        <v>8</v>
      </c>
      <c r="H341" s="12">
        <v>8</v>
      </c>
      <c r="I341" s="12">
        <v>8</v>
      </c>
      <c r="J341" s="12">
        <v>499880.3</v>
      </c>
      <c r="K341" s="12">
        <v>8</v>
      </c>
      <c r="L341" s="12">
        <v>8</v>
      </c>
      <c r="M341" s="12">
        <v>7</v>
      </c>
      <c r="N341" s="12">
        <v>19.5</v>
      </c>
      <c r="O341" s="12">
        <v>9</v>
      </c>
      <c r="P341" s="12">
        <v>5</v>
      </c>
      <c r="Q341" s="12">
        <v>28</v>
      </c>
      <c r="R341" s="12">
        <v>8</v>
      </c>
      <c r="S341" s="12">
        <v>14</v>
      </c>
      <c r="T341" s="12">
        <v>9</v>
      </c>
      <c r="U341" s="12">
        <v>8</v>
      </c>
      <c r="V341" s="12">
        <v>9.5</v>
      </c>
      <c r="W341" s="12">
        <v>1000020.5</v>
      </c>
      <c r="X341" s="12">
        <v>1000000</v>
      </c>
      <c r="Y341" s="12">
        <v>-20.5</v>
      </c>
      <c r="Z341" s="12">
        <v>0</v>
      </c>
    </row>
    <row r="342" spans="1:26">
      <c r="A342" s="13" t="s">
        <v>91</v>
      </c>
      <c r="B342" s="12">
        <v>499926.3</v>
      </c>
      <c r="C342" s="12">
        <v>8</v>
      </c>
      <c r="D342" s="12">
        <v>8</v>
      </c>
      <c r="E342" s="12">
        <v>7</v>
      </c>
      <c r="F342" s="12">
        <v>35</v>
      </c>
      <c r="G342" s="12">
        <v>8</v>
      </c>
      <c r="H342" s="12">
        <v>8</v>
      </c>
      <c r="I342" s="12">
        <v>8</v>
      </c>
      <c r="J342" s="12">
        <v>499883.3</v>
      </c>
      <c r="K342" s="12">
        <v>8</v>
      </c>
      <c r="L342" s="12">
        <v>8</v>
      </c>
      <c r="M342" s="12">
        <v>8</v>
      </c>
      <c r="N342" s="12">
        <v>19.5</v>
      </c>
      <c r="O342" s="12">
        <v>9</v>
      </c>
      <c r="P342" s="12">
        <v>6</v>
      </c>
      <c r="Q342" s="12">
        <v>28</v>
      </c>
      <c r="R342" s="12">
        <v>8</v>
      </c>
      <c r="S342" s="12">
        <v>12</v>
      </c>
      <c r="T342" s="12">
        <v>9</v>
      </c>
      <c r="U342" s="12">
        <v>0</v>
      </c>
      <c r="V342" s="12">
        <v>11.5</v>
      </c>
      <c r="W342" s="12">
        <v>1000018.5</v>
      </c>
      <c r="X342" s="12">
        <v>1000000</v>
      </c>
      <c r="Y342" s="12">
        <v>-18.5</v>
      </c>
      <c r="Z342" s="12">
        <v>0</v>
      </c>
    </row>
    <row r="343" spans="1:26">
      <c r="A343" s="13" t="s">
        <v>92</v>
      </c>
      <c r="B343" s="12">
        <v>499926.3</v>
      </c>
      <c r="C343" s="12">
        <v>8</v>
      </c>
      <c r="D343" s="12">
        <v>8</v>
      </c>
      <c r="E343" s="12">
        <v>8</v>
      </c>
      <c r="F343" s="12">
        <v>35</v>
      </c>
      <c r="G343" s="12">
        <v>8</v>
      </c>
      <c r="H343" s="12">
        <v>8</v>
      </c>
      <c r="I343" s="12">
        <v>8</v>
      </c>
      <c r="J343" s="12">
        <v>499884.3</v>
      </c>
      <c r="K343" s="12">
        <v>8</v>
      </c>
      <c r="L343" s="12">
        <v>8</v>
      </c>
      <c r="M343" s="12">
        <v>8</v>
      </c>
      <c r="N343" s="12">
        <v>14.5</v>
      </c>
      <c r="O343" s="12">
        <v>9</v>
      </c>
      <c r="P343" s="12">
        <v>5</v>
      </c>
      <c r="Q343" s="12">
        <v>28</v>
      </c>
      <c r="R343" s="12">
        <v>8</v>
      </c>
      <c r="S343" s="12">
        <v>14</v>
      </c>
      <c r="T343" s="12">
        <v>9</v>
      </c>
      <c r="U343" s="12">
        <v>2</v>
      </c>
      <c r="V343" s="12">
        <v>9.5</v>
      </c>
      <c r="W343" s="12">
        <v>1000016.5</v>
      </c>
      <c r="X343" s="12">
        <v>1000000</v>
      </c>
      <c r="Y343" s="12">
        <v>-16.5</v>
      </c>
      <c r="Z343" s="12">
        <v>0</v>
      </c>
    </row>
    <row r="344" spans="1:26">
      <c r="A344" s="13" t="s">
        <v>93</v>
      </c>
      <c r="B344" s="12">
        <v>499926.3</v>
      </c>
      <c r="C344" s="12">
        <v>8</v>
      </c>
      <c r="D344" s="12">
        <v>8</v>
      </c>
      <c r="E344" s="12">
        <v>8</v>
      </c>
      <c r="F344" s="12">
        <v>35</v>
      </c>
      <c r="G344" s="12">
        <v>8</v>
      </c>
      <c r="H344" s="12">
        <v>8</v>
      </c>
      <c r="I344" s="12">
        <v>8</v>
      </c>
      <c r="J344" s="12">
        <v>499882.3</v>
      </c>
      <c r="K344" s="12">
        <v>8</v>
      </c>
      <c r="L344" s="12">
        <v>8</v>
      </c>
      <c r="M344" s="12">
        <v>6</v>
      </c>
      <c r="N344" s="12">
        <v>20.5</v>
      </c>
      <c r="O344" s="12">
        <v>9</v>
      </c>
      <c r="P344" s="12">
        <v>3</v>
      </c>
      <c r="Q344" s="12">
        <v>20</v>
      </c>
      <c r="R344" s="12">
        <v>8</v>
      </c>
      <c r="S344" s="12">
        <v>19.5</v>
      </c>
      <c r="T344" s="12">
        <v>9</v>
      </c>
      <c r="U344" s="12">
        <v>3</v>
      </c>
      <c r="V344" s="12">
        <v>9.5</v>
      </c>
      <c r="W344" s="12">
        <v>1000015</v>
      </c>
      <c r="X344" s="12">
        <v>1000000</v>
      </c>
      <c r="Y344" s="12">
        <v>-15</v>
      </c>
      <c r="Z344" s="12">
        <v>0</v>
      </c>
    </row>
    <row r="345" spans="1:26">
      <c r="A345" s="13" t="s">
        <v>94</v>
      </c>
      <c r="B345" s="12">
        <v>499926.3</v>
      </c>
      <c r="C345" s="12">
        <v>8</v>
      </c>
      <c r="D345" s="12">
        <v>8</v>
      </c>
      <c r="E345" s="12">
        <v>8</v>
      </c>
      <c r="F345" s="12">
        <v>35</v>
      </c>
      <c r="G345" s="12">
        <v>8</v>
      </c>
      <c r="H345" s="12">
        <v>8</v>
      </c>
      <c r="I345" s="12">
        <v>8</v>
      </c>
      <c r="J345" s="12">
        <v>499884.3</v>
      </c>
      <c r="K345" s="12">
        <v>8</v>
      </c>
      <c r="L345" s="12">
        <v>8</v>
      </c>
      <c r="M345" s="12">
        <v>6</v>
      </c>
      <c r="N345" s="12">
        <v>14.5</v>
      </c>
      <c r="O345" s="12">
        <v>3</v>
      </c>
      <c r="P345" s="12">
        <v>6</v>
      </c>
      <c r="Q345" s="12">
        <v>28</v>
      </c>
      <c r="R345" s="12">
        <v>8</v>
      </c>
      <c r="S345" s="12">
        <v>19.5</v>
      </c>
      <c r="T345" s="12">
        <v>9</v>
      </c>
      <c r="U345" s="12">
        <v>1</v>
      </c>
      <c r="V345" s="12">
        <v>5.5</v>
      </c>
      <c r="W345" s="12">
        <v>1000010</v>
      </c>
      <c r="X345" s="12">
        <v>1000000</v>
      </c>
      <c r="Y345" s="12">
        <v>-10</v>
      </c>
      <c r="Z345" s="12">
        <v>0</v>
      </c>
    </row>
    <row r="346" spans="1:26">
      <c r="A346" s="13" t="s">
        <v>95</v>
      </c>
      <c r="B346" s="12">
        <v>499926.3</v>
      </c>
      <c r="C346" s="12">
        <v>8</v>
      </c>
      <c r="D346" s="12">
        <v>8</v>
      </c>
      <c r="E346" s="12">
        <v>7</v>
      </c>
      <c r="F346" s="12">
        <v>35</v>
      </c>
      <c r="G346" s="12">
        <v>8</v>
      </c>
      <c r="H346" s="12">
        <v>8</v>
      </c>
      <c r="I346" s="12">
        <v>8</v>
      </c>
      <c r="J346" s="12">
        <v>499882.3</v>
      </c>
      <c r="K346" s="12">
        <v>8</v>
      </c>
      <c r="L346" s="12">
        <v>8</v>
      </c>
      <c r="M346" s="12">
        <v>8</v>
      </c>
      <c r="N346" s="12">
        <v>19.5</v>
      </c>
      <c r="O346" s="12">
        <v>9</v>
      </c>
      <c r="P346" s="12">
        <v>8</v>
      </c>
      <c r="Q346" s="12">
        <v>28</v>
      </c>
      <c r="R346" s="12">
        <v>8</v>
      </c>
      <c r="S346" s="12">
        <v>19.5</v>
      </c>
      <c r="T346" s="12">
        <v>9</v>
      </c>
      <c r="U346" s="12">
        <v>6</v>
      </c>
      <c r="V346" s="12">
        <v>5.5</v>
      </c>
      <c r="W346" s="12">
        <v>1000027</v>
      </c>
      <c r="X346" s="12">
        <v>1000000</v>
      </c>
      <c r="Y346" s="12">
        <v>-27</v>
      </c>
      <c r="Z346" s="12">
        <v>0</v>
      </c>
    </row>
    <row r="347" spans="1:26">
      <c r="A347" s="13" t="s">
        <v>96</v>
      </c>
      <c r="B347" s="12">
        <v>499926.3</v>
      </c>
      <c r="C347" s="12">
        <v>8</v>
      </c>
      <c r="D347" s="12">
        <v>8</v>
      </c>
      <c r="E347" s="12">
        <v>7</v>
      </c>
      <c r="F347" s="12">
        <v>35</v>
      </c>
      <c r="G347" s="12">
        <v>8</v>
      </c>
      <c r="H347" s="12">
        <v>8</v>
      </c>
      <c r="I347" s="12">
        <v>8</v>
      </c>
      <c r="J347" s="12">
        <v>499882.3</v>
      </c>
      <c r="K347" s="12">
        <v>8</v>
      </c>
      <c r="L347" s="12">
        <v>8</v>
      </c>
      <c r="M347" s="12">
        <v>7</v>
      </c>
      <c r="N347" s="12">
        <v>19.5</v>
      </c>
      <c r="O347" s="12">
        <v>3</v>
      </c>
      <c r="P347" s="12">
        <v>6</v>
      </c>
      <c r="Q347" s="12">
        <v>20</v>
      </c>
      <c r="R347" s="12">
        <v>8</v>
      </c>
      <c r="S347" s="12">
        <v>13</v>
      </c>
      <c r="T347" s="12">
        <v>0</v>
      </c>
      <c r="U347" s="12">
        <v>3</v>
      </c>
      <c r="V347" s="12">
        <v>5.5</v>
      </c>
      <c r="W347" s="12">
        <v>999991.5</v>
      </c>
      <c r="X347" s="12">
        <v>1000000</v>
      </c>
      <c r="Y347" s="12">
        <v>8.5</v>
      </c>
      <c r="Z347" s="12">
        <v>0</v>
      </c>
    </row>
    <row r="348" spans="1:26">
      <c r="A348" s="13" t="s">
        <v>97</v>
      </c>
      <c r="B348" s="12">
        <v>499926.3</v>
      </c>
      <c r="C348" s="12">
        <v>8</v>
      </c>
      <c r="D348" s="12">
        <v>8</v>
      </c>
      <c r="E348" s="12">
        <v>8</v>
      </c>
      <c r="F348" s="12">
        <v>35</v>
      </c>
      <c r="G348" s="12">
        <v>8</v>
      </c>
      <c r="H348" s="12">
        <v>8</v>
      </c>
      <c r="I348" s="12">
        <v>8</v>
      </c>
      <c r="J348" s="12">
        <v>499884.3</v>
      </c>
      <c r="K348" s="12">
        <v>8</v>
      </c>
      <c r="L348" s="12">
        <v>8</v>
      </c>
      <c r="M348" s="12">
        <v>7</v>
      </c>
      <c r="N348" s="12">
        <v>19.5</v>
      </c>
      <c r="O348" s="12">
        <v>9</v>
      </c>
      <c r="P348" s="12">
        <v>8</v>
      </c>
      <c r="Q348" s="12">
        <v>28</v>
      </c>
      <c r="R348" s="12">
        <v>8</v>
      </c>
      <c r="S348" s="12">
        <v>19.5</v>
      </c>
      <c r="T348" s="12">
        <v>9</v>
      </c>
      <c r="U348" s="12">
        <v>1</v>
      </c>
      <c r="V348" s="12">
        <v>5.5</v>
      </c>
      <c r="W348" s="12">
        <v>1000024</v>
      </c>
      <c r="X348" s="12">
        <v>1000000</v>
      </c>
      <c r="Y348" s="12">
        <v>-24</v>
      </c>
      <c r="Z348" s="12">
        <v>0</v>
      </c>
    </row>
    <row r="349" spans="1:26">
      <c r="A349" s="13" t="s">
        <v>98</v>
      </c>
      <c r="B349" s="12">
        <v>499926.3</v>
      </c>
      <c r="C349" s="12">
        <v>8</v>
      </c>
      <c r="D349" s="12">
        <v>8</v>
      </c>
      <c r="E349" s="12">
        <v>8</v>
      </c>
      <c r="F349" s="12">
        <v>35</v>
      </c>
      <c r="G349" s="12">
        <v>8</v>
      </c>
      <c r="H349" s="12">
        <v>8</v>
      </c>
      <c r="I349" s="12">
        <v>8</v>
      </c>
      <c r="J349" s="12">
        <v>499885.3</v>
      </c>
      <c r="K349" s="12">
        <v>8</v>
      </c>
      <c r="L349" s="12">
        <v>8</v>
      </c>
      <c r="M349" s="12">
        <v>8</v>
      </c>
      <c r="N349" s="12">
        <v>14.5</v>
      </c>
      <c r="O349" s="12">
        <v>9</v>
      </c>
      <c r="P349" s="12">
        <v>8</v>
      </c>
      <c r="Q349" s="12">
        <v>28</v>
      </c>
      <c r="R349" s="12">
        <v>8</v>
      </c>
      <c r="S349" s="12">
        <v>19.5</v>
      </c>
      <c r="T349" s="12">
        <v>9</v>
      </c>
      <c r="U349" s="12">
        <v>1</v>
      </c>
      <c r="V349" s="12">
        <v>5.5</v>
      </c>
      <c r="W349" s="12">
        <v>1000021</v>
      </c>
      <c r="X349" s="12">
        <v>1000000</v>
      </c>
      <c r="Y349" s="12">
        <v>-21</v>
      </c>
      <c r="Z349" s="12">
        <v>0</v>
      </c>
    </row>
    <row r="350" spans="1:26">
      <c r="A350" s="13" t="s">
        <v>99</v>
      </c>
      <c r="B350" s="12">
        <v>499926.3</v>
      </c>
      <c r="C350" s="12">
        <v>8</v>
      </c>
      <c r="D350" s="12">
        <v>8</v>
      </c>
      <c r="E350" s="12">
        <v>7</v>
      </c>
      <c r="F350" s="12">
        <v>35</v>
      </c>
      <c r="G350" s="12">
        <v>8</v>
      </c>
      <c r="H350" s="12">
        <v>8</v>
      </c>
      <c r="I350" s="12">
        <v>8</v>
      </c>
      <c r="J350" s="12">
        <v>499883.3</v>
      </c>
      <c r="K350" s="12">
        <v>8</v>
      </c>
      <c r="L350" s="12">
        <v>8</v>
      </c>
      <c r="M350" s="12">
        <v>8</v>
      </c>
      <c r="N350" s="12">
        <v>22.5</v>
      </c>
      <c r="O350" s="12">
        <v>9</v>
      </c>
      <c r="P350" s="12">
        <v>8</v>
      </c>
      <c r="Q350" s="12">
        <v>28</v>
      </c>
      <c r="R350" s="12">
        <v>8</v>
      </c>
      <c r="S350" s="12">
        <v>13</v>
      </c>
      <c r="T350" s="12">
        <v>9</v>
      </c>
      <c r="U350" s="12">
        <v>4</v>
      </c>
      <c r="V350" s="12">
        <v>1</v>
      </c>
      <c r="W350" s="12">
        <v>1000018</v>
      </c>
      <c r="X350" s="12">
        <v>1000000</v>
      </c>
      <c r="Y350" s="12">
        <v>-18</v>
      </c>
      <c r="Z350" s="12">
        <v>0</v>
      </c>
    </row>
    <row r="351" spans="1:26">
      <c r="A351" s="13" t="s">
        <v>100</v>
      </c>
      <c r="B351" s="12">
        <v>499926.3</v>
      </c>
      <c r="C351" s="12">
        <v>8</v>
      </c>
      <c r="D351" s="12">
        <v>8</v>
      </c>
      <c r="E351" s="12">
        <v>7</v>
      </c>
      <c r="F351" s="12">
        <v>35</v>
      </c>
      <c r="G351" s="12">
        <v>8</v>
      </c>
      <c r="H351" s="12">
        <v>8</v>
      </c>
      <c r="I351" s="12">
        <v>8</v>
      </c>
      <c r="J351" s="12">
        <v>499883.3</v>
      </c>
      <c r="K351" s="12">
        <v>8</v>
      </c>
      <c r="L351" s="12">
        <v>8</v>
      </c>
      <c r="M351" s="12">
        <v>7</v>
      </c>
      <c r="N351" s="12">
        <v>0</v>
      </c>
      <c r="O351" s="12">
        <v>9</v>
      </c>
      <c r="P351" s="12">
        <v>8</v>
      </c>
      <c r="Q351" s="12">
        <v>28</v>
      </c>
      <c r="R351" s="12">
        <v>8</v>
      </c>
      <c r="S351" s="12">
        <v>14</v>
      </c>
      <c r="T351" s="12">
        <v>9</v>
      </c>
      <c r="U351" s="12">
        <v>1</v>
      </c>
      <c r="V351" s="12">
        <v>4</v>
      </c>
      <c r="W351" s="12">
        <v>999995.5</v>
      </c>
      <c r="X351" s="12">
        <v>1000000</v>
      </c>
      <c r="Y351" s="12">
        <v>4.5</v>
      </c>
      <c r="Z351" s="12">
        <v>0</v>
      </c>
    </row>
    <row r="352" spans="1:26">
      <c r="A352" s="13" t="s">
        <v>101</v>
      </c>
      <c r="B352" s="12">
        <v>499926.3</v>
      </c>
      <c r="C352" s="12">
        <v>8</v>
      </c>
      <c r="D352" s="12">
        <v>8</v>
      </c>
      <c r="E352" s="12">
        <v>8</v>
      </c>
      <c r="F352" s="12">
        <v>35</v>
      </c>
      <c r="G352" s="12">
        <v>8</v>
      </c>
      <c r="H352" s="12">
        <v>8</v>
      </c>
      <c r="I352" s="12">
        <v>8</v>
      </c>
      <c r="J352" s="12">
        <v>499884.3</v>
      </c>
      <c r="K352" s="12">
        <v>8</v>
      </c>
      <c r="L352" s="12">
        <v>8</v>
      </c>
      <c r="M352" s="12">
        <v>8</v>
      </c>
      <c r="N352" s="12">
        <v>21.5</v>
      </c>
      <c r="O352" s="12">
        <v>9</v>
      </c>
      <c r="P352" s="12">
        <v>8</v>
      </c>
      <c r="Q352" s="12">
        <v>20</v>
      </c>
      <c r="R352" s="12">
        <v>8</v>
      </c>
      <c r="S352" s="12">
        <v>19.5</v>
      </c>
      <c r="T352" s="12">
        <v>9</v>
      </c>
      <c r="U352" s="12">
        <v>6</v>
      </c>
      <c r="V352" s="12">
        <v>4</v>
      </c>
      <c r="W352" s="12">
        <v>1000022.5</v>
      </c>
      <c r="X352" s="12">
        <v>1000000</v>
      </c>
      <c r="Y352" s="12">
        <v>-22.5</v>
      </c>
      <c r="Z352" s="12">
        <v>0</v>
      </c>
    </row>
    <row r="353" spans="1:26">
      <c r="A353" s="13" t="s">
        <v>102</v>
      </c>
      <c r="B353" s="12">
        <v>499926.3</v>
      </c>
      <c r="C353" s="12">
        <v>8</v>
      </c>
      <c r="D353" s="12">
        <v>8</v>
      </c>
      <c r="E353" s="12">
        <v>8</v>
      </c>
      <c r="F353" s="12">
        <v>35</v>
      </c>
      <c r="G353" s="12">
        <v>8</v>
      </c>
      <c r="H353" s="12">
        <v>8</v>
      </c>
      <c r="I353" s="12">
        <v>8</v>
      </c>
      <c r="J353" s="12">
        <v>499884.3</v>
      </c>
      <c r="K353" s="12">
        <v>8</v>
      </c>
      <c r="L353" s="12">
        <v>8</v>
      </c>
      <c r="M353" s="12">
        <v>7</v>
      </c>
      <c r="N353" s="12">
        <v>0</v>
      </c>
      <c r="O353" s="12">
        <v>9</v>
      </c>
      <c r="P353" s="12">
        <v>4</v>
      </c>
      <c r="Q353" s="12">
        <v>28</v>
      </c>
      <c r="R353" s="12">
        <v>8</v>
      </c>
      <c r="S353" s="12">
        <v>19.5</v>
      </c>
      <c r="T353" s="12">
        <v>9</v>
      </c>
      <c r="U353" s="12">
        <v>3</v>
      </c>
      <c r="V353" s="12">
        <v>1</v>
      </c>
      <c r="W353" s="12">
        <v>999998</v>
      </c>
      <c r="X353" s="12">
        <v>1000000</v>
      </c>
      <c r="Y353" s="12">
        <v>2</v>
      </c>
      <c r="Z353" s="12">
        <v>0</v>
      </c>
    </row>
    <row r="354" spans="1:26">
      <c r="A354" s="13" t="s">
        <v>103</v>
      </c>
      <c r="B354" s="12">
        <v>499926.3</v>
      </c>
      <c r="C354" s="12">
        <v>3</v>
      </c>
      <c r="D354" s="12">
        <v>2</v>
      </c>
      <c r="E354" s="12">
        <v>6</v>
      </c>
      <c r="F354" s="12">
        <v>35</v>
      </c>
      <c r="G354" s="12">
        <v>8</v>
      </c>
      <c r="H354" s="12">
        <v>8</v>
      </c>
      <c r="I354" s="12">
        <v>8</v>
      </c>
      <c r="J354" s="12">
        <v>499880.3</v>
      </c>
      <c r="K354" s="12">
        <v>8</v>
      </c>
      <c r="L354" s="12">
        <v>8</v>
      </c>
      <c r="M354" s="12">
        <v>6</v>
      </c>
      <c r="N354" s="12">
        <v>21.5</v>
      </c>
      <c r="O354" s="12">
        <v>1</v>
      </c>
      <c r="P354" s="12">
        <v>5</v>
      </c>
      <c r="Q354" s="12">
        <v>28</v>
      </c>
      <c r="R354" s="12">
        <v>8</v>
      </c>
      <c r="S354" s="12">
        <v>13</v>
      </c>
      <c r="T354" s="12">
        <v>9</v>
      </c>
      <c r="U354" s="12">
        <v>1</v>
      </c>
      <c r="V354" s="12">
        <v>5.5</v>
      </c>
      <c r="W354" s="12">
        <v>999990.5</v>
      </c>
      <c r="X354" s="12">
        <v>1000000</v>
      </c>
      <c r="Y354" s="12">
        <v>9.5</v>
      </c>
      <c r="Z354" s="12">
        <v>0</v>
      </c>
    </row>
    <row r="355" spans="1:26">
      <c r="A355" s="13" t="s">
        <v>104</v>
      </c>
      <c r="B355" s="12">
        <v>499926.3</v>
      </c>
      <c r="C355" s="12">
        <v>8</v>
      </c>
      <c r="D355" s="12">
        <v>8</v>
      </c>
      <c r="E355" s="12">
        <v>7</v>
      </c>
      <c r="F355" s="12">
        <v>35</v>
      </c>
      <c r="G355" s="12">
        <v>8</v>
      </c>
      <c r="H355" s="12">
        <v>8</v>
      </c>
      <c r="I355" s="12">
        <v>8</v>
      </c>
      <c r="J355" s="12">
        <v>499882.3</v>
      </c>
      <c r="K355" s="12">
        <v>8</v>
      </c>
      <c r="L355" s="12">
        <v>8</v>
      </c>
      <c r="M355" s="12">
        <v>5</v>
      </c>
      <c r="N355" s="12">
        <v>14.5</v>
      </c>
      <c r="O355" s="12">
        <v>3</v>
      </c>
      <c r="P355" s="12">
        <v>2</v>
      </c>
      <c r="Q355" s="12">
        <v>20</v>
      </c>
      <c r="R355" s="12">
        <v>8</v>
      </c>
      <c r="S355" s="12">
        <v>12</v>
      </c>
      <c r="T355" s="12">
        <v>9</v>
      </c>
      <c r="U355" s="12">
        <v>2</v>
      </c>
      <c r="V355" s="12">
        <v>2</v>
      </c>
      <c r="W355" s="12">
        <v>999984</v>
      </c>
      <c r="X355" s="12">
        <v>1000000</v>
      </c>
      <c r="Y355" s="12">
        <v>16</v>
      </c>
      <c r="Z355" s="12">
        <v>0</v>
      </c>
    </row>
    <row r="356" spans="1:26">
      <c r="A356" s="13" t="s">
        <v>105</v>
      </c>
      <c r="B356" s="12">
        <v>499926.3</v>
      </c>
      <c r="C356" s="12">
        <v>8</v>
      </c>
      <c r="D356" s="12">
        <v>8</v>
      </c>
      <c r="E356" s="12">
        <v>8</v>
      </c>
      <c r="F356" s="12">
        <v>35</v>
      </c>
      <c r="G356" s="12">
        <v>8</v>
      </c>
      <c r="H356" s="12">
        <v>8</v>
      </c>
      <c r="I356" s="12">
        <v>8</v>
      </c>
      <c r="J356" s="12">
        <v>499884.3</v>
      </c>
      <c r="K356" s="12">
        <v>8</v>
      </c>
      <c r="L356" s="12">
        <v>8</v>
      </c>
      <c r="M356" s="12">
        <v>8</v>
      </c>
      <c r="N356" s="12">
        <v>14.5</v>
      </c>
      <c r="O356" s="12">
        <v>9</v>
      </c>
      <c r="P356" s="12">
        <v>4</v>
      </c>
      <c r="Q356" s="12">
        <v>28</v>
      </c>
      <c r="R356" s="12">
        <v>8</v>
      </c>
      <c r="S356" s="12">
        <v>19.5</v>
      </c>
      <c r="T356" s="12">
        <v>9</v>
      </c>
      <c r="U356" s="12">
        <v>3</v>
      </c>
      <c r="V356" s="12">
        <v>1</v>
      </c>
      <c r="W356" s="12">
        <v>1000013.5</v>
      </c>
      <c r="X356" s="12">
        <v>1000000</v>
      </c>
      <c r="Y356" s="12">
        <v>-13.5</v>
      </c>
      <c r="Z356" s="12">
        <v>0</v>
      </c>
    </row>
    <row r="357" spans="1:26">
      <c r="A357" s="13" t="s">
        <v>106</v>
      </c>
      <c r="B357" s="12">
        <v>499926.3</v>
      </c>
      <c r="C357" s="12">
        <v>8</v>
      </c>
      <c r="D357" s="12">
        <v>8</v>
      </c>
      <c r="E357" s="12">
        <v>7</v>
      </c>
      <c r="F357" s="12">
        <v>35</v>
      </c>
      <c r="G357" s="12">
        <v>8</v>
      </c>
      <c r="H357" s="12">
        <v>8</v>
      </c>
      <c r="I357" s="12">
        <v>8</v>
      </c>
      <c r="J357" s="12">
        <v>499883.3</v>
      </c>
      <c r="K357" s="12">
        <v>8</v>
      </c>
      <c r="L357" s="12">
        <v>8</v>
      </c>
      <c r="M357" s="12">
        <v>7</v>
      </c>
      <c r="N357" s="12">
        <v>20.5</v>
      </c>
      <c r="O357" s="12">
        <v>3</v>
      </c>
      <c r="P357" s="12">
        <v>3</v>
      </c>
      <c r="Q357" s="12">
        <v>28</v>
      </c>
      <c r="R357" s="12">
        <v>8</v>
      </c>
      <c r="S357" s="12">
        <v>19.5</v>
      </c>
      <c r="T357" s="12">
        <v>9</v>
      </c>
      <c r="U357" s="12">
        <v>1</v>
      </c>
      <c r="V357" s="12">
        <v>5.5</v>
      </c>
      <c r="W357" s="12">
        <v>1000012</v>
      </c>
      <c r="X357" s="12">
        <v>1000000</v>
      </c>
      <c r="Y357" s="12">
        <v>-12</v>
      </c>
      <c r="Z357" s="12">
        <v>0</v>
      </c>
    </row>
    <row r="358" spans="1:26">
      <c r="A358" s="13" t="s">
        <v>107</v>
      </c>
      <c r="B358" s="12">
        <v>499926.3</v>
      </c>
      <c r="C358" s="12">
        <v>8</v>
      </c>
      <c r="D358" s="12">
        <v>8</v>
      </c>
      <c r="E358" s="12">
        <v>7</v>
      </c>
      <c r="F358" s="12">
        <v>35</v>
      </c>
      <c r="G358" s="12">
        <v>8</v>
      </c>
      <c r="H358" s="12">
        <v>8</v>
      </c>
      <c r="I358" s="12">
        <v>8</v>
      </c>
      <c r="J358" s="12">
        <v>499881.3</v>
      </c>
      <c r="K358" s="12">
        <v>8</v>
      </c>
      <c r="L358" s="12">
        <v>8</v>
      </c>
      <c r="M358" s="12">
        <v>7</v>
      </c>
      <c r="N358" s="12">
        <v>14.5</v>
      </c>
      <c r="O358" s="12">
        <v>9</v>
      </c>
      <c r="P358" s="12">
        <v>8</v>
      </c>
      <c r="Q358" s="12">
        <v>28</v>
      </c>
      <c r="R358" s="12">
        <v>8</v>
      </c>
      <c r="S358" s="12">
        <v>13</v>
      </c>
      <c r="T358" s="12">
        <v>9</v>
      </c>
      <c r="U358" s="12">
        <v>2</v>
      </c>
      <c r="V358" s="12">
        <v>1</v>
      </c>
      <c r="W358" s="12">
        <v>1000005</v>
      </c>
      <c r="X358" s="12">
        <v>1000000</v>
      </c>
      <c r="Y358" s="12">
        <v>-5</v>
      </c>
      <c r="Z358" s="12">
        <v>0</v>
      </c>
    </row>
    <row r="359" spans="1:26">
      <c r="A359" s="13" t="s">
        <v>108</v>
      </c>
      <c r="B359" s="12">
        <v>499926.3</v>
      </c>
      <c r="C359" s="12">
        <v>8</v>
      </c>
      <c r="D359" s="12">
        <v>8</v>
      </c>
      <c r="E359" s="12">
        <v>7</v>
      </c>
      <c r="F359" s="12">
        <v>35</v>
      </c>
      <c r="G359" s="12">
        <v>8</v>
      </c>
      <c r="H359" s="12">
        <v>8</v>
      </c>
      <c r="I359" s="12">
        <v>8</v>
      </c>
      <c r="J359" s="12">
        <v>499883.3</v>
      </c>
      <c r="K359" s="12">
        <v>8</v>
      </c>
      <c r="L359" s="12">
        <v>8</v>
      </c>
      <c r="M359" s="12">
        <v>7</v>
      </c>
      <c r="N359" s="12">
        <v>20.5</v>
      </c>
      <c r="O359" s="12">
        <v>9</v>
      </c>
      <c r="P359" s="12">
        <v>8</v>
      </c>
      <c r="Q359" s="12">
        <v>28</v>
      </c>
      <c r="R359" s="12">
        <v>8</v>
      </c>
      <c r="S359" s="12">
        <v>14</v>
      </c>
      <c r="T359" s="12">
        <v>9</v>
      </c>
      <c r="U359" s="12">
        <v>0</v>
      </c>
      <c r="V359" s="12">
        <v>4</v>
      </c>
      <c r="W359" s="12">
        <v>1000015</v>
      </c>
      <c r="X359" s="12">
        <v>1000000</v>
      </c>
      <c r="Y359" s="12">
        <v>-15</v>
      </c>
      <c r="Z359" s="12">
        <v>0</v>
      </c>
    </row>
    <row r="360" spans="1:26">
      <c r="A360" s="13" t="s">
        <v>109</v>
      </c>
      <c r="B360" s="12">
        <v>499926.3</v>
      </c>
      <c r="C360" s="12">
        <v>2</v>
      </c>
      <c r="D360" s="12">
        <v>2</v>
      </c>
      <c r="E360" s="12">
        <v>3</v>
      </c>
      <c r="F360" s="12">
        <v>35</v>
      </c>
      <c r="G360" s="12">
        <v>8</v>
      </c>
      <c r="H360" s="12">
        <v>8</v>
      </c>
      <c r="I360" s="12">
        <v>8</v>
      </c>
      <c r="J360" s="12">
        <v>499879.3</v>
      </c>
      <c r="K360" s="12">
        <v>8</v>
      </c>
      <c r="L360" s="12">
        <v>8</v>
      </c>
      <c r="M360" s="12">
        <v>2</v>
      </c>
      <c r="N360" s="12">
        <v>19.5</v>
      </c>
      <c r="O360" s="12">
        <v>3</v>
      </c>
      <c r="P360" s="12">
        <v>2</v>
      </c>
      <c r="Q360" s="12">
        <v>20</v>
      </c>
      <c r="R360" s="12">
        <v>8</v>
      </c>
      <c r="S360" s="12">
        <v>19.5</v>
      </c>
      <c r="T360" s="12">
        <v>9</v>
      </c>
      <c r="U360" s="12">
        <v>6</v>
      </c>
      <c r="V360" s="12">
        <v>5.5</v>
      </c>
      <c r="W360" s="12">
        <v>999982</v>
      </c>
      <c r="X360" s="12">
        <v>1000000</v>
      </c>
      <c r="Y360" s="12">
        <v>18</v>
      </c>
      <c r="Z360" s="12">
        <v>0</v>
      </c>
    </row>
    <row r="361" spans="1:26">
      <c r="A361" s="13" t="s">
        <v>110</v>
      </c>
      <c r="B361" s="12">
        <v>499926.3</v>
      </c>
      <c r="C361" s="12">
        <v>2</v>
      </c>
      <c r="D361" s="12">
        <v>2</v>
      </c>
      <c r="E361" s="12">
        <v>1</v>
      </c>
      <c r="F361" s="12">
        <v>35</v>
      </c>
      <c r="G361" s="12">
        <v>8</v>
      </c>
      <c r="H361" s="12">
        <v>8</v>
      </c>
      <c r="I361" s="12">
        <v>8</v>
      </c>
      <c r="J361" s="12">
        <v>499878.3</v>
      </c>
      <c r="K361" s="12">
        <v>8</v>
      </c>
      <c r="L361" s="12">
        <v>8</v>
      </c>
      <c r="M361" s="12">
        <v>1</v>
      </c>
      <c r="N361" s="12">
        <v>19.5</v>
      </c>
      <c r="O361" s="12">
        <v>0</v>
      </c>
      <c r="P361" s="12">
        <v>2</v>
      </c>
      <c r="Q361" s="12">
        <v>28</v>
      </c>
      <c r="R361" s="12">
        <v>8</v>
      </c>
      <c r="S361" s="12">
        <v>13</v>
      </c>
      <c r="T361" s="12">
        <v>9</v>
      </c>
      <c r="U361" s="12">
        <v>0</v>
      </c>
      <c r="V361" s="12">
        <v>2</v>
      </c>
      <c r="W361" s="12">
        <v>999967</v>
      </c>
      <c r="X361" s="12">
        <v>1000000</v>
      </c>
      <c r="Y361" s="12">
        <v>33</v>
      </c>
      <c r="Z361" s="12">
        <v>0</v>
      </c>
    </row>
    <row r="362" spans="1:26">
      <c r="A362" s="13" t="s">
        <v>111</v>
      </c>
      <c r="B362" s="12">
        <v>499926.3</v>
      </c>
      <c r="C362" s="12">
        <v>1</v>
      </c>
      <c r="D362" s="12">
        <v>1</v>
      </c>
      <c r="E362" s="12">
        <v>2</v>
      </c>
      <c r="F362" s="12">
        <v>35</v>
      </c>
      <c r="G362" s="12">
        <v>8</v>
      </c>
      <c r="H362" s="12">
        <v>8</v>
      </c>
      <c r="I362" s="12">
        <v>8</v>
      </c>
      <c r="J362" s="12">
        <v>499879.3</v>
      </c>
      <c r="K362" s="12">
        <v>8</v>
      </c>
      <c r="L362" s="12">
        <v>8</v>
      </c>
      <c r="M362" s="12">
        <v>1</v>
      </c>
      <c r="N362" s="12">
        <v>14.5</v>
      </c>
      <c r="O362" s="12">
        <v>9</v>
      </c>
      <c r="P362" s="12">
        <v>2</v>
      </c>
      <c r="Q362" s="12">
        <v>28</v>
      </c>
      <c r="R362" s="12">
        <v>8</v>
      </c>
      <c r="S362" s="12">
        <v>13</v>
      </c>
      <c r="T362" s="12">
        <v>9</v>
      </c>
      <c r="U362" s="12">
        <v>1</v>
      </c>
      <c r="V362" s="12">
        <v>2</v>
      </c>
      <c r="W362" s="12">
        <v>999972</v>
      </c>
      <c r="X362" s="12">
        <v>1000000</v>
      </c>
      <c r="Y362" s="12">
        <v>28</v>
      </c>
      <c r="Z362" s="12">
        <v>0</v>
      </c>
    </row>
    <row r="363" spans="1:26">
      <c r="A363" s="13" t="s">
        <v>112</v>
      </c>
      <c r="B363" s="12">
        <v>499926.3</v>
      </c>
      <c r="C363" s="12">
        <v>1</v>
      </c>
      <c r="D363" s="12">
        <v>1</v>
      </c>
      <c r="E363" s="12">
        <v>1</v>
      </c>
      <c r="F363" s="12">
        <v>35</v>
      </c>
      <c r="G363" s="12">
        <v>8</v>
      </c>
      <c r="H363" s="12">
        <v>8</v>
      </c>
      <c r="I363" s="12">
        <v>8</v>
      </c>
      <c r="J363" s="12">
        <v>499879.3</v>
      </c>
      <c r="K363" s="12">
        <v>8</v>
      </c>
      <c r="L363" s="12">
        <v>8</v>
      </c>
      <c r="M363" s="12">
        <v>2</v>
      </c>
      <c r="N363" s="12">
        <v>20.5</v>
      </c>
      <c r="O363" s="12">
        <v>9</v>
      </c>
      <c r="P363" s="12">
        <v>1</v>
      </c>
      <c r="Q363" s="12">
        <v>20</v>
      </c>
      <c r="R363" s="12">
        <v>8</v>
      </c>
      <c r="S363" s="12">
        <v>13</v>
      </c>
      <c r="T363" s="12">
        <v>9</v>
      </c>
      <c r="U363" s="12">
        <v>6</v>
      </c>
      <c r="V363" s="12">
        <v>4</v>
      </c>
      <c r="W363" s="12">
        <v>999976</v>
      </c>
      <c r="X363" s="12">
        <v>1000000</v>
      </c>
      <c r="Y363" s="12">
        <v>24</v>
      </c>
      <c r="Z363" s="12">
        <v>0</v>
      </c>
    </row>
    <row r="364" spans="1:26">
      <c r="A364" s="13" t="s">
        <v>113</v>
      </c>
      <c r="B364" s="12">
        <v>499926.3</v>
      </c>
      <c r="C364" s="12">
        <v>2</v>
      </c>
      <c r="D364" s="12">
        <v>2</v>
      </c>
      <c r="E364" s="12">
        <v>3</v>
      </c>
      <c r="F364" s="12">
        <v>35</v>
      </c>
      <c r="G364" s="12">
        <v>8</v>
      </c>
      <c r="H364" s="12">
        <v>8</v>
      </c>
      <c r="I364" s="12">
        <v>8</v>
      </c>
      <c r="J364" s="12">
        <v>499879.3</v>
      </c>
      <c r="K364" s="12">
        <v>8</v>
      </c>
      <c r="L364" s="12">
        <v>8</v>
      </c>
      <c r="M364" s="12">
        <v>3</v>
      </c>
      <c r="N364" s="12">
        <v>19.5</v>
      </c>
      <c r="O364" s="12">
        <v>9</v>
      </c>
      <c r="P364" s="12">
        <v>2</v>
      </c>
      <c r="Q364" s="12">
        <v>28</v>
      </c>
      <c r="R364" s="12">
        <v>8</v>
      </c>
      <c r="S364" s="12">
        <v>19.5</v>
      </c>
      <c r="T364" s="12">
        <v>9</v>
      </c>
      <c r="U364" s="12">
        <v>1</v>
      </c>
      <c r="V364" s="12">
        <v>1</v>
      </c>
      <c r="W364" s="12">
        <v>999987.5</v>
      </c>
      <c r="X364" s="12">
        <v>1000000</v>
      </c>
      <c r="Y364" s="12">
        <v>12.5</v>
      </c>
      <c r="Z364" s="12">
        <v>0</v>
      </c>
    </row>
    <row r="365" spans="1:26">
      <c r="A365" s="13" t="s">
        <v>114</v>
      </c>
      <c r="B365" s="12">
        <v>499926.3</v>
      </c>
      <c r="C365" s="12">
        <v>3</v>
      </c>
      <c r="D365" s="12">
        <v>2</v>
      </c>
      <c r="E365" s="12">
        <v>6</v>
      </c>
      <c r="F365" s="12">
        <v>35</v>
      </c>
      <c r="G365" s="12">
        <v>8</v>
      </c>
      <c r="H365" s="12">
        <v>8</v>
      </c>
      <c r="I365" s="12">
        <v>8</v>
      </c>
      <c r="J365" s="12">
        <v>499880.3</v>
      </c>
      <c r="K365" s="12">
        <v>8</v>
      </c>
      <c r="L365" s="12">
        <v>8</v>
      </c>
      <c r="M365" s="12">
        <v>5</v>
      </c>
      <c r="N365" s="12">
        <v>20.5</v>
      </c>
      <c r="O365" s="12">
        <v>3</v>
      </c>
      <c r="P365" s="12">
        <v>3</v>
      </c>
      <c r="Q365" s="12">
        <v>28</v>
      </c>
      <c r="R365" s="12">
        <v>8</v>
      </c>
      <c r="S365" s="12">
        <v>13</v>
      </c>
      <c r="T365" s="12">
        <v>9</v>
      </c>
      <c r="U365" s="12">
        <v>1</v>
      </c>
      <c r="V365" s="12">
        <v>4</v>
      </c>
      <c r="W365" s="12">
        <v>999987</v>
      </c>
      <c r="X365" s="12">
        <v>1000000</v>
      </c>
      <c r="Y365" s="12">
        <v>13</v>
      </c>
      <c r="Z365" s="12">
        <v>0</v>
      </c>
    </row>
    <row r="366" spans="1:26">
      <c r="A366" s="13" t="s">
        <v>115</v>
      </c>
      <c r="B366" s="12">
        <v>499926.3</v>
      </c>
      <c r="C366" s="12">
        <v>8</v>
      </c>
      <c r="D366" s="12">
        <v>8</v>
      </c>
      <c r="E366" s="12">
        <v>6</v>
      </c>
      <c r="F366" s="12">
        <v>35</v>
      </c>
      <c r="G366" s="12">
        <v>8</v>
      </c>
      <c r="H366" s="12">
        <v>8</v>
      </c>
      <c r="I366" s="12">
        <v>8</v>
      </c>
      <c r="J366" s="12">
        <v>499882.3</v>
      </c>
      <c r="K366" s="12">
        <v>8</v>
      </c>
      <c r="L366" s="12">
        <v>8</v>
      </c>
      <c r="M366" s="12">
        <v>6</v>
      </c>
      <c r="N366" s="12">
        <v>0</v>
      </c>
      <c r="O366" s="12">
        <v>9</v>
      </c>
      <c r="P366" s="12">
        <v>5</v>
      </c>
      <c r="Q366" s="12">
        <v>28</v>
      </c>
      <c r="R366" s="12">
        <v>8</v>
      </c>
      <c r="S366" s="12">
        <v>12</v>
      </c>
      <c r="T366" s="12">
        <v>9</v>
      </c>
      <c r="U366" s="12">
        <v>1</v>
      </c>
      <c r="V366" s="12">
        <v>2</v>
      </c>
      <c r="W366" s="12">
        <v>999985.5</v>
      </c>
      <c r="X366" s="12">
        <v>1000000</v>
      </c>
      <c r="Y366" s="12">
        <v>14.5</v>
      </c>
      <c r="Z366" s="12">
        <v>0</v>
      </c>
    </row>
    <row r="367" spans="1:26">
      <c r="A367" s="13" t="s">
        <v>116</v>
      </c>
      <c r="B367" s="12">
        <v>499926.3</v>
      </c>
      <c r="C367" s="12">
        <v>8</v>
      </c>
      <c r="D367" s="12">
        <v>8</v>
      </c>
      <c r="E367" s="12">
        <v>6</v>
      </c>
      <c r="F367" s="12">
        <v>35</v>
      </c>
      <c r="G367" s="12">
        <v>8</v>
      </c>
      <c r="H367" s="12">
        <v>8</v>
      </c>
      <c r="I367" s="12">
        <v>8</v>
      </c>
      <c r="J367" s="12">
        <v>499882.3</v>
      </c>
      <c r="K367" s="12">
        <v>8</v>
      </c>
      <c r="L367" s="12">
        <v>8</v>
      </c>
      <c r="M367" s="12">
        <v>8</v>
      </c>
      <c r="N367" s="12">
        <v>20.5</v>
      </c>
      <c r="O367" s="12">
        <v>9</v>
      </c>
      <c r="P367" s="12">
        <v>8</v>
      </c>
      <c r="Q367" s="12">
        <v>28</v>
      </c>
      <c r="R367" s="12">
        <v>8</v>
      </c>
      <c r="S367" s="12">
        <v>17.5</v>
      </c>
      <c r="T367" s="12">
        <v>9</v>
      </c>
      <c r="U367" s="12">
        <v>6</v>
      </c>
      <c r="V367" s="12">
        <v>2</v>
      </c>
      <c r="W367" s="12">
        <v>1000021.5</v>
      </c>
      <c r="X367" s="12">
        <v>1000000</v>
      </c>
      <c r="Y367" s="12">
        <v>-21.5</v>
      </c>
      <c r="Z367" s="12">
        <v>0</v>
      </c>
    </row>
    <row r="368" spans="1:26">
      <c r="A368" s="13" t="s">
        <v>117</v>
      </c>
      <c r="B368" s="12">
        <v>499926.3</v>
      </c>
      <c r="C368" s="12">
        <v>8</v>
      </c>
      <c r="D368" s="12">
        <v>8</v>
      </c>
      <c r="E368" s="12">
        <v>6</v>
      </c>
      <c r="F368" s="12">
        <v>35</v>
      </c>
      <c r="G368" s="12">
        <v>8</v>
      </c>
      <c r="H368" s="12">
        <v>8</v>
      </c>
      <c r="I368" s="12">
        <v>8</v>
      </c>
      <c r="J368" s="12">
        <v>499881.3</v>
      </c>
      <c r="K368" s="12">
        <v>8</v>
      </c>
      <c r="L368" s="12">
        <v>8</v>
      </c>
      <c r="M368" s="12">
        <v>7</v>
      </c>
      <c r="N368" s="12">
        <v>19.5</v>
      </c>
      <c r="O368" s="12">
        <v>9</v>
      </c>
      <c r="P368" s="12">
        <v>8</v>
      </c>
      <c r="Q368" s="12">
        <v>28</v>
      </c>
      <c r="R368" s="12">
        <v>8</v>
      </c>
      <c r="S368" s="12">
        <v>19.5</v>
      </c>
      <c r="T368" s="12">
        <v>9</v>
      </c>
      <c r="U368" s="12">
        <v>0</v>
      </c>
      <c r="V368" s="12">
        <v>4</v>
      </c>
      <c r="W368" s="12">
        <v>1000016.5</v>
      </c>
      <c r="X368" s="12">
        <v>1000000</v>
      </c>
      <c r="Y368" s="12">
        <v>-16.5</v>
      </c>
      <c r="Z368" s="12">
        <v>0</v>
      </c>
    </row>
    <row r="369" spans="1:26">
      <c r="A369" s="13" t="s">
        <v>118</v>
      </c>
      <c r="B369" s="12">
        <v>499926.3</v>
      </c>
      <c r="C369" s="12">
        <v>8</v>
      </c>
      <c r="D369" s="12">
        <v>8</v>
      </c>
      <c r="E369" s="12">
        <v>6</v>
      </c>
      <c r="F369" s="12">
        <v>35</v>
      </c>
      <c r="G369" s="12">
        <v>8</v>
      </c>
      <c r="H369" s="12">
        <v>8</v>
      </c>
      <c r="I369" s="12">
        <v>8</v>
      </c>
      <c r="J369" s="12">
        <v>499881.3</v>
      </c>
      <c r="K369" s="12">
        <v>8</v>
      </c>
      <c r="L369" s="12">
        <v>8</v>
      </c>
      <c r="M369" s="12">
        <v>8</v>
      </c>
      <c r="N369" s="12">
        <v>21.5</v>
      </c>
      <c r="O369" s="12">
        <v>9</v>
      </c>
      <c r="P369" s="12">
        <v>8</v>
      </c>
      <c r="Q369" s="12">
        <v>20</v>
      </c>
      <c r="R369" s="12">
        <v>8</v>
      </c>
      <c r="S369" s="12">
        <v>19.5</v>
      </c>
      <c r="T369" s="12">
        <v>9</v>
      </c>
      <c r="U369" s="12">
        <v>1</v>
      </c>
      <c r="V369" s="12">
        <v>2</v>
      </c>
      <c r="W369" s="12">
        <v>1000010.5</v>
      </c>
      <c r="X369" s="12">
        <v>1000000</v>
      </c>
      <c r="Y369" s="12">
        <v>-10.5</v>
      </c>
      <c r="Z369" s="12">
        <v>0</v>
      </c>
    </row>
    <row r="370" spans="1:26">
      <c r="A370" s="13" t="s">
        <v>119</v>
      </c>
      <c r="B370" s="12">
        <v>499926.3</v>
      </c>
      <c r="C370" s="12">
        <v>8</v>
      </c>
      <c r="D370" s="12">
        <v>8</v>
      </c>
      <c r="E370" s="12">
        <v>6</v>
      </c>
      <c r="F370" s="12">
        <v>35</v>
      </c>
      <c r="G370" s="12">
        <v>8</v>
      </c>
      <c r="H370" s="12">
        <v>8</v>
      </c>
      <c r="I370" s="12">
        <v>8</v>
      </c>
      <c r="J370" s="12">
        <v>499881.3</v>
      </c>
      <c r="K370" s="12">
        <v>8</v>
      </c>
      <c r="L370" s="12">
        <v>8</v>
      </c>
      <c r="M370" s="12">
        <v>7</v>
      </c>
      <c r="N370" s="12">
        <v>0</v>
      </c>
      <c r="O370" s="12">
        <v>9</v>
      </c>
      <c r="P370" s="12">
        <v>5</v>
      </c>
      <c r="Q370" s="12">
        <v>28</v>
      </c>
      <c r="R370" s="12">
        <v>8</v>
      </c>
      <c r="S370" s="12">
        <v>19.5</v>
      </c>
      <c r="T370" s="12">
        <v>9</v>
      </c>
      <c r="U370" s="12">
        <v>1</v>
      </c>
      <c r="V370" s="12">
        <v>5.5</v>
      </c>
      <c r="W370" s="12">
        <v>999996.5</v>
      </c>
      <c r="X370" s="12">
        <v>1000000</v>
      </c>
      <c r="Y370" s="12">
        <v>3.5</v>
      </c>
      <c r="Z370" s="12">
        <v>0</v>
      </c>
    </row>
    <row r="371" spans="1:26">
      <c r="A371" s="13" t="s">
        <v>120</v>
      </c>
      <c r="B371" s="12">
        <v>499926.3</v>
      </c>
      <c r="C371" s="12">
        <v>1</v>
      </c>
      <c r="D371" s="12">
        <v>2</v>
      </c>
      <c r="E371" s="12">
        <v>0</v>
      </c>
      <c r="F371" s="12">
        <v>35</v>
      </c>
      <c r="G371" s="12">
        <v>8</v>
      </c>
      <c r="H371" s="12">
        <v>8</v>
      </c>
      <c r="I371" s="12">
        <v>8</v>
      </c>
      <c r="J371" s="12">
        <v>499878.3</v>
      </c>
      <c r="K371" s="12">
        <v>8</v>
      </c>
      <c r="L371" s="12">
        <v>8</v>
      </c>
      <c r="M371" s="12">
        <v>2</v>
      </c>
      <c r="N371" s="12">
        <v>20.5</v>
      </c>
      <c r="O371" s="12">
        <v>3</v>
      </c>
      <c r="P371" s="12">
        <v>1</v>
      </c>
      <c r="Q371" s="12">
        <v>28</v>
      </c>
      <c r="R371" s="12">
        <v>8</v>
      </c>
      <c r="S371" s="12">
        <v>19.5</v>
      </c>
      <c r="T371" s="12">
        <v>9</v>
      </c>
      <c r="U371" s="12">
        <v>6</v>
      </c>
      <c r="V371" s="12">
        <v>5.5</v>
      </c>
      <c r="W371" s="12">
        <v>999985</v>
      </c>
      <c r="X371" s="12">
        <v>1000000</v>
      </c>
      <c r="Y371" s="12">
        <v>15</v>
      </c>
      <c r="Z371" s="12">
        <v>0</v>
      </c>
    </row>
    <row r="372" spans="1:26">
      <c r="A372" s="13" t="s">
        <v>121</v>
      </c>
      <c r="B372" s="12">
        <v>499926.3</v>
      </c>
      <c r="C372" s="12">
        <v>0</v>
      </c>
      <c r="D372" s="12">
        <v>0</v>
      </c>
      <c r="E372" s="12">
        <v>2</v>
      </c>
      <c r="F372" s="12">
        <v>35</v>
      </c>
      <c r="G372" s="12">
        <v>8</v>
      </c>
      <c r="H372" s="12">
        <v>8</v>
      </c>
      <c r="I372" s="12">
        <v>8</v>
      </c>
      <c r="J372" s="12">
        <v>499879.3</v>
      </c>
      <c r="K372" s="12">
        <v>8</v>
      </c>
      <c r="L372" s="12">
        <v>8</v>
      </c>
      <c r="M372" s="12">
        <v>2</v>
      </c>
      <c r="N372" s="12">
        <v>19.5</v>
      </c>
      <c r="O372" s="12">
        <v>9</v>
      </c>
      <c r="P372" s="12">
        <v>1</v>
      </c>
      <c r="Q372" s="12">
        <v>20</v>
      </c>
      <c r="R372" s="12">
        <v>8</v>
      </c>
      <c r="S372" s="12">
        <v>13</v>
      </c>
      <c r="T372" s="12">
        <v>9</v>
      </c>
      <c r="U372" s="12">
        <v>1</v>
      </c>
      <c r="V372" s="12">
        <v>5.5</v>
      </c>
      <c r="W372" s="12">
        <v>999970.5</v>
      </c>
      <c r="X372" s="12">
        <v>1000000</v>
      </c>
      <c r="Y372" s="12">
        <v>29.5</v>
      </c>
      <c r="Z372" s="12">
        <v>0</v>
      </c>
    </row>
    <row r="373" spans="1:26">
      <c r="A373" s="13" t="s">
        <v>122</v>
      </c>
      <c r="B373" s="12">
        <v>499926.3</v>
      </c>
      <c r="C373" s="12">
        <v>0</v>
      </c>
      <c r="D373" s="12">
        <v>0</v>
      </c>
      <c r="E373" s="12">
        <v>2</v>
      </c>
      <c r="F373" s="12">
        <v>35</v>
      </c>
      <c r="G373" s="12">
        <v>8</v>
      </c>
      <c r="H373" s="12">
        <v>8</v>
      </c>
      <c r="I373" s="12">
        <v>8</v>
      </c>
      <c r="J373" s="12">
        <v>499878.3</v>
      </c>
      <c r="K373" s="12">
        <v>8</v>
      </c>
      <c r="L373" s="12">
        <v>8</v>
      </c>
      <c r="M373" s="12">
        <v>2</v>
      </c>
      <c r="N373" s="12">
        <v>22.5</v>
      </c>
      <c r="O373" s="12">
        <v>0</v>
      </c>
      <c r="P373" s="12">
        <v>1</v>
      </c>
      <c r="Q373" s="12">
        <v>28</v>
      </c>
      <c r="R373" s="12">
        <v>8</v>
      </c>
      <c r="S373" s="12">
        <v>19.5</v>
      </c>
      <c r="T373" s="12">
        <v>9</v>
      </c>
      <c r="U373" s="12">
        <v>3</v>
      </c>
      <c r="V373" s="12">
        <v>5.5</v>
      </c>
      <c r="W373" s="12">
        <v>999980</v>
      </c>
      <c r="X373" s="12">
        <v>1000000</v>
      </c>
      <c r="Y373" s="12">
        <v>20</v>
      </c>
      <c r="Z373" s="12">
        <v>0</v>
      </c>
    </row>
    <row r="374" spans="1:26">
      <c r="A374" s="13" t="s">
        <v>123</v>
      </c>
      <c r="B374" s="12">
        <v>499926.3</v>
      </c>
      <c r="C374" s="12">
        <v>1</v>
      </c>
      <c r="D374" s="12">
        <v>1</v>
      </c>
      <c r="E374" s="12">
        <v>1</v>
      </c>
      <c r="F374" s="12">
        <v>35</v>
      </c>
      <c r="G374" s="12">
        <v>8</v>
      </c>
      <c r="H374" s="12">
        <v>8</v>
      </c>
      <c r="I374" s="12">
        <v>8</v>
      </c>
      <c r="J374" s="12">
        <v>499878.3</v>
      </c>
      <c r="K374" s="12">
        <v>8</v>
      </c>
      <c r="L374" s="12">
        <v>0</v>
      </c>
      <c r="M374" s="12">
        <v>0</v>
      </c>
      <c r="N374" s="12">
        <v>19.5</v>
      </c>
      <c r="O374" s="12">
        <v>0</v>
      </c>
      <c r="P374" s="12">
        <v>1</v>
      </c>
      <c r="Q374" s="12">
        <v>28</v>
      </c>
      <c r="R374" s="12">
        <v>8</v>
      </c>
      <c r="S374" s="12">
        <v>17.5</v>
      </c>
      <c r="T374" s="12">
        <v>9</v>
      </c>
      <c r="U374" s="12">
        <v>3</v>
      </c>
      <c r="V374" s="12">
        <v>4</v>
      </c>
      <c r="W374" s="12">
        <v>999964.5</v>
      </c>
      <c r="X374" s="12">
        <v>1000000</v>
      </c>
      <c r="Y374" s="12">
        <v>35.5</v>
      </c>
      <c r="Z374" s="12">
        <v>0</v>
      </c>
    </row>
    <row r="375" spans="1:26">
      <c r="A375" s="13" t="s">
        <v>124</v>
      </c>
      <c r="B375" s="12">
        <v>499926.3</v>
      </c>
      <c r="C375" s="12">
        <v>8</v>
      </c>
      <c r="D375" s="12">
        <v>8</v>
      </c>
      <c r="E375" s="12">
        <v>3</v>
      </c>
      <c r="F375" s="12">
        <v>35</v>
      </c>
      <c r="G375" s="12">
        <v>8</v>
      </c>
      <c r="H375" s="12">
        <v>8</v>
      </c>
      <c r="I375" s="12">
        <v>8</v>
      </c>
      <c r="J375" s="12">
        <v>499880.3</v>
      </c>
      <c r="K375" s="12">
        <v>8</v>
      </c>
      <c r="L375" s="12">
        <v>8</v>
      </c>
      <c r="M375" s="12">
        <v>4</v>
      </c>
      <c r="N375" s="12">
        <v>14.5</v>
      </c>
      <c r="O375" s="12">
        <v>9</v>
      </c>
      <c r="P375" s="12">
        <v>3</v>
      </c>
      <c r="Q375" s="12">
        <v>28</v>
      </c>
      <c r="R375" s="12">
        <v>8</v>
      </c>
      <c r="S375" s="12">
        <v>19.5</v>
      </c>
      <c r="T375" s="12">
        <v>9</v>
      </c>
      <c r="U375" s="12">
        <v>4</v>
      </c>
      <c r="V375" s="12">
        <v>4</v>
      </c>
      <c r="W375" s="12">
        <v>1000003.5</v>
      </c>
      <c r="X375" s="12">
        <v>1000000</v>
      </c>
      <c r="Y375" s="12">
        <v>-3.5</v>
      </c>
      <c r="Z375" s="12">
        <v>0</v>
      </c>
    </row>
    <row r="376" spans="1:26">
      <c r="A376" s="13" t="s">
        <v>125</v>
      </c>
      <c r="B376" s="12">
        <v>499926.3</v>
      </c>
      <c r="C376" s="12">
        <v>8</v>
      </c>
      <c r="D376" s="12">
        <v>8</v>
      </c>
      <c r="E376" s="12">
        <v>4</v>
      </c>
      <c r="F376" s="12">
        <v>35</v>
      </c>
      <c r="G376" s="12">
        <v>8</v>
      </c>
      <c r="H376" s="12">
        <v>8</v>
      </c>
      <c r="I376" s="12">
        <v>8</v>
      </c>
      <c r="J376" s="12">
        <v>499883.3</v>
      </c>
      <c r="K376" s="12">
        <v>8</v>
      </c>
      <c r="L376" s="12">
        <v>2</v>
      </c>
      <c r="M376" s="12">
        <v>6</v>
      </c>
      <c r="N376" s="12">
        <v>20.5</v>
      </c>
      <c r="O376" s="12">
        <v>9</v>
      </c>
      <c r="P376" s="12">
        <v>2</v>
      </c>
      <c r="Q376" s="12">
        <v>28</v>
      </c>
      <c r="R376" s="12">
        <v>8</v>
      </c>
      <c r="S376" s="12">
        <v>9.5</v>
      </c>
      <c r="T376" s="12">
        <v>9</v>
      </c>
      <c r="U376" s="12">
        <v>8</v>
      </c>
      <c r="V376" s="12">
        <v>4</v>
      </c>
      <c r="W376" s="12">
        <v>1000002.5</v>
      </c>
      <c r="X376" s="12">
        <v>1000000</v>
      </c>
      <c r="Y376" s="12">
        <v>-2.5</v>
      </c>
      <c r="Z376" s="12">
        <v>0</v>
      </c>
    </row>
    <row r="377" spans="1:26">
      <c r="A377" s="13" t="s">
        <v>126</v>
      </c>
      <c r="B377" s="12">
        <v>499926.3</v>
      </c>
      <c r="C377" s="12">
        <v>8</v>
      </c>
      <c r="D377" s="12">
        <v>8</v>
      </c>
      <c r="E377" s="12">
        <v>5</v>
      </c>
      <c r="F377" s="12">
        <v>35</v>
      </c>
      <c r="G377" s="12">
        <v>8</v>
      </c>
      <c r="H377" s="12">
        <v>8</v>
      </c>
      <c r="I377" s="12">
        <v>8</v>
      </c>
      <c r="J377" s="12">
        <v>499882.3</v>
      </c>
      <c r="K377" s="12">
        <v>8</v>
      </c>
      <c r="L377" s="12">
        <v>2</v>
      </c>
      <c r="M377" s="12">
        <v>6</v>
      </c>
      <c r="N377" s="12">
        <v>21.5</v>
      </c>
      <c r="O377" s="12">
        <v>9</v>
      </c>
      <c r="P377" s="12">
        <v>8</v>
      </c>
      <c r="Q377" s="12">
        <v>20</v>
      </c>
      <c r="R377" s="12">
        <v>8</v>
      </c>
      <c r="S377" s="12">
        <v>12</v>
      </c>
      <c r="T377" s="12">
        <v>9</v>
      </c>
      <c r="U377" s="12">
        <v>26</v>
      </c>
      <c r="V377" s="12">
        <v>1</v>
      </c>
      <c r="W377" s="12">
        <v>1000019</v>
      </c>
      <c r="X377" s="12">
        <v>1000000</v>
      </c>
      <c r="Y377" s="12">
        <v>-19</v>
      </c>
      <c r="Z377" s="12">
        <v>0</v>
      </c>
    </row>
    <row r="378" spans="1:26">
      <c r="A378" s="13" t="s">
        <v>127</v>
      </c>
      <c r="B378" s="12">
        <v>499926.3</v>
      </c>
      <c r="C378" s="12">
        <v>8</v>
      </c>
      <c r="D378" s="12">
        <v>8</v>
      </c>
      <c r="E378" s="12">
        <v>5</v>
      </c>
      <c r="F378" s="12">
        <v>35</v>
      </c>
      <c r="G378" s="12">
        <v>8</v>
      </c>
      <c r="H378" s="12">
        <v>8</v>
      </c>
      <c r="I378" s="12">
        <v>8</v>
      </c>
      <c r="J378" s="12">
        <v>499884.3</v>
      </c>
      <c r="K378" s="12">
        <v>8</v>
      </c>
      <c r="L378" s="12">
        <v>8</v>
      </c>
      <c r="M378" s="12">
        <v>6</v>
      </c>
      <c r="N378" s="12">
        <v>14.5</v>
      </c>
      <c r="O378" s="12">
        <v>3</v>
      </c>
      <c r="P378" s="12">
        <v>4</v>
      </c>
      <c r="Q378" s="12">
        <v>28</v>
      </c>
      <c r="R378" s="12">
        <v>8</v>
      </c>
      <c r="S378" s="12">
        <v>14</v>
      </c>
      <c r="T378" s="12">
        <v>9</v>
      </c>
      <c r="U378" s="12">
        <v>8</v>
      </c>
      <c r="V378" s="12">
        <v>4</v>
      </c>
      <c r="W378" s="12">
        <v>1000005</v>
      </c>
      <c r="X378" s="12">
        <v>1000000</v>
      </c>
      <c r="Y378" s="12">
        <v>-5</v>
      </c>
      <c r="Z378" s="12">
        <v>0</v>
      </c>
    </row>
    <row r="379" spans="1:26">
      <c r="A379" s="13" t="s">
        <v>128</v>
      </c>
      <c r="B379" s="12">
        <v>499926.3</v>
      </c>
      <c r="C379" s="12">
        <v>8</v>
      </c>
      <c r="D379" s="12">
        <v>8</v>
      </c>
      <c r="E379" s="12">
        <v>5</v>
      </c>
      <c r="F379" s="12">
        <v>35</v>
      </c>
      <c r="G379" s="12">
        <v>8</v>
      </c>
      <c r="H379" s="12">
        <v>8</v>
      </c>
      <c r="I379" s="12">
        <v>8</v>
      </c>
      <c r="J379" s="12">
        <v>499883.3</v>
      </c>
      <c r="K379" s="12">
        <v>8</v>
      </c>
      <c r="L379" s="12">
        <v>8</v>
      </c>
      <c r="M379" s="12">
        <v>4</v>
      </c>
      <c r="N379" s="12">
        <v>20.5</v>
      </c>
      <c r="O379" s="12">
        <v>3</v>
      </c>
      <c r="P379" s="12">
        <v>6</v>
      </c>
      <c r="Q379" s="12">
        <v>28</v>
      </c>
      <c r="R379" s="12">
        <v>8</v>
      </c>
      <c r="S379" s="12">
        <v>13</v>
      </c>
      <c r="T379" s="12">
        <v>9</v>
      </c>
      <c r="U379" s="12">
        <v>6</v>
      </c>
      <c r="V379" s="12">
        <v>2</v>
      </c>
      <c r="W379" s="12">
        <v>1000005</v>
      </c>
      <c r="X379" s="12">
        <v>1000000</v>
      </c>
      <c r="Y379" s="12">
        <v>-5</v>
      </c>
      <c r="Z379" s="12">
        <v>0</v>
      </c>
    </row>
    <row r="380" spans="1:26">
      <c r="A380" s="13" t="s">
        <v>129</v>
      </c>
      <c r="B380" s="12">
        <v>499926.3</v>
      </c>
      <c r="C380" s="12">
        <v>8</v>
      </c>
      <c r="D380" s="12">
        <v>8</v>
      </c>
      <c r="E380" s="12">
        <v>5</v>
      </c>
      <c r="F380" s="12">
        <v>35</v>
      </c>
      <c r="G380" s="12">
        <v>8</v>
      </c>
      <c r="H380" s="12">
        <v>8</v>
      </c>
      <c r="I380" s="12">
        <v>8</v>
      </c>
      <c r="J380" s="12">
        <v>499883.3</v>
      </c>
      <c r="K380" s="12">
        <v>8</v>
      </c>
      <c r="L380" s="12">
        <v>8</v>
      </c>
      <c r="M380" s="12">
        <v>5</v>
      </c>
      <c r="N380" s="12">
        <v>21.5</v>
      </c>
      <c r="O380" s="12">
        <v>9</v>
      </c>
      <c r="P380" s="12">
        <v>8</v>
      </c>
      <c r="Q380" s="12">
        <v>20</v>
      </c>
      <c r="R380" s="12">
        <v>8</v>
      </c>
      <c r="S380" s="12">
        <v>14</v>
      </c>
      <c r="T380" s="12">
        <v>9</v>
      </c>
      <c r="U380" s="12">
        <v>2</v>
      </c>
      <c r="V380" s="12">
        <v>2</v>
      </c>
      <c r="W380" s="12">
        <v>1000004</v>
      </c>
      <c r="X380" s="12">
        <v>1000000</v>
      </c>
      <c r="Y380" s="12">
        <v>-4</v>
      </c>
      <c r="Z380" s="12">
        <v>0</v>
      </c>
    </row>
    <row r="381" spans="1:26">
      <c r="A381" s="13" t="s">
        <v>130</v>
      </c>
      <c r="B381" s="12">
        <v>499926.3</v>
      </c>
      <c r="C381" s="12">
        <v>8</v>
      </c>
      <c r="D381" s="12">
        <v>8</v>
      </c>
      <c r="E381" s="12">
        <v>2</v>
      </c>
      <c r="F381" s="12">
        <v>35</v>
      </c>
      <c r="G381" s="12">
        <v>8</v>
      </c>
      <c r="H381" s="12">
        <v>8</v>
      </c>
      <c r="I381" s="12">
        <v>8</v>
      </c>
      <c r="J381" s="12">
        <v>499879.3</v>
      </c>
      <c r="K381" s="12">
        <v>8</v>
      </c>
      <c r="L381" s="12">
        <v>8</v>
      </c>
      <c r="M381" s="12">
        <v>1</v>
      </c>
      <c r="N381" s="12">
        <v>21.5</v>
      </c>
      <c r="O381" s="12">
        <v>9</v>
      </c>
      <c r="P381" s="12">
        <v>5</v>
      </c>
      <c r="Q381" s="12">
        <v>28</v>
      </c>
      <c r="R381" s="12">
        <v>8</v>
      </c>
      <c r="S381" s="12">
        <v>12</v>
      </c>
      <c r="T381" s="12">
        <v>9</v>
      </c>
      <c r="U381" s="12">
        <v>6</v>
      </c>
      <c r="V381" s="12">
        <v>4</v>
      </c>
      <c r="W381" s="12">
        <v>1000002</v>
      </c>
      <c r="X381" s="12">
        <v>1000000</v>
      </c>
      <c r="Y381" s="12">
        <v>-2</v>
      </c>
      <c r="Z381" s="12">
        <v>0</v>
      </c>
    </row>
    <row r="382" spans="1:26">
      <c r="A382" s="13" t="s">
        <v>131</v>
      </c>
      <c r="B382" s="12">
        <v>499926.3</v>
      </c>
      <c r="C382" s="12">
        <v>3</v>
      </c>
      <c r="D382" s="12">
        <v>3</v>
      </c>
      <c r="E382" s="12">
        <v>2</v>
      </c>
      <c r="F382" s="12">
        <v>35</v>
      </c>
      <c r="G382" s="12">
        <v>8</v>
      </c>
      <c r="H382" s="12">
        <v>8</v>
      </c>
      <c r="I382" s="12">
        <v>8</v>
      </c>
      <c r="J382" s="12">
        <v>499879.3</v>
      </c>
      <c r="K382" s="12">
        <v>8</v>
      </c>
      <c r="L382" s="12">
        <v>8</v>
      </c>
      <c r="M382" s="12">
        <v>1</v>
      </c>
      <c r="N382" s="12">
        <v>21.5</v>
      </c>
      <c r="O382" s="12">
        <v>9</v>
      </c>
      <c r="P382" s="12">
        <v>0</v>
      </c>
      <c r="Q382" s="12">
        <v>28</v>
      </c>
      <c r="R382" s="12">
        <v>8</v>
      </c>
      <c r="S382" s="12">
        <v>14</v>
      </c>
      <c r="T382" s="12">
        <v>9</v>
      </c>
      <c r="U382" s="12">
        <v>8</v>
      </c>
      <c r="V382" s="12">
        <v>2</v>
      </c>
      <c r="W382" s="12">
        <v>999989</v>
      </c>
      <c r="X382" s="12">
        <v>1000000</v>
      </c>
      <c r="Y382" s="12">
        <v>11</v>
      </c>
      <c r="Z382" s="12">
        <v>0</v>
      </c>
    </row>
    <row r="383" spans="1:26">
      <c r="A383" s="13" t="s">
        <v>132</v>
      </c>
      <c r="B383" s="12">
        <v>499926.3</v>
      </c>
      <c r="C383" s="12">
        <v>1</v>
      </c>
      <c r="D383" s="12">
        <v>1</v>
      </c>
      <c r="E383" s="12">
        <v>2</v>
      </c>
      <c r="F383" s="12">
        <v>35</v>
      </c>
      <c r="G383" s="12">
        <v>8</v>
      </c>
      <c r="H383" s="12">
        <v>8</v>
      </c>
      <c r="I383" s="12">
        <v>8</v>
      </c>
      <c r="J383" s="12">
        <v>499879.3</v>
      </c>
      <c r="K383" s="12">
        <v>8</v>
      </c>
      <c r="L383" s="12">
        <v>8</v>
      </c>
      <c r="M383" s="12">
        <v>0</v>
      </c>
      <c r="N383" s="12">
        <v>14.5</v>
      </c>
      <c r="O383" s="12">
        <v>9</v>
      </c>
      <c r="P383" s="12">
        <v>1</v>
      </c>
      <c r="Q383" s="12">
        <v>28</v>
      </c>
      <c r="R383" s="12">
        <v>8</v>
      </c>
      <c r="S383" s="12">
        <v>14</v>
      </c>
      <c r="T383" s="12">
        <v>9</v>
      </c>
      <c r="U383" s="12">
        <v>2</v>
      </c>
      <c r="V383" s="12">
        <v>4</v>
      </c>
      <c r="W383" s="12">
        <v>999974</v>
      </c>
      <c r="X383" s="12">
        <v>1000000</v>
      </c>
      <c r="Y383" s="12">
        <v>26</v>
      </c>
      <c r="Z383" s="12">
        <v>0</v>
      </c>
    </row>
    <row r="384" spans="1:26">
      <c r="A384" s="13" t="s">
        <v>133</v>
      </c>
      <c r="B384" s="12">
        <v>499926.3</v>
      </c>
      <c r="C384" s="12">
        <v>1</v>
      </c>
      <c r="D384" s="12">
        <v>2</v>
      </c>
      <c r="E384" s="12">
        <v>0</v>
      </c>
      <c r="F384" s="12">
        <v>35</v>
      </c>
      <c r="G384" s="12">
        <v>8</v>
      </c>
      <c r="H384" s="12">
        <v>8</v>
      </c>
      <c r="I384" s="12">
        <v>8</v>
      </c>
      <c r="J384" s="12">
        <v>499878.3</v>
      </c>
      <c r="K384" s="12">
        <v>8</v>
      </c>
      <c r="L384" s="12">
        <v>1</v>
      </c>
      <c r="M384" s="12">
        <v>1</v>
      </c>
      <c r="N384" s="12">
        <v>21.5</v>
      </c>
      <c r="O384" s="12">
        <v>3</v>
      </c>
      <c r="P384" s="12">
        <v>1</v>
      </c>
      <c r="Q384" s="12">
        <v>28</v>
      </c>
      <c r="R384" s="12">
        <v>8</v>
      </c>
      <c r="S384" s="12">
        <v>9.5</v>
      </c>
      <c r="T384" s="12">
        <v>9</v>
      </c>
      <c r="U384" s="12">
        <v>8</v>
      </c>
      <c r="V384" s="12">
        <v>2</v>
      </c>
      <c r="W384" s="12">
        <v>999966.5</v>
      </c>
      <c r="X384" s="12">
        <v>1000000</v>
      </c>
      <c r="Y384" s="12">
        <v>33.5</v>
      </c>
      <c r="Z384" s="12">
        <v>0</v>
      </c>
    </row>
    <row r="385" spans="1:26">
      <c r="A385" s="13" t="s">
        <v>134</v>
      </c>
      <c r="B385" s="12">
        <v>499926.3</v>
      </c>
      <c r="C385" s="12">
        <v>8</v>
      </c>
      <c r="D385" s="12">
        <v>8</v>
      </c>
      <c r="E385" s="12">
        <v>1</v>
      </c>
      <c r="F385" s="12">
        <v>35</v>
      </c>
      <c r="G385" s="12">
        <v>8</v>
      </c>
      <c r="H385" s="12">
        <v>8</v>
      </c>
      <c r="I385" s="12">
        <v>8</v>
      </c>
      <c r="J385" s="12">
        <v>499878.3</v>
      </c>
      <c r="K385" s="12">
        <v>8</v>
      </c>
      <c r="L385" s="12">
        <v>8</v>
      </c>
      <c r="M385" s="12">
        <v>2</v>
      </c>
      <c r="N385" s="12">
        <v>21.5</v>
      </c>
      <c r="O385" s="12">
        <v>9</v>
      </c>
      <c r="P385" s="12">
        <v>2</v>
      </c>
      <c r="Q385" s="12">
        <v>20</v>
      </c>
      <c r="R385" s="12">
        <v>8</v>
      </c>
      <c r="S385" s="12">
        <v>12</v>
      </c>
      <c r="T385" s="12">
        <v>9</v>
      </c>
      <c r="U385" s="12">
        <v>3</v>
      </c>
      <c r="V385" s="12">
        <v>2</v>
      </c>
      <c r="W385" s="12">
        <v>999985</v>
      </c>
      <c r="X385" s="12">
        <v>1000000</v>
      </c>
      <c r="Y385" s="12">
        <v>15</v>
      </c>
      <c r="Z385" s="12">
        <v>0</v>
      </c>
    </row>
    <row r="386" spans="1:26">
      <c r="A386" s="13" t="s">
        <v>135</v>
      </c>
      <c r="B386" s="12">
        <v>499926.3</v>
      </c>
      <c r="C386" s="12">
        <v>2</v>
      </c>
      <c r="D386" s="12">
        <v>2</v>
      </c>
      <c r="E386" s="12">
        <v>1</v>
      </c>
      <c r="F386" s="12">
        <v>35</v>
      </c>
      <c r="G386" s="12">
        <v>8</v>
      </c>
      <c r="H386" s="12">
        <v>8</v>
      </c>
      <c r="I386" s="12">
        <v>8</v>
      </c>
      <c r="J386" s="12">
        <v>499879.3</v>
      </c>
      <c r="K386" s="12">
        <v>8</v>
      </c>
      <c r="L386" s="12">
        <v>2</v>
      </c>
      <c r="M386" s="12">
        <v>3</v>
      </c>
      <c r="N386" s="12">
        <v>22.5</v>
      </c>
      <c r="O386" s="12">
        <v>1</v>
      </c>
      <c r="P386" s="12">
        <v>2</v>
      </c>
      <c r="Q386" s="12">
        <v>28</v>
      </c>
      <c r="R386" s="12">
        <v>8</v>
      </c>
      <c r="S386" s="12">
        <v>9.5</v>
      </c>
      <c r="T386" s="12">
        <v>9</v>
      </c>
      <c r="U386" s="12">
        <v>4</v>
      </c>
      <c r="V386" s="12">
        <v>4</v>
      </c>
      <c r="W386" s="12">
        <v>999970.5</v>
      </c>
      <c r="X386" s="12">
        <v>1000000</v>
      </c>
      <c r="Y386" s="12">
        <v>29.5</v>
      </c>
      <c r="Z386" s="12">
        <v>0</v>
      </c>
    </row>
    <row r="387" spans="1:26">
      <c r="A387" s="13" t="s">
        <v>136</v>
      </c>
      <c r="B387" s="12">
        <v>499926.3</v>
      </c>
      <c r="C387" s="12">
        <v>8</v>
      </c>
      <c r="D387" s="12">
        <v>8</v>
      </c>
      <c r="E387" s="12">
        <v>2</v>
      </c>
      <c r="F387" s="12">
        <v>35</v>
      </c>
      <c r="G387" s="12">
        <v>8</v>
      </c>
      <c r="H387" s="12">
        <v>8</v>
      </c>
      <c r="I387" s="12">
        <v>8</v>
      </c>
      <c r="J387" s="12">
        <v>499881.3</v>
      </c>
      <c r="K387" s="12">
        <v>8</v>
      </c>
      <c r="L387" s="12">
        <v>8</v>
      </c>
      <c r="M387" s="12">
        <v>3</v>
      </c>
      <c r="N387" s="12">
        <v>0</v>
      </c>
      <c r="O387" s="12">
        <v>9</v>
      </c>
      <c r="P387" s="12">
        <v>5</v>
      </c>
      <c r="Q387" s="12">
        <v>28</v>
      </c>
      <c r="R387" s="12">
        <v>8</v>
      </c>
      <c r="S387" s="12">
        <v>19.5</v>
      </c>
      <c r="T387" s="12">
        <v>9</v>
      </c>
      <c r="U387" s="12">
        <v>8</v>
      </c>
      <c r="V387" s="12">
        <v>1</v>
      </c>
      <c r="W387" s="12">
        <v>999991</v>
      </c>
      <c r="X387" s="12">
        <v>1000000</v>
      </c>
      <c r="Y387" s="12">
        <v>9</v>
      </c>
      <c r="Z387" s="12">
        <v>0</v>
      </c>
    </row>
    <row r="388" spans="1:26">
      <c r="A388" s="13" t="s">
        <v>137</v>
      </c>
      <c r="B388" s="12">
        <v>499926.3</v>
      </c>
      <c r="C388" s="12">
        <v>8</v>
      </c>
      <c r="D388" s="12">
        <v>8</v>
      </c>
      <c r="E388" s="12">
        <v>2</v>
      </c>
      <c r="F388" s="12">
        <v>35</v>
      </c>
      <c r="G388" s="12">
        <v>8</v>
      </c>
      <c r="H388" s="12">
        <v>8</v>
      </c>
      <c r="I388" s="12">
        <v>8</v>
      </c>
      <c r="J388" s="12">
        <v>499882.3</v>
      </c>
      <c r="K388" s="12">
        <v>8</v>
      </c>
      <c r="L388" s="12">
        <v>2</v>
      </c>
      <c r="M388" s="12">
        <v>4</v>
      </c>
      <c r="N388" s="12">
        <v>21.5</v>
      </c>
      <c r="O388" s="12">
        <v>9</v>
      </c>
      <c r="P388" s="12">
        <v>5</v>
      </c>
      <c r="Q388" s="12">
        <v>20</v>
      </c>
      <c r="R388" s="12">
        <v>8</v>
      </c>
      <c r="S388" s="12">
        <v>19.5</v>
      </c>
      <c r="T388" s="12">
        <v>9</v>
      </c>
      <c r="U388" s="12">
        <v>8</v>
      </c>
      <c r="V388" s="12">
        <v>4</v>
      </c>
      <c r="W388" s="12">
        <v>1000003.5</v>
      </c>
      <c r="X388" s="12">
        <v>1000000</v>
      </c>
      <c r="Y388" s="12">
        <v>-3.5</v>
      </c>
      <c r="Z388" s="12">
        <v>0</v>
      </c>
    </row>
    <row r="389" spans="1:26">
      <c r="A389" s="13" t="s">
        <v>138</v>
      </c>
      <c r="B389" s="12">
        <v>499926.3</v>
      </c>
      <c r="C389" s="12">
        <v>8</v>
      </c>
      <c r="D389" s="12">
        <v>8</v>
      </c>
      <c r="E389" s="12">
        <v>1</v>
      </c>
      <c r="F389" s="12">
        <v>35</v>
      </c>
      <c r="G389" s="12">
        <v>8</v>
      </c>
      <c r="H389" s="12">
        <v>8</v>
      </c>
      <c r="I389" s="12">
        <v>8</v>
      </c>
      <c r="J389" s="12">
        <v>499880.3</v>
      </c>
      <c r="K389" s="12">
        <v>8</v>
      </c>
      <c r="L389" s="12">
        <v>8</v>
      </c>
      <c r="M389" s="12">
        <v>4</v>
      </c>
      <c r="N389" s="12">
        <v>20.5</v>
      </c>
      <c r="O389" s="12">
        <v>9</v>
      </c>
      <c r="P389" s="12">
        <v>3</v>
      </c>
      <c r="Q389" s="12">
        <v>28</v>
      </c>
      <c r="R389" s="12">
        <v>8</v>
      </c>
      <c r="S389" s="12">
        <v>13</v>
      </c>
      <c r="T389" s="12">
        <v>9</v>
      </c>
      <c r="U389" s="12">
        <v>8</v>
      </c>
      <c r="V389" s="12">
        <v>4</v>
      </c>
      <c r="W389" s="12">
        <v>1000005</v>
      </c>
      <c r="X389" s="12">
        <v>1000000</v>
      </c>
      <c r="Y389" s="12">
        <v>-5</v>
      </c>
      <c r="Z389" s="12">
        <v>0</v>
      </c>
    </row>
    <row r="390" spans="1:26">
      <c r="A390" s="13" t="s">
        <v>139</v>
      </c>
      <c r="B390" s="12">
        <v>499926.3</v>
      </c>
      <c r="C390" s="12">
        <v>8</v>
      </c>
      <c r="D390" s="12">
        <v>8</v>
      </c>
      <c r="E390" s="12">
        <v>3</v>
      </c>
      <c r="F390" s="12">
        <v>35</v>
      </c>
      <c r="G390" s="12">
        <v>8</v>
      </c>
      <c r="H390" s="12">
        <v>8</v>
      </c>
      <c r="I390" s="12">
        <v>8</v>
      </c>
      <c r="J390" s="12">
        <v>499881.3</v>
      </c>
      <c r="K390" s="12">
        <v>8</v>
      </c>
      <c r="L390" s="12">
        <v>8</v>
      </c>
      <c r="M390" s="12">
        <v>5</v>
      </c>
      <c r="N390" s="12">
        <v>22.5</v>
      </c>
      <c r="O390" s="12">
        <v>9</v>
      </c>
      <c r="P390" s="12">
        <v>8</v>
      </c>
      <c r="Q390" s="12">
        <v>28</v>
      </c>
      <c r="R390" s="12">
        <v>8</v>
      </c>
      <c r="S390" s="12">
        <v>19.5</v>
      </c>
      <c r="T390" s="12">
        <v>9</v>
      </c>
      <c r="U390" s="12">
        <v>4</v>
      </c>
      <c r="V390" s="12">
        <v>1</v>
      </c>
      <c r="W390" s="12">
        <v>1000015.5</v>
      </c>
      <c r="X390" s="12">
        <v>1000000</v>
      </c>
      <c r="Y390" s="12">
        <v>-15.5</v>
      </c>
      <c r="Z390" s="12">
        <v>0</v>
      </c>
    </row>
    <row r="391" spans="1:26">
      <c r="A391" s="13" t="s">
        <v>140</v>
      </c>
      <c r="B391" s="12">
        <v>499926.3</v>
      </c>
      <c r="C391" s="12">
        <v>8</v>
      </c>
      <c r="D391" s="12">
        <v>8</v>
      </c>
      <c r="E391" s="12">
        <v>4</v>
      </c>
      <c r="F391" s="12">
        <v>35</v>
      </c>
      <c r="G391" s="12">
        <v>8</v>
      </c>
      <c r="H391" s="12">
        <v>8</v>
      </c>
      <c r="I391" s="12">
        <v>8</v>
      </c>
      <c r="J391" s="12">
        <v>499885.3</v>
      </c>
      <c r="K391" s="12">
        <v>8</v>
      </c>
      <c r="L391" s="12">
        <v>8</v>
      </c>
      <c r="M391" s="12">
        <v>6</v>
      </c>
      <c r="N391" s="12">
        <v>14.5</v>
      </c>
      <c r="O391" s="12">
        <v>9</v>
      </c>
      <c r="P391" s="12">
        <v>8</v>
      </c>
      <c r="Q391" s="12">
        <v>28</v>
      </c>
      <c r="R391" s="12">
        <v>8</v>
      </c>
      <c r="S391" s="12">
        <v>14</v>
      </c>
      <c r="T391" s="12">
        <v>9</v>
      </c>
      <c r="U391" s="12">
        <v>3</v>
      </c>
      <c r="V391" s="12">
        <v>4</v>
      </c>
      <c r="W391" s="12">
        <v>1000010</v>
      </c>
      <c r="X391" s="12">
        <v>1000000</v>
      </c>
      <c r="Y391" s="12">
        <v>-10</v>
      </c>
      <c r="Z391" s="12">
        <v>0</v>
      </c>
    </row>
    <row r="392" spans="1:26">
      <c r="A392" s="13" t="s">
        <v>141</v>
      </c>
      <c r="B392" s="12">
        <v>499926.3</v>
      </c>
      <c r="C392" s="12">
        <v>1</v>
      </c>
      <c r="D392" s="12">
        <v>1</v>
      </c>
      <c r="E392" s="12">
        <v>1</v>
      </c>
      <c r="F392" s="12">
        <v>35</v>
      </c>
      <c r="G392" s="12">
        <v>8</v>
      </c>
      <c r="H392" s="12">
        <v>8</v>
      </c>
      <c r="I392" s="12">
        <v>8</v>
      </c>
      <c r="J392" s="12">
        <v>499877.3</v>
      </c>
      <c r="K392" s="12">
        <v>8</v>
      </c>
      <c r="L392" s="12">
        <v>8</v>
      </c>
      <c r="M392" s="12">
        <v>1</v>
      </c>
      <c r="N392" s="12">
        <v>20.5</v>
      </c>
      <c r="O392" s="12">
        <v>3</v>
      </c>
      <c r="P392" s="12">
        <v>0</v>
      </c>
      <c r="Q392" s="12">
        <v>28</v>
      </c>
      <c r="R392" s="12">
        <v>8</v>
      </c>
      <c r="S392" s="12">
        <v>17.5</v>
      </c>
      <c r="T392" s="12">
        <v>9</v>
      </c>
      <c r="U392" s="12">
        <v>6</v>
      </c>
      <c r="V392" s="12">
        <v>4</v>
      </c>
      <c r="W392" s="12">
        <v>999978.5</v>
      </c>
      <c r="X392" s="12">
        <v>1000000</v>
      </c>
      <c r="Y392" s="12">
        <v>21.5</v>
      </c>
      <c r="Z392" s="12">
        <v>0</v>
      </c>
    </row>
    <row r="393" spans="1:26">
      <c r="A393" s="13" t="s">
        <v>142</v>
      </c>
      <c r="B393" s="12">
        <v>499926.3</v>
      </c>
      <c r="C393" s="12">
        <v>0</v>
      </c>
      <c r="D393" s="12">
        <v>1</v>
      </c>
      <c r="E393" s="12">
        <v>0</v>
      </c>
      <c r="F393" s="12">
        <v>35</v>
      </c>
      <c r="G393" s="12">
        <v>8</v>
      </c>
      <c r="H393" s="12">
        <v>8</v>
      </c>
      <c r="I393" s="12">
        <v>8</v>
      </c>
      <c r="J393" s="12">
        <v>499877.3</v>
      </c>
      <c r="K393" s="12">
        <v>8</v>
      </c>
      <c r="L393" s="12">
        <v>8</v>
      </c>
      <c r="M393" s="12">
        <v>1</v>
      </c>
      <c r="N393" s="12">
        <v>21.5</v>
      </c>
      <c r="O393" s="12">
        <v>3</v>
      </c>
      <c r="P393" s="12">
        <v>0</v>
      </c>
      <c r="Q393" s="12">
        <v>20</v>
      </c>
      <c r="R393" s="12">
        <v>8</v>
      </c>
      <c r="S393" s="12">
        <v>17.5</v>
      </c>
      <c r="T393" s="12">
        <v>9</v>
      </c>
      <c r="U393" s="12">
        <v>6</v>
      </c>
      <c r="V393" s="12">
        <v>1</v>
      </c>
      <c r="W393" s="12">
        <v>999966.5</v>
      </c>
      <c r="X393" s="12">
        <v>1000000</v>
      </c>
      <c r="Y393" s="12">
        <v>33.5</v>
      </c>
      <c r="Z393" s="12">
        <v>0</v>
      </c>
    </row>
    <row r="394" spans="1:26">
      <c r="A394" s="13" t="s">
        <v>143</v>
      </c>
      <c r="B394" s="12">
        <v>499926.3</v>
      </c>
      <c r="C394" s="12">
        <v>0</v>
      </c>
      <c r="D394" s="12">
        <v>0</v>
      </c>
      <c r="E394" s="12">
        <v>1</v>
      </c>
      <c r="F394" s="12">
        <v>35</v>
      </c>
      <c r="G394" s="12">
        <v>8</v>
      </c>
      <c r="H394" s="12">
        <v>8</v>
      </c>
      <c r="I394" s="12">
        <v>8</v>
      </c>
      <c r="J394" s="12">
        <v>499878.3</v>
      </c>
      <c r="K394" s="12">
        <v>8</v>
      </c>
      <c r="L394" s="12">
        <v>8</v>
      </c>
      <c r="M394" s="12">
        <v>0</v>
      </c>
      <c r="N394" s="12">
        <v>22.5</v>
      </c>
      <c r="O394" s="12">
        <v>0</v>
      </c>
      <c r="P394" s="12">
        <v>0</v>
      </c>
      <c r="Q394" s="12">
        <v>28</v>
      </c>
      <c r="R394" s="12">
        <v>8</v>
      </c>
      <c r="S394" s="12">
        <v>13</v>
      </c>
      <c r="T394" s="12">
        <v>9</v>
      </c>
      <c r="U394" s="12">
        <v>3</v>
      </c>
      <c r="V394" s="12">
        <v>4</v>
      </c>
      <c r="W394" s="12">
        <v>999968</v>
      </c>
      <c r="X394" s="12">
        <v>1000000</v>
      </c>
      <c r="Y394" s="12">
        <v>32</v>
      </c>
      <c r="Z394" s="12">
        <v>0</v>
      </c>
    </row>
    <row r="395" spans="1:26">
      <c r="A395" s="13" t="s">
        <v>144</v>
      </c>
      <c r="B395" s="12">
        <v>499926.3</v>
      </c>
      <c r="C395" s="12">
        <v>0</v>
      </c>
      <c r="D395" s="12">
        <v>0</v>
      </c>
      <c r="E395" s="12">
        <v>1</v>
      </c>
      <c r="F395" s="12">
        <v>35</v>
      </c>
      <c r="G395" s="12">
        <v>8</v>
      </c>
      <c r="H395" s="12">
        <v>8</v>
      </c>
      <c r="I395" s="12">
        <v>8</v>
      </c>
      <c r="J395" s="12">
        <v>499878.3</v>
      </c>
      <c r="K395" s="12">
        <v>8</v>
      </c>
      <c r="L395" s="12">
        <v>8</v>
      </c>
      <c r="M395" s="12">
        <v>0</v>
      </c>
      <c r="N395" s="12">
        <v>21.5</v>
      </c>
      <c r="O395" s="12">
        <v>3</v>
      </c>
      <c r="P395" s="12">
        <v>0</v>
      </c>
      <c r="Q395" s="12">
        <v>28</v>
      </c>
      <c r="R395" s="12">
        <v>8</v>
      </c>
      <c r="S395" s="12">
        <v>19.5</v>
      </c>
      <c r="T395" s="12">
        <v>9</v>
      </c>
      <c r="U395" s="12">
        <v>6</v>
      </c>
      <c r="V395" s="12">
        <v>2</v>
      </c>
      <c r="W395" s="12">
        <v>999977.5</v>
      </c>
      <c r="X395" s="12">
        <v>1000000</v>
      </c>
      <c r="Y395" s="12">
        <v>22.5</v>
      </c>
      <c r="Z395" s="12">
        <v>0</v>
      </c>
    </row>
    <row r="396" spans="1:26">
      <c r="A396" s="13" t="s">
        <v>145</v>
      </c>
      <c r="B396" s="12">
        <v>499918.3</v>
      </c>
      <c r="C396" s="12">
        <v>1</v>
      </c>
      <c r="D396" s="12">
        <v>1</v>
      </c>
      <c r="E396" s="12">
        <v>1</v>
      </c>
      <c r="F396" s="12">
        <v>35</v>
      </c>
      <c r="G396" s="12">
        <v>8</v>
      </c>
      <c r="H396" s="12">
        <v>8</v>
      </c>
      <c r="I396" s="12">
        <v>8</v>
      </c>
      <c r="J396" s="12">
        <v>499878.3</v>
      </c>
      <c r="K396" s="12">
        <v>0</v>
      </c>
      <c r="L396" s="12">
        <v>0</v>
      </c>
      <c r="M396" s="12">
        <v>1</v>
      </c>
      <c r="N396" s="12">
        <v>22.5</v>
      </c>
      <c r="O396" s="12">
        <v>1</v>
      </c>
      <c r="P396" s="12">
        <v>3</v>
      </c>
      <c r="Q396" s="12">
        <v>28</v>
      </c>
      <c r="R396" s="12">
        <v>0</v>
      </c>
      <c r="S396" s="12">
        <v>0</v>
      </c>
      <c r="T396" s="12">
        <v>9</v>
      </c>
      <c r="U396" s="12">
        <v>26</v>
      </c>
      <c r="V396" s="12">
        <v>5.5</v>
      </c>
      <c r="W396" s="12">
        <v>999954.5</v>
      </c>
      <c r="X396" s="12">
        <v>1000000</v>
      </c>
      <c r="Y396" s="12">
        <v>45.5</v>
      </c>
      <c r="Z396" s="12">
        <v>0</v>
      </c>
    </row>
    <row r="397" spans="1:26">
      <c r="A397" s="13" t="s">
        <v>146</v>
      </c>
      <c r="B397" s="12">
        <v>499926.3</v>
      </c>
      <c r="C397" s="12">
        <v>2</v>
      </c>
      <c r="D397" s="12">
        <v>1</v>
      </c>
      <c r="E397" s="12">
        <v>6</v>
      </c>
      <c r="F397" s="12">
        <v>35</v>
      </c>
      <c r="G397" s="12">
        <v>8</v>
      </c>
      <c r="H397" s="12">
        <v>8</v>
      </c>
      <c r="I397" s="12">
        <v>8</v>
      </c>
      <c r="J397" s="12">
        <v>499885.3</v>
      </c>
      <c r="K397" s="12">
        <v>8</v>
      </c>
      <c r="L397" s="12">
        <v>2</v>
      </c>
      <c r="M397" s="12">
        <v>6</v>
      </c>
      <c r="N397" s="12">
        <v>25.5</v>
      </c>
      <c r="O397" s="12">
        <v>1</v>
      </c>
      <c r="P397" s="12">
        <v>2</v>
      </c>
      <c r="Q397" s="12">
        <v>28</v>
      </c>
      <c r="R397" s="12">
        <v>0</v>
      </c>
      <c r="S397" s="12">
        <v>19.5</v>
      </c>
      <c r="T397" s="12">
        <v>9</v>
      </c>
      <c r="U397" s="12">
        <v>26</v>
      </c>
      <c r="V397" s="12">
        <v>4</v>
      </c>
      <c r="W397" s="12">
        <v>1000010.5</v>
      </c>
      <c r="X397" s="12">
        <v>1000000</v>
      </c>
      <c r="Y397" s="12">
        <v>-10.5</v>
      </c>
      <c r="Z397" s="12">
        <v>0</v>
      </c>
    </row>
    <row r="398" spans="1:26">
      <c r="A398" s="13" t="s">
        <v>147</v>
      </c>
      <c r="B398" s="12">
        <v>499926.3</v>
      </c>
      <c r="C398" s="12">
        <v>8</v>
      </c>
      <c r="D398" s="12">
        <v>8</v>
      </c>
      <c r="E398" s="12">
        <v>7</v>
      </c>
      <c r="F398" s="12">
        <v>35</v>
      </c>
      <c r="G398" s="12">
        <v>8</v>
      </c>
      <c r="H398" s="12">
        <v>8</v>
      </c>
      <c r="I398" s="12">
        <v>8</v>
      </c>
      <c r="J398" s="12">
        <v>499885.3</v>
      </c>
      <c r="K398" s="12">
        <v>8</v>
      </c>
      <c r="L398" s="12">
        <v>2</v>
      </c>
      <c r="M398" s="12">
        <v>8</v>
      </c>
      <c r="N398" s="12">
        <v>25.5</v>
      </c>
      <c r="O398" s="12">
        <v>9</v>
      </c>
      <c r="P398" s="12">
        <v>4</v>
      </c>
      <c r="Q398" s="12">
        <v>28</v>
      </c>
      <c r="R398" s="12">
        <v>8</v>
      </c>
      <c r="S398" s="12">
        <v>13</v>
      </c>
      <c r="T398" s="12">
        <v>9</v>
      </c>
      <c r="U398" s="12">
        <v>26</v>
      </c>
      <c r="V398" s="12">
        <v>1</v>
      </c>
      <c r="W398" s="12">
        <v>1000035</v>
      </c>
      <c r="X398" s="12">
        <v>1000000</v>
      </c>
      <c r="Y398" s="12">
        <v>-35</v>
      </c>
      <c r="Z398" s="12">
        <v>0</v>
      </c>
    </row>
    <row r="399" spans="1:26">
      <c r="A399" s="13" t="s">
        <v>148</v>
      </c>
      <c r="B399" s="12">
        <v>499926.3</v>
      </c>
      <c r="C399" s="12">
        <v>8</v>
      </c>
      <c r="D399" s="12">
        <v>8</v>
      </c>
      <c r="E399" s="12">
        <v>8</v>
      </c>
      <c r="F399" s="12">
        <v>35</v>
      </c>
      <c r="G399" s="12">
        <v>8</v>
      </c>
      <c r="H399" s="12">
        <v>8</v>
      </c>
      <c r="I399" s="12">
        <v>8</v>
      </c>
      <c r="J399" s="12">
        <v>499885.3</v>
      </c>
      <c r="K399" s="12">
        <v>8</v>
      </c>
      <c r="L399" s="12">
        <v>8</v>
      </c>
      <c r="M399" s="12">
        <v>8</v>
      </c>
      <c r="N399" s="12">
        <v>25.5</v>
      </c>
      <c r="O399" s="12">
        <v>3</v>
      </c>
      <c r="P399" s="12">
        <v>5</v>
      </c>
      <c r="Q399" s="12">
        <v>28</v>
      </c>
      <c r="R399" s="12">
        <v>8</v>
      </c>
      <c r="S399" s="12">
        <v>19.5</v>
      </c>
      <c r="T399" s="12">
        <v>9</v>
      </c>
      <c r="U399" s="12">
        <v>26</v>
      </c>
      <c r="V399" s="12">
        <v>4</v>
      </c>
      <c r="W399" s="12">
        <v>1000046.5</v>
      </c>
      <c r="X399" s="12">
        <v>1000000</v>
      </c>
      <c r="Y399" s="12">
        <v>-46.5</v>
      </c>
      <c r="Z399" s="12">
        <v>0</v>
      </c>
    </row>
    <row r="400" spans="1:26">
      <c r="A400" s="13" t="s">
        <v>149</v>
      </c>
      <c r="B400" s="12">
        <v>499926.3</v>
      </c>
      <c r="C400" s="12">
        <v>8</v>
      </c>
      <c r="D400" s="12">
        <v>8</v>
      </c>
      <c r="E400" s="12">
        <v>8</v>
      </c>
      <c r="F400" s="12">
        <v>35</v>
      </c>
      <c r="G400" s="12">
        <v>8</v>
      </c>
      <c r="H400" s="12">
        <v>8</v>
      </c>
      <c r="I400" s="12">
        <v>8</v>
      </c>
      <c r="J400" s="12">
        <v>499885.3</v>
      </c>
      <c r="K400" s="12">
        <v>8</v>
      </c>
      <c r="L400" s="12">
        <v>8</v>
      </c>
      <c r="M400" s="12">
        <v>8</v>
      </c>
      <c r="N400" s="12">
        <v>23.5</v>
      </c>
      <c r="O400" s="12">
        <v>9</v>
      </c>
      <c r="P400" s="12">
        <v>8</v>
      </c>
      <c r="Q400" s="12">
        <v>0</v>
      </c>
      <c r="R400" s="12">
        <v>8</v>
      </c>
      <c r="S400" s="12">
        <v>19.5</v>
      </c>
      <c r="T400" s="12">
        <v>0</v>
      </c>
      <c r="U400" s="12">
        <v>26</v>
      </c>
      <c r="V400" s="12">
        <v>2</v>
      </c>
      <c r="W400" s="12">
        <v>1000014.5</v>
      </c>
      <c r="X400" s="12">
        <v>1000000</v>
      </c>
      <c r="Y400" s="12">
        <v>-14.5</v>
      </c>
      <c r="Z400" s="12">
        <v>0</v>
      </c>
    </row>
    <row r="401" spans="1:26">
      <c r="A401" s="13" t="s">
        <v>150</v>
      </c>
      <c r="B401" s="12">
        <v>499926.3</v>
      </c>
      <c r="C401" s="12">
        <v>8</v>
      </c>
      <c r="D401" s="12">
        <v>8</v>
      </c>
      <c r="E401" s="12">
        <v>7</v>
      </c>
      <c r="F401" s="12">
        <v>35</v>
      </c>
      <c r="G401" s="12">
        <v>8</v>
      </c>
      <c r="H401" s="12">
        <v>8</v>
      </c>
      <c r="I401" s="12">
        <v>8</v>
      </c>
      <c r="J401" s="12">
        <v>499883.3</v>
      </c>
      <c r="K401" s="12">
        <v>8</v>
      </c>
      <c r="L401" s="12">
        <v>8</v>
      </c>
      <c r="M401" s="12">
        <v>7</v>
      </c>
      <c r="N401" s="12">
        <v>24.5</v>
      </c>
      <c r="O401" s="12">
        <v>9</v>
      </c>
      <c r="P401" s="12">
        <v>8</v>
      </c>
      <c r="Q401" s="12">
        <v>28</v>
      </c>
      <c r="R401" s="12">
        <v>8</v>
      </c>
      <c r="S401" s="12">
        <v>14</v>
      </c>
      <c r="T401" s="12">
        <v>9</v>
      </c>
      <c r="U401" s="12">
        <v>26</v>
      </c>
      <c r="V401" s="12">
        <v>2</v>
      </c>
      <c r="W401" s="12">
        <v>1000043</v>
      </c>
      <c r="X401" s="12">
        <v>1000000</v>
      </c>
      <c r="Y401" s="12">
        <v>-43</v>
      </c>
      <c r="Z401" s="12">
        <v>0</v>
      </c>
    </row>
    <row r="402" spans="1:26">
      <c r="A402" s="13" t="s">
        <v>151</v>
      </c>
      <c r="B402" s="12">
        <v>499926.3</v>
      </c>
      <c r="C402" s="12">
        <v>8</v>
      </c>
      <c r="D402" s="12">
        <v>8</v>
      </c>
      <c r="E402" s="12">
        <v>3</v>
      </c>
      <c r="F402" s="12">
        <v>0</v>
      </c>
      <c r="G402" s="12">
        <v>0</v>
      </c>
      <c r="H402" s="12">
        <v>8</v>
      </c>
      <c r="I402" s="12">
        <v>8</v>
      </c>
      <c r="J402" s="12">
        <v>499881.3</v>
      </c>
      <c r="K402" s="12">
        <v>8</v>
      </c>
      <c r="L402" s="12">
        <v>0</v>
      </c>
      <c r="M402" s="12">
        <v>2</v>
      </c>
      <c r="N402" s="12">
        <v>25.5</v>
      </c>
      <c r="O402" s="12">
        <v>3</v>
      </c>
      <c r="P402" s="12">
        <v>4</v>
      </c>
      <c r="Q402" s="12">
        <v>28</v>
      </c>
      <c r="R402" s="12">
        <v>8</v>
      </c>
      <c r="S402" s="12">
        <v>14</v>
      </c>
      <c r="T402" s="12">
        <v>9</v>
      </c>
      <c r="U402" s="12">
        <v>26</v>
      </c>
      <c r="V402" s="12">
        <v>9.5</v>
      </c>
      <c r="W402" s="12">
        <v>999979.5</v>
      </c>
      <c r="X402" s="12">
        <v>1000000</v>
      </c>
      <c r="Y402" s="12">
        <v>20.5</v>
      </c>
      <c r="Z402" s="12">
        <v>0</v>
      </c>
    </row>
    <row r="403" spans="1:26">
      <c r="A403" s="13" t="s">
        <v>152</v>
      </c>
      <c r="B403" s="12">
        <v>499926.3</v>
      </c>
      <c r="C403" s="12">
        <v>1</v>
      </c>
      <c r="D403" s="12">
        <v>1</v>
      </c>
      <c r="E403" s="12">
        <v>1</v>
      </c>
      <c r="F403" s="12">
        <v>35</v>
      </c>
      <c r="G403" s="12">
        <v>8</v>
      </c>
      <c r="H403" s="12">
        <v>8</v>
      </c>
      <c r="I403" s="12">
        <v>8</v>
      </c>
      <c r="J403" s="12">
        <v>499880.3</v>
      </c>
      <c r="K403" s="12">
        <v>8</v>
      </c>
      <c r="L403" s="12">
        <v>1</v>
      </c>
      <c r="M403" s="12">
        <v>0</v>
      </c>
      <c r="N403" s="12">
        <v>25.5</v>
      </c>
      <c r="O403" s="12">
        <v>3</v>
      </c>
      <c r="P403" s="12">
        <v>1</v>
      </c>
      <c r="Q403" s="12">
        <v>28</v>
      </c>
      <c r="R403" s="12">
        <v>8</v>
      </c>
      <c r="S403" s="12">
        <v>12</v>
      </c>
      <c r="T403" s="12">
        <v>0</v>
      </c>
      <c r="U403" s="12">
        <v>8</v>
      </c>
      <c r="V403" s="12">
        <v>4</v>
      </c>
      <c r="W403" s="12">
        <v>999967</v>
      </c>
      <c r="X403" s="12">
        <v>1000000</v>
      </c>
      <c r="Y403" s="12">
        <v>33</v>
      </c>
      <c r="Z403" s="12">
        <v>0</v>
      </c>
    </row>
    <row r="404" spans="1:26">
      <c r="A404" s="13" t="s">
        <v>153</v>
      </c>
      <c r="B404" s="12">
        <v>499926.3</v>
      </c>
      <c r="C404" s="12">
        <v>1</v>
      </c>
      <c r="D404" s="12">
        <v>1</v>
      </c>
      <c r="E404" s="12">
        <v>2</v>
      </c>
      <c r="F404" s="12">
        <v>35</v>
      </c>
      <c r="G404" s="12">
        <v>8</v>
      </c>
      <c r="H404" s="12">
        <v>8</v>
      </c>
      <c r="I404" s="12">
        <v>8</v>
      </c>
      <c r="J404" s="12">
        <v>499880.3</v>
      </c>
      <c r="K404" s="12">
        <v>8</v>
      </c>
      <c r="L404" s="12">
        <v>8</v>
      </c>
      <c r="M404" s="12">
        <v>1</v>
      </c>
      <c r="N404" s="12">
        <v>24.5</v>
      </c>
      <c r="O404" s="12">
        <v>3</v>
      </c>
      <c r="P404" s="12">
        <v>1</v>
      </c>
      <c r="Q404" s="12">
        <v>28</v>
      </c>
      <c r="R404" s="12">
        <v>8</v>
      </c>
      <c r="S404" s="12">
        <v>19.5</v>
      </c>
      <c r="T404" s="12">
        <v>9</v>
      </c>
      <c r="U404" s="12">
        <v>6</v>
      </c>
      <c r="V404" s="12">
        <v>4</v>
      </c>
      <c r="W404" s="12">
        <v>999989.5</v>
      </c>
      <c r="X404" s="12">
        <v>1000000</v>
      </c>
      <c r="Y404" s="12">
        <v>10.5</v>
      </c>
      <c r="Z404" s="12">
        <v>0</v>
      </c>
    </row>
    <row r="405" spans="1:26">
      <c r="A405" s="13" t="s">
        <v>154</v>
      </c>
      <c r="B405" s="12">
        <v>499926.3</v>
      </c>
      <c r="C405" s="12">
        <v>1</v>
      </c>
      <c r="D405" s="12">
        <v>0</v>
      </c>
      <c r="E405" s="12">
        <v>2</v>
      </c>
      <c r="F405" s="12">
        <v>35</v>
      </c>
      <c r="G405" s="12">
        <v>8</v>
      </c>
      <c r="H405" s="12">
        <v>8</v>
      </c>
      <c r="I405" s="12">
        <v>8</v>
      </c>
      <c r="J405" s="12">
        <v>499880.3</v>
      </c>
      <c r="K405" s="12">
        <v>8</v>
      </c>
      <c r="L405" s="12">
        <v>0</v>
      </c>
      <c r="M405" s="12">
        <v>1</v>
      </c>
      <c r="N405" s="12">
        <v>23.5</v>
      </c>
      <c r="O405" s="12">
        <v>9</v>
      </c>
      <c r="P405" s="12">
        <v>1</v>
      </c>
      <c r="Q405" s="12">
        <v>28</v>
      </c>
      <c r="R405" s="12">
        <v>8</v>
      </c>
      <c r="S405" s="12">
        <v>9.5</v>
      </c>
      <c r="T405" s="12">
        <v>9</v>
      </c>
      <c r="U405" s="12">
        <v>3</v>
      </c>
      <c r="V405" s="12">
        <v>2</v>
      </c>
      <c r="W405" s="12">
        <v>999970.5</v>
      </c>
      <c r="X405" s="12">
        <v>1000000</v>
      </c>
      <c r="Y405" s="12">
        <v>29.5</v>
      </c>
      <c r="Z405" s="12">
        <v>0</v>
      </c>
    </row>
    <row r="406" spans="1:26">
      <c r="A406" s="13" t="s">
        <v>155</v>
      </c>
      <c r="B406" s="12">
        <v>499926.3</v>
      </c>
      <c r="C406" s="12">
        <v>2</v>
      </c>
      <c r="D406" s="12">
        <v>2</v>
      </c>
      <c r="E406" s="12">
        <v>3</v>
      </c>
      <c r="F406" s="12">
        <v>35</v>
      </c>
      <c r="G406" s="12">
        <v>8</v>
      </c>
      <c r="H406" s="12">
        <v>8</v>
      </c>
      <c r="I406" s="12">
        <v>8</v>
      </c>
      <c r="J406" s="12">
        <v>499881.3</v>
      </c>
      <c r="K406" s="12">
        <v>8</v>
      </c>
      <c r="L406" s="12">
        <v>1</v>
      </c>
      <c r="M406" s="12">
        <v>2</v>
      </c>
      <c r="N406" s="12">
        <v>25.5</v>
      </c>
      <c r="O406" s="12">
        <v>1</v>
      </c>
      <c r="P406" s="12">
        <v>3</v>
      </c>
      <c r="Q406" s="12">
        <v>28</v>
      </c>
      <c r="R406" s="12">
        <v>8</v>
      </c>
      <c r="S406" s="12">
        <v>9.5</v>
      </c>
      <c r="T406" s="12">
        <v>9</v>
      </c>
      <c r="U406" s="12">
        <v>6</v>
      </c>
      <c r="V406" s="12">
        <v>2</v>
      </c>
      <c r="W406" s="12">
        <v>999976.5</v>
      </c>
      <c r="X406" s="12">
        <v>1000000</v>
      </c>
      <c r="Y406" s="12">
        <v>23.5</v>
      </c>
      <c r="Z406" s="12">
        <v>0</v>
      </c>
    </row>
    <row r="407" spans="1:26">
      <c r="A407" s="13" t="s">
        <v>156</v>
      </c>
      <c r="B407" s="12">
        <v>499926.3</v>
      </c>
      <c r="C407" s="12">
        <v>3</v>
      </c>
      <c r="D407" s="12">
        <v>2</v>
      </c>
      <c r="E407" s="12">
        <v>4</v>
      </c>
      <c r="F407" s="12">
        <v>35</v>
      </c>
      <c r="G407" s="12">
        <v>8</v>
      </c>
      <c r="H407" s="12">
        <v>8</v>
      </c>
      <c r="I407" s="12">
        <v>8</v>
      </c>
      <c r="J407" s="12">
        <v>499884.3</v>
      </c>
      <c r="K407" s="12">
        <v>8</v>
      </c>
      <c r="L407" s="12">
        <v>1</v>
      </c>
      <c r="M407" s="12">
        <v>3</v>
      </c>
      <c r="N407" s="12">
        <v>24.5</v>
      </c>
      <c r="O407" s="12">
        <v>3</v>
      </c>
      <c r="P407" s="12">
        <v>3</v>
      </c>
      <c r="Q407" s="12">
        <v>28</v>
      </c>
      <c r="R407" s="12">
        <v>8</v>
      </c>
      <c r="S407" s="12">
        <v>12</v>
      </c>
      <c r="T407" s="12">
        <v>9</v>
      </c>
      <c r="U407" s="12">
        <v>4</v>
      </c>
      <c r="V407" s="12">
        <v>4</v>
      </c>
      <c r="W407" s="12">
        <v>999986</v>
      </c>
      <c r="X407" s="12">
        <v>1000000</v>
      </c>
      <c r="Y407" s="12">
        <v>14</v>
      </c>
      <c r="Z407" s="12">
        <v>0</v>
      </c>
    </row>
    <row r="408" spans="1:26">
      <c r="A408" s="13" t="s">
        <v>157</v>
      </c>
      <c r="B408" s="12">
        <v>499926.3</v>
      </c>
      <c r="C408" s="12">
        <v>8</v>
      </c>
      <c r="D408" s="12">
        <v>8</v>
      </c>
      <c r="E408" s="12">
        <v>6</v>
      </c>
      <c r="F408" s="12">
        <v>35</v>
      </c>
      <c r="G408" s="12">
        <v>8</v>
      </c>
      <c r="H408" s="12">
        <v>8</v>
      </c>
      <c r="I408" s="12">
        <v>8</v>
      </c>
      <c r="J408" s="12">
        <v>499885.3</v>
      </c>
      <c r="K408" s="12">
        <v>8</v>
      </c>
      <c r="L408" s="12">
        <v>8</v>
      </c>
      <c r="M408" s="12">
        <v>3</v>
      </c>
      <c r="N408" s="12">
        <v>24.5</v>
      </c>
      <c r="O408" s="12">
        <v>9</v>
      </c>
      <c r="P408" s="12">
        <v>3</v>
      </c>
      <c r="Q408" s="12">
        <v>0</v>
      </c>
      <c r="R408" s="12">
        <v>8</v>
      </c>
      <c r="S408" s="12">
        <v>13</v>
      </c>
      <c r="T408" s="12">
        <v>9</v>
      </c>
      <c r="U408" s="12">
        <v>8</v>
      </c>
      <c r="V408" s="12">
        <v>1</v>
      </c>
      <c r="W408" s="12">
        <v>999987</v>
      </c>
      <c r="X408" s="12">
        <v>1000000</v>
      </c>
      <c r="Y408" s="12">
        <v>13</v>
      </c>
      <c r="Z408" s="12">
        <v>0</v>
      </c>
    </row>
    <row r="409" spans="1:26">
      <c r="A409" s="13" t="s">
        <v>158</v>
      </c>
      <c r="B409" s="12">
        <v>499926.3</v>
      </c>
      <c r="C409" s="12">
        <v>8</v>
      </c>
      <c r="D409" s="12">
        <v>8</v>
      </c>
      <c r="E409" s="12">
        <v>5</v>
      </c>
      <c r="F409" s="12">
        <v>35</v>
      </c>
      <c r="G409" s="12">
        <v>8</v>
      </c>
      <c r="H409" s="12">
        <v>8</v>
      </c>
      <c r="I409" s="12">
        <v>8</v>
      </c>
      <c r="J409" s="12">
        <v>499884.3</v>
      </c>
      <c r="K409" s="12">
        <v>8</v>
      </c>
      <c r="L409" s="12">
        <v>2</v>
      </c>
      <c r="M409" s="12">
        <v>3</v>
      </c>
      <c r="N409" s="12">
        <v>22.5</v>
      </c>
      <c r="O409" s="12">
        <v>9</v>
      </c>
      <c r="P409" s="12">
        <v>8</v>
      </c>
      <c r="Q409" s="12">
        <v>28</v>
      </c>
      <c r="R409" s="12">
        <v>8</v>
      </c>
      <c r="S409" s="12">
        <v>19.5</v>
      </c>
      <c r="T409" s="12">
        <v>9</v>
      </c>
      <c r="U409" s="12">
        <v>26</v>
      </c>
      <c r="V409" s="12">
        <v>4</v>
      </c>
      <c r="W409" s="12">
        <v>1000037.5</v>
      </c>
      <c r="X409" s="12">
        <v>1000000</v>
      </c>
      <c r="Y409" s="12">
        <v>-37.5</v>
      </c>
      <c r="Z409" s="12">
        <v>0</v>
      </c>
    </row>
    <row r="410" spans="1:26">
      <c r="A410" s="13" t="s">
        <v>159</v>
      </c>
      <c r="B410" s="12">
        <v>499926.3</v>
      </c>
      <c r="C410" s="12">
        <v>8</v>
      </c>
      <c r="D410" s="12">
        <v>8</v>
      </c>
      <c r="E410" s="12">
        <v>5</v>
      </c>
      <c r="F410" s="12">
        <v>35</v>
      </c>
      <c r="G410" s="12">
        <v>8</v>
      </c>
      <c r="H410" s="12">
        <v>8</v>
      </c>
      <c r="I410" s="12">
        <v>8</v>
      </c>
      <c r="J410" s="12">
        <v>499884.3</v>
      </c>
      <c r="K410" s="12">
        <v>8</v>
      </c>
      <c r="L410" s="12">
        <v>8</v>
      </c>
      <c r="M410" s="12">
        <v>4</v>
      </c>
      <c r="N410" s="12">
        <v>23.5</v>
      </c>
      <c r="O410" s="12">
        <v>9</v>
      </c>
      <c r="P410" s="12">
        <v>4</v>
      </c>
      <c r="Q410" s="12">
        <v>28</v>
      </c>
      <c r="R410" s="12">
        <v>8</v>
      </c>
      <c r="S410" s="12">
        <v>17.5</v>
      </c>
      <c r="T410" s="12">
        <v>0</v>
      </c>
      <c r="U410" s="12">
        <v>4</v>
      </c>
      <c r="V410" s="12">
        <v>4</v>
      </c>
      <c r="W410" s="12">
        <v>1000008.5</v>
      </c>
      <c r="X410" s="12">
        <v>1000000</v>
      </c>
      <c r="Y410" s="12">
        <v>-8.5</v>
      </c>
      <c r="Z410" s="12">
        <v>0</v>
      </c>
    </row>
    <row r="411" spans="1:26">
      <c r="A411" s="13" t="s">
        <v>160</v>
      </c>
      <c r="B411" s="12">
        <v>499926.3</v>
      </c>
      <c r="C411" s="12">
        <v>8</v>
      </c>
      <c r="D411" s="12">
        <v>8</v>
      </c>
      <c r="E411" s="12">
        <v>4</v>
      </c>
      <c r="F411" s="12">
        <v>35</v>
      </c>
      <c r="G411" s="12">
        <v>8</v>
      </c>
      <c r="H411" s="12">
        <v>8</v>
      </c>
      <c r="I411" s="12">
        <v>8</v>
      </c>
      <c r="J411" s="12">
        <v>499885.3</v>
      </c>
      <c r="K411" s="12">
        <v>8</v>
      </c>
      <c r="L411" s="12">
        <v>8</v>
      </c>
      <c r="M411" s="12">
        <v>3</v>
      </c>
      <c r="N411" s="12">
        <v>24.5</v>
      </c>
      <c r="O411" s="12">
        <v>3</v>
      </c>
      <c r="P411" s="12">
        <v>6</v>
      </c>
      <c r="Q411" s="12">
        <v>28</v>
      </c>
      <c r="R411" s="12">
        <v>8</v>
      </c>
      <c r="S411" s="12">
        <v>17.5</v>
      </c>
      <c r="T411" s="12">
        <v>9</v>
      </c>
      <c r="U411" s="12">
        <v>6</v>
      </c>
      <c r="V411" s="12">
        <v>9.5</v>
      </c>
      <c r="W411" s="12">
        <v>1000021</v>
      </c>
      <c r="X411" s="12">
        <v>1000000</v>
      </c>
      <c r="Y411" s="12">
        <v>-21</v>
      </c>
      <c r="Z411" s="12">
        <v>0</v>
      </c>
    </row>
    <row r="412" spans="1:26">
      <c r="A412" s="13" t="s">
        <v>161</v>
      </c>
      <c r="B412" s="12">
        <v>499926.3</v>
      </c>
      <c r="C412" s="12">
        <v>8</v>
      </c>
      <c r="D412" s="12">
        <v>8</v>
      </c>
      <c r="E412" s="12">
        <v>3</v>
      </c>
      <c r="F412" s="12">
        <v>35</v>
      </c>
      <c r="G412" s="12">
        <v>8</v>
      </c>
      <c r="H412" s="12">
        <v>8</v>
      </c>
      <c r="I412" s="12">
        <v>8</v>
      </c>
      <c r="J412" s="12">
        <v>499885.3</v>
      </c>
      <c r="K412" s="12">
        <v>8</v>
      </c>
      <c r="L412" s="12">
        <v>8</v>
      </c>
      <c r="M412" s="12">
        <v>3</v>
      </c>
      <c r="N412" s="12">
        <v>24.5</v>
      </c>
      <c r="O412" s="12">
        <v>9</v>
      </c>
      <c r="P412" s="12">
        <v>6</v>
      </c>
      <c r="Q412" s="12">
        <v>28</v>
      </c>
      <c r="R412" s="12">
        <v>8</v>
      </c>
      <c r="S412" s="12">
        <v>13</v>
      </c>
      <c r="T412" s="12">
        <v>9</v>
      </c>
      <c r="U412" s="12">
        <v>4</v>
      </c>
      <c r="V412" s="12">
        <v>11.5</v>
      </c>
      <c r="W412" s="12">
        <v>1000021.5</v>
      </c>
      <c r="X412" s="12">
        <v>1000000</v>
      </c>
      <c r="Y412" s="12">
        <v>-21.5</v>
      </c>
      <c r="Z412" s="12">
        <v>0</v>
      </c>
    </row>
    <row r="413" spans="1:26">
      <c r="A413" s="13" t="s">
        <v>162</v>
      </c>
      <c r="B413" s="12">
        <v>499926.3</v>
      </c>
      <c r="C413" s="12">
        <v>8</v>
      </c>
      <c r="D413" s="12">
        <v>8</v>
      </c>
      <c r="E413" s="12">
        <v>0</v>
      </c>
      <c r="F413" s="12">
        <v>35</v>
      </c>
      <c r="G413" s="12">
        <v>0</v>
      </c>
      <c r="H413" s="12">
        <v>0</v>
      </c>
      <c r="I413" s="12">
        <v>0</v>
      </c>
      <c r="J413" s="12">
        <v>499877.3</v>
      </c>
      <c r="K413" s="12">
        <v>8</v>
      </c>
      <c r="L413" s="12">
        <v>0</v>
      </c>
      <c r="M413" s="12">
        <v>3</v>
      </c>
      <c r="N413" s="12">
        <v>23.5</v>
      </c>
      <c r="O413" s="12">
        <v>9</v>
      </c>
      <c r="P413" s="12">
        <v>5</v>
      </c>
      <c r="Q413" s="12">
        <v>28</v>
      </c>
      <c r="R413" s="12">
        <v>8</v>
      </c>
      <c r="S413" s="12">
        <v>9.5</v>
      </c>
      <c r="T413" s="12">
        <v>9</v>
      </c>
      <c r="U413" s="12">
        <v>3</v>
      </c>
      <c r="V413" s="12">
        <v>11.5</v>
      </c>
      <c r="W413" s="12">
        <v>999972</v>
      </c>
      <c r="X413" s="12">
        <v>1000000</v>
      </c>
      <c r="Y413" s="12">
        <v>28</v>
      </c>
      <c r="Z413" s="12">
        <v>0</v>
      </c>
    </row>
    <row r="414" spans="1:26">
      <c r="A414" s="13" t="s">
        <v>163</v>
      </c>
      <c r="B414" s="12">
        <v>499926.3</v>
      </c>
      <c r="C414" s="12">
        <v>8</v>
      </c>
      <c r="D414" s="12">
        <v>8</v>
      </c>
      <c r="E414" s="12">
        <v>3</v>
      </c>
      <c r="F414" s="12">
        <v>35</v>
      </c>
      <c r="G414" s="12">
        <v>8</v>
      </c>
      <c r="H414" s="12">
        <v>8</v>
      </c>
      <c r="I414" s="12">
        <v>8</v>
      </c>
      <c r="J414" s="12">
        <v>499879.3</v>
      </c>
      <c r="K414" s="12">
        <v>8</v>
      </c>
      <c r="L414" s="12">
        <v>8</v>
      </c>
      <c r="M414" s="12">
        <v>5</v>
      </c>
      <c r="N414" s="12">
        <v>24.5</v>
      </c>
      <c r="O414" s="12">
        <v>9</v>
      </c>
      <c r="P414" s="12">
        <v>5</v>
      </c>
      <c r="Q414" s="12">
        <v>28</v>
      </c>
      <c r="R414" s="12">
        <v>8</v>
      </c>
      <c r="S414" s="12">
        <v>9.5</v>
      </c>
      <c r="T414" s="12">
        <v>9</v>
      </c>
      <c r="U414" s="12">
        <v>8</v>
      </c>
      <c r="V414" s="12">
        <v>11.5</v>
      </c>
      <c r="W414" s="12">
        <v>1000017</v>
      </c>
      <c r="X414" s="12">
        <v>1000000</v>
      </c>
      <c r="Y414" s="12">
        <v>-17</v>
      </c>
      <c r="Z414" s="12">
        <v>0</v>
      </c>
    </row>
    <row r="415" spans="1:26">
      <c r="A415" s="13" t="s">
        <v>164</v>
      </c>
      <c r="B415" s="12">
        <v>499926.3</v>
      </c>
      <c r="C415" s="12">
        <v>8</v>
      </c>
      <c r="D415" s="12">
        <v>8</v>
      </c>
      <c r="E415" s="12">
        <v>4</v>
      </c>
      <c r="F415" s="12">
        <v>35</v>
      </c>
      <c r="G415" s="12">
        <v>8</v>
      </c>
      <c r="H415" s="12">
        <v>8</v>
      </c>
      <c r="I415" s="12">
        <v>8</v>
      </c>
      <c r="J415" s="12">
        <v>499880.3</v>
      </c>
      <c r="K415" s="12">
        <v>8</v>
      </c>
      <c r="L415" s="12">
        <v>8</v>
      </c>
      <c r="M415" s="12">
        <v>6</v>
      </c>
      <c r="N415" s="12">
        <v>24.5</v>
      </c>
      <c r="O415" s="12">
        <v>9</v>
      </c>
      <c r="P415" s="12">
        <v>6</v>
      </c>
      <c r="Q415" s="12">
        <v>28</v>
      </c>
      <c r="R415" s="12">
        <v>8</v>
      </c>
      <c r="S415" s="12">
        <v>0</v>
      </c>
      <c r="T415" s="12">
        <v>9</v>
      </c>
      <c r="U415" s="12">
        <v>2</v>
      </c>
      <c r="V415" s="12">
        <v>11.5</v>
      </c>
      <c r="W415" s="12">
        <v>1000005.5</v>
      </c>
      <c r="X415" s="12">
        <v>1000000</v>
      </c>
      <c r="Y415" s="12">
        <v>-5.5</v>
      </c>
      <c r="Z415" s="12">
        <v>0</v>
      </c>
    </row>
    <row r="416" spans="1:26">
      <c r="A416" s="13" t="s">
        <v>165</v>
      </c>
      <c r="B416" s="12">
        <v>499926.3</v>
      </c>
      <c r="C416" s="12">
        <v>8</v>
      </c>
      <c r="D416" s="12">
        <v>8</v>
      </c>
      <c r="E416" s="12">
        <v>4</v>
      </c>
      <c r="F416" s="12">
        <v>35</v>
      </c>
      <c r="G416" s="12">
        <v>8</v>
      </c>
      <c r="H416" s="12">
        <v>8</v>
      </c>
      <c r="I416" s="12">
        <v>8</v>
      </c>
      <c r="J416" s="12">
        <v>499883.3</v>
      </c>
      <c r="K416" s="12">
        <v>8</v>
      </c>
      <c r="L416" s="12">
        <v>8</v>
      </c>
      <c r="M416" s="12">
        <v>6</v>
      </c>
      <c r="N416" s="12">
        <v>25.5</v>
      </c>
      <c r="O416" s="12">
        <v>9</v>
      </c>
      <c r="P416" s="12">
        <v>8</v>
      </c>
      <c r="Q416" s="12">
        <v>0</v>
      </c>
      <c r="R416" s="12">
        <v>8</v>
      </c>
      <c r="S416" s="12">
        <v>9.5</v>
      </c>
      <c r="T416" s="12">
        <v>9</v>
      </c>
      <c r="U416" s="12">
        <v>8</v>
      </c>
      <c r="V416" s="12">
        <v>11.5</v>
      </c>
      <c r="W416" s="12">
        <v>999999</v>
      </c>
      <c r="X416" s="12">
        <v>1000000</v>
      </c>
      <c r="Y416" s="12">
        <v>1</v>
      </c>
      <c r="Z416" s="12">
        <v>0</v>
      </c>
    </row>
    <row r="417" spans="1:26">
      <c r="A417" s="13" t="s">
        <v>166</v>
      </c>
      <c r="B417" s="12">
        <v>499926.3</v>
      </c>
      <c r="C417" s="12">
        <v>8</v>
      </c>
      <c r="D417" s="12">
        <v>8</v>
      </c>
      <c r="E417" s="12">
        <v>4</v>
      </c>
      <c r="F417" s="12">
        <v>35</v>
      </c>
      <c r="G417" s="12">
        <v>8</v>
      </c>
      <c r="H417" s="12">
        <v>8</v>
      </c>
      <c r="I417" s="12">
        <v>8</v>
      </c>
      <c r="J417" s="12">
        <v>499880.3</v>
      </c>
      <c r="K417" s="12">
        <v>8</v>
      </c>
      <c r="L417" s="12">
        <v>8</v>
      </c>
      <c r="M417" s="12">
        <v>3</v>
      </c>
      <c r="N417" s="12">
        <v>22.5</v>
      </c>
      <c r="O417" s="12">
        <v>9</v>
      </c>
      <c r="P417" s="12">
        <v>8</v>
      </c>
      <c r="Q417" s="12">
        <v>28</v>
      </c>
      <c r="R417" s="12">
        <v>8</v>
      </c>
      <c r="S417" s="12">
        <v>9.5</v>
      </c>
      <c r="T417" s="12">
        <v>9</v>
      </c>
      <c r="U417" s="12">
        <v>6</v>
      </c>
      <c r="V417" s="12">
        <v>11.5</v>
      </c>
      <c r="W417" s="12">
        <v>1000016</v>
      </c>
      <c r="X417" s="12">
        <v>1000000</v>
      </c>
      <c r="Y417" s="12">
        <v>-16</v>
      </c>
      <c r="Z417" s="12">
        <v>0</v>
      </c>
    </row>
    <row r="418" spans="1:26">
      <c r="A418" s="13" t="s">
        <v>167</v>
      </c>
      <c r="B418" s="12">
        <v>499926.3</v>
      </c>
      <c r="C418" s="12">
        <v>8</v>
      </c>
      <c r="D418" s="12">
        <v>8</v>
      </c>
      <c r="E418" s="12">
        <v>4</v>
      </c>
      <c r="F418" s="12">
        <v>35</v>
      </c>
      <c r="G418" s="12">
        <v>8</v>
      </c>
      <c r="H418" s="12">
        <v>8</v>
      </c>
      <c r="I418" s="12">
        <v>8</v>
      </c>
      <c r="J418" s="12">
        <v>499880.3</v>
      </c>
      <c r="K418" s="12">
        <v>8</v>
      </c>
      <c r="L418" s="12">
        <v>2</v>
      </c>
      <c r="M418" s="12">
        <v>3</v>
      </c>
      <c r="N418" s="12">
        <v>22.5</v>
      </c>
      <c r="O418" s="12">
        <v>3</v>
      </c>
      <c r="P418" s="12">
        <v>3</v>
      </c>
      <c r="Q418" s="12">
        <v>28</v>
      </c>
      <c r="R418" s="12">
        <v>8</v>
      </c>
      <c r="S418" s="12">
        <v>1</v>
      </c>
      <c r="T418" s="12">
        <v>9</v>
      </c>
      <c r="U418" s="12">
        <v>8</v>
      </c>
      <c r="V418" s="12">
        <v>11.5</v>
      </c>
      <c r="W418" s="12">
        <v>999992.5</v>
      </c>
      <c r="X418" s="12">
        <v>1000000</v>
      </c>
      <c r="Y418" s="12">
        <v>7.5</v>
      </c>
      <c r="Z418" s="12">
        <v>0</v>
      </c>
    </row>
    <row r="419" spans="1:26">
      <c r="A419" s="13" t="s">
        <v>168</v>
      </c>
      <c r="B419" s="12">
        <v>499926.3</v>
      </c>
      <c r="C419" s="12">
        <v>8</v>
      </c>
      <c r="D419" s="12">
        <v>8</v>
      </c>
      <c r="E419" s="12">
        <v>5</v>
      </c>
      <c r="F419" s="12">
        <v>35</v>
      </c>
      <c r="G419" s="12">
        <v>8</v>
      </c>
      <c r="H419" s="12">
        <v>8</v>
      </c>
      <c r="I419" s="12">
        <v>8</v>
      </c>
      <c r="J419" s="12">
        <v>499883.3</v>
      </c>
      <c r="K419" s="12">
        <v>8</v>
      </c>
      <c r="L419" s="12">
        <v>2</v>
      </c>
      <c r="M419" s="12">
        <v>4</v>
      </c>
      <c r="N419" s="12">
        <v>25.5</v>
      </c>
      <c r="O419" s="12">
        <v>9</v>
      </c>
      <c r="P419" s="12">
        <v>5</v>
      </c>
      <c r="Q419" s="12">
        <v>28</v>
      </c>
      <c r="R419" s="12">
        <v>8</v>
      </c>
      <c r="S419" s="12">
        <v>1</v>
      </c>
      <c r="T419" s="12">
        <v>9</v>
      </c>
      <c r="U419" s="12">
        <v>26</v>
      </c>
      <c r="V419" s="12">
        <v>11.5</v>
      </c>
      <c r="W419" s="12">
        <v>1000026.5</v>
      </c>
      <c r="X419" s="12">
        <v>1000000</v>
      </c>
      <c r="Y419" s="12">
        <v>-26.5</v>
      </c>
      <c r="Z419" s="12">
        <v>0</v>
      </c>
    </row>
    <row r="420" spans="1:26">
      <c r="A420" s="13" t="s">
        <v>169</v>
      </c>
      <c r="B420" s="12">
        <v>499926.3</v>
      </c>
      <c r="C420" s="12">
        <v>8</v>
      </c>
      <c r="D420" s="12">
        <v>8</v>
      </c>
      <c r="E420" s="12">
        <v>3</v>
      </c>
      <c r="F420" s="12">
        <v>35</v>
      </c>
      <c r="G420" s="12">
        <v>8</v>
      </c>
      <c r="H420" s="12">
        <v>8</v>
      </c>
      <c r="I420" s="12">
        <v>8</v>
      </c>
      <c r="J420" s="12">
        <v>499878.3</v>
      </c>
      <c r="K420" s="12">
        <v>8</v>
      </c>
      <c r="L420" s="12">
        <v>8</v>
      </c>
      <c r="M420" s="12">
        <v>5</v>
      </c>
      <c r="N420" s="12">
        <v>25.5</v>
      </c>
      <c r="O420" s="12">
        <v>3</v>
      </c>
      <c r="P420" s="12">
        <v>6</v>
      </c>
      <c r="Q420" s="12">
        <v>28</v>
      </c>
      <c r="R420" s="12">
        <v>8</v>
      </c>
      <c r="S420" s="12">
        <v>1</v>
      </c>
      <c r="T420" s="12">
        <v>9</v>
      </c>
      <c r="U420" s="12">
        <v>8</v>
      </c>
      <c r="V420" s="12">
        <v>11.5</v>
      </c>
      <c r="W420" s="12">
        <v>1000003.5</v>
      </c>
      <c r="X420" s="12">
        <v>1000000</v>
      </c>
      <c r="Y420" s="12">
        <v>-3.5</v>
      </c>
      <c r="Z420" s="12">
        <v>0</v>
      </c>
    </row>
    <row r="421" spans="1:26">
      <c r="A421" s="13" t="s">
        <v>170</v>
      </c>
      <c r="B421" s="12">
        <v>499926.3</v>
      </c>
      <c r="C421" s="12">
        <v>8</v>
      </c>
      <c r="D421" s="12">
        <v>8</v>
      </c>
      <c r="E421" s="12">
        <v>5</v>
      </c>
      <c r="F421" s="12">
        <v>35</v>
      </c>
      <c r="G421" s="12">
        <v>8</v>
      </c>
      <c r="H421" s="12">
        <v>8</v>
      </c>
      <c r="I421" s="12">
        <v>8</v>
      </c>
      <c r="J421" s="12">
        <v>499882.3</v>
      </c>
      <c r="K421" s="12">
        <v>8</v>
      </c>
      <c r="L421" s="12">
        <v>8</v>
      </c>
      <c r="M421" s="12">
        <v>4</v>
      </c>
      <c r="N421" s="12">
        <v>23.5</v>
      </c>
      <c r="O421" s="12">
        <v>9</v>
      </c>
      <c r="P421" s="12">
        <v>8</v>
      </c>
      <c r="Q421" s="12">
        <v>28</v>
      </c>
      <c r="R421" s="12">
        <v>8</v>
      </c>
      <c r="S421" s="12">
        <v>9.5</v>
      </c>
      <c r="T421" s="12">
        <v>9</v>
      </c>
      <c r="U421" s="12">
        <v>4</v>
      </c>
      <c r="V421" s="12">
        <v>11.5</v>
      </c>
      <c r="W421" s="12">
        <v>1000019</v>
      </c>
      <c r="X421" s="12">
        <v>1000000</v>
      </c>
      <c r="Y421" s="12">
        <v>-19</v>
      </c>
      <c r="Z421" s="12">
        <v>0</v>
      </c>
    </row>
    <row r="422" spans="1:26">
      <c r="A422" s="13" t="s">
        <v>171</v>
      </c>
      <c r="B422" s="12">
        <v>499926.3</v>
      </c>
      <c r="C422" s="12">
        <v>8</v>
      </c>
      <c r="D422" s="12">
        <v>8</v>
      </c>
      <c r="E422" s="12">
        <v>4</v>
      </c>
      <c r="F422" s="12">
        <v>35</v>
      </c>
      <c r="G422" s="12">
        <v>8</v>
      </c>
      <c r="H422" s="12">
        <v>8</v>
      </c>
      <c r="I422" s="12">
        <v>8</v>
      </c>
      <c r="J422" s="12">
        <v>499882.3</v>
      </c>
      <c r="K422" s="12">
        <v>8</v>
      </c>
      <c r="L422" s="12">
        <v>8</v>
      </c>
      <c r="M422" s="12">
        <v>4</v>
      </c>
      <c r="N422" s="12">
        <v>22.5</v>
      </c>
      <c r="O422" s="12">
        <v>9</v>
      </c>
      <c r="P422" s="12">
        <v>8</v>
      </c>
      <c r="Q422" s="12">
        <v>28</v>
      </c>
      <c r="R422" s="12">
        <v>8</v>
      </c>
      <c r="S422" s="12">
        <v>1</v>
      </c>
      <c r="T422" s="12">
        <v>9</v>
      </c>
      <c r="U422" s="12">
        <v>4</v>
      </c>
      <c r="V422" s="12">
        <v>11.5</v>
      </c>
      <c r="W422" s="12">
        <v>1000008.5</v>
      </c>
      <c r="X422" s="12">
        <v>1000000</v>
      </c>
      <c r="Y422" s="12">
        <v>-8.5</v>
      </c>
      <c r="Z422" s="12">
        <v>0</v>
      </c>
    </row>
    <row r="423" spans="1:26">
      <c r="A423" s="13" t="s">
        <v>172</v>
      </c>
      <c r="B423" s="12">
        <v>499926.3</v>
      </c>
      <c r="C423" s="12">
        <v>8</v>
      </c>
      <c r="D423" s="12">
        <v>8</v>
      </c>
      <c r="E423" s="12">
        <v>6</v>
      </c>
      <c r="F423" s="12">
        <v>35</v>
      </c>
      <c r="G423" s="12">
        <v>8</v>
      </c>
      <c r="H423" s="12">
        <v>8</v>
      </c>
      <c r="I423" s="12">
        <v>8</v>
      </c>
      <c r="J423" s="12">
        <v>499884.3</v>
      </c>
      <c r="K423" s="12">
        <v>8</v>
      </c>
      <c r="L423" s="12">
        <v>8</v>
      </c>
      <c r="M423" s="12">
        <v>5</v>
      </c>
      <c r="N423" s="12">
        <v>25.5</v>
      </c>
      <c r="O423" s="12">
        <v>9</v>
      </c>
      <c r="P423" s="12">
        <v>4</v>
      </c>
      <c r="Q423" s="12">
        <v>28</v>
      </c>
      <c r="R423" s="12">
        <v>8</v>
      </c>
      <c r="S423" s="12">
        <v>0</v>
      </c>
      <c r="T423" s="12">
        <v>9</v>
      </c>
      <c r="U423" s="12">
        <v>4</v>
      </c>
      <c r="V423" s="12">
        <v>11.5</v>
      </c>
      <c r="W423" s="12">
        <v>1000011.5</v>
      </c>
      <c r="X423" s="12">
        <v>1000000</v>
      </c>
      <c r="Y423" s="12">
        <v>-11.5</v>
      </c>
      <c r="Z423" s="12">
        <v>0</v>
      </c>
    </row>
    <row r="424" spans="1:26">
      <c r="A424" s="13" t="s">
        <v>173</v>
      </c>
      <c r="B424" s="12">
        <v>499926.3</v>
      </c>
      <c r="C424" s="12">
        <v>8</v>
      </c>
      <c r="D424" s="12">
        <v>8</v>
      </c>
      <c r="E424" s="12">
        <v>6</v>
      </c>
      <c r="F424" s="12">
        <v>35</v>
      </c>
      <c r="G424" s="12">
        <v>8</v>
      </c>
      <c r="H424" s="12">
        <v>8</v>
      </c>
      <c r="I424" s="12">
        <v>8</v>
      </c>
      <c r="J424" s="12">
        <v>499885.3</v>
      </c>
      <c r="K424" s="12">
        <v>8</v>
      </c>
      <c r="L424" s="12">
        <v>8</v>
      </c>
      <c r="M424" s="12">
        <v>5</v>
      </c>
      <c r="N424" s="12">
        <v>24.5</v>
      </c>
      <c r="O424" s="12">
        <v>9</v>
      </c>
      <c r="P424" s="12">
        <v>8</v>
      </c>
      <c r="Q424" s="12">
        <v>0</v>
      </c>
      <c r="R424" s="12">
        <v>8</v>
      </c>
      <c r="S424" s="12">
        <v>9.5</v>
      </c>
      <c r="T424" s="12">
        <v>9</v>
      </c>
      <c r="U424" s="12">
        <v>3</v>
      </c>
      <c r="V424" s="12">
        <v>11.5</v>
      </c>
      <c r="W424" s="12">
        <v>999996</v>
      </c>
      <c r="X424" s="12">
        <v>1000000</v>
      </c>
      <c r="Y424" s="12">
        <v>4</v>
      </c>
      <c r="Z424" s="12">
        <v>0</v>
      </c>
    </row>
    <row r="425" spans="1:26">
      <c r="A425" s="13" t="s">
        <v>174</v>
      </c>
      <c r="B425" s="12">
        <v>499926.3</v>
      </c>
      <c r="C425" s="12">
        <v>8</v>
      </c>
      <c r="D425" s="12">
        <v>8</v>
      </c>
      <c r="E425" s="12">
        <v>4</v>
      </c>
      <c r="F425" s="12">
        <v>35</v>
      </c>
      <c r="G425" s="12">
        <v>8</v>
      </c>
      <c r="H425" s="12">
        <v>8</v>
      </c>
      <c r="I425" s="12">
        <v>8</v>
      </c>
      <c r="J425" s="12">
        <v>499881.3</v>
      </c>
      <c r="K425" s="12">
        <v>8</v>
      </c>
      <c r="L425" s="12">
        <v>8</v>
      </c>
      <c r="M425" s="12">
        <v>5</v>
      </c>
      <c r="N425" s="12">
        <v>23.5</v>
      </c>
      <c r="O425" s="12">
        <v>9</v>
      </c>
      <c r="P425" s="12">
        <v>8</v>
      </c>
      <c r="Q425" s="12">
        <v>28</v>
      </c>
      <c r="R425" s="12">
        <v>8</v>
      </c>
      <c r="S425" s="12">
        <v>9.5</v>
      </c>
      <c r="T425" s="12">
        <v>9</v>
      </c>
      <c r="U425" s="12">
        <v>8</v>
      </c>
      <c r="V425" s="12">
        <v>11.5</v>
      </c>
      <c r="W425" s="12">
        <v>1000022</v>
      </c>
      <c r="X425" s="12">
        <v>1000000</v>
      </c>
      <c r="Y425" s="12">
        <v>-22</v>
      </c>
      <c r="Z425" s="12">
        <v>0</v>
      </c>
    </row>
    <row r="426" spans="1:26">
      <c r="A426" s="13" t="s">
        <v>175</v>
      </c>
      <c r="B426" s="12">
        <v>499926.3</v>
      </c>
      <c r="C426" s="12">
        <v>8</v>
      </c>
      <c r="D426" s="12">
        <v>8</v>
      </c>
      <c r="E426" s="12">
        <v>5</v>
      </c>
      <c r="F426" s="12">
        <v>35</v>
      </c>
      <c r="G426" s="12">
        <v>8</v>
      </c>
      <c r="H426" s="12">
        <v>8</v>
      </c>
      <c r="I426" s="12">
        <v>8</v>
      </c>
      <c r="J426" s="12">
        <v>499881.3</v>
      </c>
      <c r="K426" s="12">
        <v>8</v>
      </c>
      <c r="L426" s="12">
        <v>8</v>
      </c>
      <c r="M426" s="12">
        <v>4</v>
      </c>
      <c r="N426" s="12">
        <v>22.5</v>
      </c>
      <c r="O426" s="12">
        <v>9</v>
      </c>
      <c r="P426" s="12">
        <v>5</v>
      </c>
      <c r="Q426" s="12">
        <v>28</v>
      </c>
      <c r="R426" s="12">
        <v>8</v>
      </c>
      <c r="S426" s="12">
        <v>9.5</v>
      </c>
      <c r="T426" s="12">
        <v>9</v>
      </c>
      <c r="U426" s="12">
        <v>2</v>
      </c>
      <c r="V426" s="12">
        <v>11.5</v>
      </c>
      <c r="W426" s="12">
        <v>1000012</v>
      </c>
      <c r="X426" s="12">
        <v>1000000</v>
      </c>
      <c r="Y426" s="12">
        <v>-12</v>
      </c>
      <c r="Z426" s="12">
        <v>0</v>
      </c>
    </row>
    <row r="427" spans="1:26">
      <c r="A427" s="13" t="s">
        <v>176</v>
      </c>
      <c r="B427" s="12">
        <v>499926.3</v>
      </c>
      <c r="C427" s="12">
        <v>8</v>
      </c>
      <c r="D427" s="12">
        <v>8</v>
      </c>
      <c r="E427" s="12">
        <v>5</v>
      </c>
      <c r="F427" s="12">
        <v>35</v>
      </c>
      <c r="G427" s="12">
        <v>8</v>
      </c>
      <c r="H427" s="12">
        <v>8</v>
      </c>
      <c r="I427" s="12">
        <v>8</v>
      </c>
      <c r="J427" s="12">
        <v>499884.3</v>
      </c>
      <c r="K427" s="12">
        <v>8</v>
      </c>
      <c r="L427" s="12">
        <v>8</v>
      </c>
      <c r="M427" s="12">
        <v>5</v>
      </c>
      <c r="N427" s="12">
        <v>24.5</v>
      </c>
      <c r="O427" s="12">
        <v>9</v>
      </c>
      <c r="P427" s="12">
        <v>8</v>
      </c>
      <c r="Q427" s="12">
        <v>28</v>
      </c>
      <c r="R427" s="12">
        <v>8</v>
      </c>
      <c r="S427" s="12">
        <v>1</v>
      </c>
      <c r="T427" s="12">
        <v>9</v>
      </c>
      <c r="U427" s="12">
        <v>6</v>
      </c>
      <c r="V427" s="12">
        <v>11.5</v>
      </c>
      <c r="W427" s="12">
        <v>1000016.5</v>
      </c>
      <c r="X427" s="12">
        <v>1000000</v>
      </c>
      <c r="Y427" s="12">
        <v>-16.5</v>
      </c>
      <c r="Z427" s="12">
        <v>0</v>
      </c>
    </row>
    <row r="428" spans="1:26">
      <c r="A428" s="13" t="s">
        <v>177</v>
      </c>
      <c r="B428" s="12">
        <v>499926.3</v>
      </c>
      <c r="C428" s="12">
        <v>3</v>
      </c>
      <c r="D428" s="12">
        <v>3</v>
      </c>
      <c r="E428" s="12">
        <v>1</v>
      </c>
      <c r="F428" s="12">
        <v>35</v>
      </c>
      <c r="G428" s="12">
        <v>8</v>
      </c>
      <c r="H428" s="12">
        <v>8</v>
      </c>
      <c r="I428" s="12">
        <v>8</v>
      </c>
      <c r="J428" s="12">
        <v>499877.3</v>
      </c>
      <c r="K428" s="12">
        <v>8</v>
      </c>
      <c r="L428" s="12">
        <v>2</v>
      </c>
      <c r="M428" s="12">
        <v>2</v>
      </c>
      <c r="N428" s="12">
        <v>25.5</v>
      </c>
      <c r="O428" s="12">
        <v>1</v>
      </c>
      <c r="P428" s="12">
        <v>2</v>
      </c>
      <c r="Q428" s="12">
        <v>28</v>
      </c>
      <c r="R428" s="12">
        <v>8</v>
      </c>
      <c r="S428" s="12">
        <v>0</v>
      </c>
      <c r="T428" s="12">
        <v>9</v>
      </c>
      <c r="U428" s="12">
        <v>8</v>
      </c>
      <c r="V428" s="12">
        <v>11.5</v>
      </c>
      <c r="W428" s="12">
        <v>999974.5</v>
      </c>
      <c r="X428" s="12">
        <v>1000000</v>
      </c>
      <c r="Y428" s="12">
        <v>25.5</v>
      </c>
      <c r="Z428" s="12">
        <v>0</v>
      </c>
    </row>
    <row r="429" spans="1:26">
      <c r="A429" s="13" t="s">
        <v>178</v>
      </c>
      <c r="B429" s="12">
        <v>499926.3</v>
      </c>
      <c r="C429" s="12">
        <v>8</v>
      </c>
      <c r="D429" s="12">
        <v>8</v>
      </c>
      <c r="E429" s="12">
        <v>4</v>
      </c>
      <c r="F429" s="12">
        <v>35</v>
      </c>
      <c r="G429" s="12">
        <v>8</v>
      </c>
      <c r="H429" s="12">
        <v>8</v>
      </c>
      <c r="I429" s="12">
        <v>8</v>
      </c>
      <c r="J429" s="12">
        <v>499880.3</v>
      </c>
      <c r="K429" s="12">
        <v>8</v>
      </c>
      <c r="L429" s="12">
        <v>2</v>
      </c>
      <c r="M429" s="12">
        <v>3</v>
      </c>
      <c r="N429" s="12">
        <v>23.5</v>
      </c>
      <c r="O429" s="12">
        <v>3</v>
      </c>
      <c r="P429" s="12">
        <v>4</v>
      </c>
      <c r="Q429" s="12">
        <v>28</v>
      </c>
      <c r="R429" s="12">
        <v>8</v>
      </c>
      <c r="S429" s="12">
        <v>9.5</v>
      </c>
      <c r="T429" s="12">
        <v>9</v>
      </c>
      <c r="U429" s="12">
        <v>8</v>
      </c>
      <c r="V429" s="12">
        <v>11.5</v>
      </c>
      <c r="W429" s="12">
        <v>1000003</v>
      </c>
      <c r="X429" s="12">
        <v>1000000</v>
      </c>
      <c r="Y429" s="12">
        <v>-3</v>
      </c>
      <c r="Z429" s="12">
        <v>0</v>
      </c>
    </row>
    <row r="430" spans="1:26">
      <c r="A430" s="13" t="s">
        <v>179</v>
      </c>
      <c r="B430" s="12">
        <v>499926.3</v>
      </c>
      <c r="C430" s="12">
        <v>8</v>
      </c>
      <c r="D430" s="12">
        <v>8</v>
      </c>
      <c r="E430" s="12">
        <v>5</v>
      </c>
      <c r="F430" s="12">
        <v>35</v>
      </c>
      <c r="G430" s="12">
        <v>8</v>
      </c>
      <c r="H430" s="12">
        <v>8</v>
      </c>
      <c r="I430" s="12">
        <v>8</v>
      </c>
      <c r="J430" s="12">
        <v>499881.3</v>
      </c>
      <c r="K430" s="12">
        <v>8</v>
      </c>
      <c r="L430" s="12">
        <v>2</v>
      </c>
      <c r="M430" s="12">
        <v>4</v>
      </c>
      <c r="N430" s="12">
        <v>22.5</v>
      </c>
      <c r="O430" s="12">
        <v>9</v>
      </c>
      <c r="P430" s="12">
        <v>4</v>
      </c>
      <c r="Q430" s="12">
        <v>28</v>
      </c>
      <c r="R430" s="12">
        <v>8</v>
      </c>
      <c r="S430" s="12">
        <v>1</v>
      </c>
      <c r="T430" s="12">
        <v>9</v>
      </c>
      <c r="U430" s="12">
        <v>26</v>
      </c>
      <c r="V430" s="12">
        <v>11.5</v>
      </c>
      <c r="W430" s="12">
        <v>1000020.5</v>
      </c>
      <c r="X430" s="12">
        <v>1000000</v>
      </c>
      <c r="Y430" s="12">
        <v>-20.5</v>
      </c>
      <c r="Z430" s="12">
        <v>0</v>
      </c>
    </row>
    <row r="431" spans="1:26">
      <c r="A431" s="13" t="s">
        <v>180</v>
      </c>
      <c r="B431" s="12">
        <v>499926.3</v>
      </c>
      <c r="C431" s="12">
        <v>8</v>
      </c>
      <c r="D431" s="12">
        <v>8</v>
      </c>
      <c r="E431" s="12">
        <v>4</v>
      </c>
      <c r="F431" s="12">
        <v>35</v>
      </c>
      <c r="G431" s="12">
        <v>8</v>
      </c>
      <c r="H431" s="12">
        <v>8</v>
      </c>
      <c r="I431" s="12">
        <v>8</v>
      </c>
      <c r="J431" s="12">
        <v>499881.3</v>
      </c>
      <c r="K431" s="12">
        <v>8</v>
      </c>
      <c r="L431" s="12">
        <v>8</v>
      </c>
      <c r="M431" s="12">
        <v>4</v>
      </c>
      <c r="N431" s="12">
        <v>22.5</v>
      </c>
      <c r="O431" s="12">
        <v>9</v>
      </c>
      <c r="P431" s="12">
        <v>8</v>
      </c>
      <c r="Q431" s="12">
        <v>28</v>
      </c>
      <c r="R431" s="12">
        <v>8</v>
      </c>
      <c r="S431" s="12">
        <v>0</v>
      </c>
      <c r="T431" s="12">
        <v>0</v>
      </c>
      <c r="U431" s="12">
        <v>6</v>
      </c>
      <c r="V431" s="12">
        <v>11.5</v>
      </c>
      <c r="W431" s="12">
        <v>999999.5</v>
      </c>
      <c r="X431" s="12">
        <v>1000000</v>
      </c>
      <c r="Y431" s="12">
        <v>0.5</v>
      </c>
      <c r="Z431" s="12">
        <v>0</v>
      </c>
    </row>
    <row r="432" spans="1:26">
      <c r="A432" s="13" t="s">
        <v>181</v>
      </c>
      <c r="B432" s="12">
        <v>499926.3</v>
      </c>
      <c r="C432" s="12">
        <v>8</v>
      </c>
      <c r="D432" s="12">
        <v>8</v>
      </c>
      <c r="E432" s="12">
        <v>5</v>
      </c>
      <c r="F432" s="12">
        <v>35</v>
      </c>
      <c r="G432" s="12">
        <v>8</v>
      </c>
      <c r="H432" s="12">
        <v>8</v>
      </c>
      <c r="I432" s="12">
        <v>8</v>
      </c>
      <c r="J432" s="12">
        <v>499882.3</v>
      </c>
      <c r="K432" s="12">
        <v>8</v>
      </c>
      <c r="L432" s="12">
        <v>8</v>
      </c>
      <c r="M432" s="12">
        <v>4</v>
      </c>
      <c r="N432" s="12">
        <v>25.5</v>
      </c>
      <c r="O432" s="12">
        <v>3</v>
      </c>
      <c r="P432" s="12">
        <v>5</v>
      </c>
      <c r="Q432" s="12">
        <v>20</v>
      </c>
      <c r="R432" s="12">
        <v>8</v>
      </c>
      <c r="S432" s="12">
        <v>9.5</v>
      </c>
      <c r="T432" s="12">
        <v>9</v>
      </c>
      <c r="U432" s="12">
        <v>4</v>
      </c>
      <c r="V432" s="12">
        <v>11.5</v>
      </c>
      <c r="W432" s="12">
        <v>1000004</v>
      </c>
      <c r="X432" s="12">
        <v>1000000</v>
      </c>
      <c r="Y432" s="12">
        <v>-4</v>
      </c>
      <c r="Z432" s="12">
        <v>0</v>
      </c>
    </row>
    <row r="433" spans="1:26">
      <c r="A433" s="13" t="s">
        <v>182</v>
      </c>
      <c r="B433" s="12">
        <v>499926.3</v>
      </c>
      <c r="C433" s="12">
        <v>8</v>
      </c>
      <c r="D433" s="12">
        <v>8</v>
      </c>
      <c r="E433" s="12">
        <v>4</v>
      </c>
      <c r="F433" s="12">
        <v>35</v>
      </c>
      <c r="G433" s="12">
        <v>8</v>
      </c>
      <c r="H433" s="12">
        <v>8</v>
      </c>
      <c r="I433" s="12">
        <v>8</v>
      </c>
      <c r="J433" s="12">
        <v>499884.3</v>
      </c>
      <c r="K433" s="12">
        <v>8</v>
      </c>
      <c r="L433" s="12">
        <v>8</v>
      </c>
      <c r="M433" s="12">
        <v>5</v>
      </c>
      <c r="N433" s="12">
        <v>24.5</v>
      </c>
      <c r="O433" s="12">
        <v>9</v>
      </c>
      <c r="P433" s="12">
        <v>4</v>
      </c>
      <c r="Q433" s="12">
        <v>20</v>
      </c>
      <c r="R433" s="12">
        <v>8</v>
      </c>
      <c r="S433" s="12">
        <v>9.5</v>
      </c>
      <c r="T433" s="12">
        <v>9</v>
      </c>
      <c r="U433" s="12">
        <v>3</v>
      </c>
      <c r="V433" s="12">
        <v>11.5</v>
      </c>
      <c r="W433" s="12">
        <v>1000009</v>
      </c>
      <c r="X433" s="12">
        <v>1000000</v>
      </c>
      <c r="Y433" s="12">
        <v>-9</v>
      </c>
      <c r="Z433" s="12">
        <v>0</v>
      </c>
    </row>
    <row r="434" spans="1:26">
      <c r="A434" s="13" t="s">
        <v>183</v>
      </c>
      <c r="B434" s="12">
        <v>499926.3</v>
      </c>
      <c r="C434" s="12">
        <v>1</v>
      </c>
      <c r="D434" s="12">
        <v>1</v>
      </c>
      <c r="E434" s="12">
        <v>3</v>
      </c>
      <c r="F434" s="12">
        <v>35</v>
      </c>
      <c r="G434" s="12">
        <v>8</v>
      </c>
      <c r="H434" s="12">
        <v>8</v>
      </c>
      <c r="I434" s="12">
        <v>8</v>
      </c>
      <c r="J434" s="12">
        <v>499879.3</v>
      </c>
      <c r="K434" s="12">
        <v>8</v>
      </c>
      <c r="L434" s="12">
        <v>2</v>
      </c>
      <c r="M434" s="12">
        <v>2</v>
      </c>
      <c r="N434" s="12">
        <v>23.5</v>
      </c>
      <c r="O434" s="12">
        <v>1</v>
      </c>
      <c r="P434" s="12">
        <v>1</v>
      </c>
      <c r="Q434" s="12">
        <v>28</v>
      </c>
      <c r="R434" s="12">
        <v>8</v>
      </c>
      <c r="S434" s="12">
        <v>9.5</v>
      </c>
      <c r="T434" s="12">
        <v>9</v>
      </c>
      <c r="U434" s="12">
        <v>6</v>
      </c>
      <c r="V434" s="12">
        <v>11.5</v>
      </c>
      <c r="W434" s="12">
        <v>999979</v>
      </c>
      <c r="X434" s="12">
        <v>1000000</v>
      </c>
      <c r="Y434" s="12">
        <v>21</v>
      </c>
      <c r="Z434" s="12">
        <v>0</v>
      </c>
    </row>
    <row r="435" spans="1:26">
      <c r="A435" s="13" t="s">
        <v>184</v>
      </c>
      <c r="B435" s="12">
        <v>499926.3</v>
      </c>
      <c r="C435" s="12">
        <v>3</v>
      </c>
      <c r="D435" s="12">
        <v>3</v>
      </c>
      <c r="E435" s="12">
        <v>2</v>
      </c>
      <c r="F435" s="12">
        <v>35</v>
      </c>
      <c r="G435" s="12">
        <v>8</v>
      </c>
      <c r="H435" s="12">
        <v>8</v>
      </c>
      <c r="I435" s="12">
        <v>8</v>
      </c>
      <c r="J435" s="12">
        <v>499878.3</v>
      </c>
      <c r="K435" s="12">
        <v>8</v>
      </c>
      <c r="L435" s="12">
        <v>8</v>
      </c>
      <c r="M435" s="12">
        <v>2</v>
      </c>
      <c r="N435" s="12">
        <v>22.5</v>
      </c>
      <c r="O435" s="12">
        <v>9</v>
      </c>
      <c r="P435" s="12">
        <v>2</v>
      </c>
      <c r="Q435" s="12">
        <v>28</v>
      </c>
      <c r="R435" s="12">
        <v>8</v>
      </c>
      <c r="S435" s="12">
        <v>14</v>
      </c>
      <c r="T435" s="12">
        <v>9</v>
      </c>
      <c r="U435" s="12">
        <v>4</v>
      </c>
      <c r="V435" s="12">
        <v>11.5</v>
      </c>
      <c r="W435" s="12">
        <v>999997.5</v>
      </c>
      <c r="X435" s="12">
        <v>1000000</v>
      </c>
      <c r="Y435" s="12">
        <v>2.5</v>
      </c>
      <c r="Z435" s="12">
        <v>0</v>
      </c>
    </row>
    <row r="436" spans="1:26">
      <c r="A436" s="13" t="s">
        <v>185</v>
      </c>
      <c r="B436" s="12">
        <v>499926.3</v>
      </c>
      <c r="C436" s="12">
        <v>2</v>
      </c>
      <c r="D436" s="12">
        <v>2</v>
      </c>
      <c r="E436" s="12">
        <v>2</v>
      </c>
      <c r="F436" s="12">
        <v>35</v>
      </c>
      <c r="G436" s="12">
        <v>0</v>
      </c>
      <c r="H436" s="12">
        <v>8</v>
      </c>
      <c r="I436" s="12">
        <v>8</v>
      </c>
      <c r="J436" s="12">
        <v>499879.3</v>
      </c>
      <c r="K436" s="12">
        <v>8</v>
      </c>
      <c r="L436" s="12">
        <v>2</v>
      </c>
      <c r="M436" s="12">
        <v>1</v>
      </c>
      <c r="N436" s="12">
        <v>24.5</v>
      </c>
      <c r="O436" s="12">
        <v>0</v>
      </c>
      <c r="P436" s="12">
        <v>2</v>
      </c>
      <c r="Q436" s="12">
        <v>28</v>
      </c>
      <c r="R436" s="12">
        <v>8</v>
      </c>
      <c r="S436" s="12">
        <v>12</v>
      </c>
      <c r="T436" s="12">
        <v>9</v>
      </c>
      <c r="U436" s="12">
        <v>6</v>
      </c>
      <c r="V436" s="12">
        <v>11.5</v>
      </c>
      <c r="W436" s="12">
        <v>999974.5</v>
      </c>
      <c r="X436" s="12">
        <v>1000000</v>
      </c>
      <c r="Y436" s="12">
        <v>25.5</v>
      </c>
      <c r="Z436" s="12">
        <v>0</v>
      </c>
    </row>
    <row r="437" spans="1:26">
      <c r="A437" s="13" t="s">
        <v>186</v>
      </c>
      <c r="B437" s="12">
        <v>499926.3</v>
      </c>
      <c r="C437" s="12">
        <v>8</v>
      </c>
      <c r="D437" s="12">
        <v>8</v>
      </c>
      <c r="E437" s="12">
        <v>0</v>
      </c>
      <c r="F437" s="12">
        <v>35</v>
      </c>
      <c r="G437" s="12">
        <v>8</v>
      </c>
      <c r="H437" s="12">
        <v>8</v>
      </c>
      <c r="I437" s="12">
        <v>8</v>
      </c>
      <c r="J437" s="12">
        <v>499877.3</v>
      </c>
      <c r="K437" s="12">
        <v>8</v>
      </c>
      <c r="L437" s="12">
        <v>8</v>
      </c>
      <c r="M437" s="12">
        <v>1</v>
      </c>
      <c r="N437" s="12">
        <v>23.5</v>
      </c>
      <c r="O437" s="12">
        <v>9</v>
      </c>
      <c r="P437" s="12">
        <v>1</v>
      </c>
      <c r="Q437" s="12">
        <v>28</v>
      </c>
      <c r="R437" s="12">
        <v>8</v>
      </c>
      <c r="S437" s="12">
        <v>19.5</v>
      </c>
      <c r="T437" s="12">
        <v>9</v>
      </c>
      <c r="U437" s="12">
        <v>3</v>
      </c>
      <c r="V437" s="12">
        <v>11.5</v>
      </c>
      <c r="W437" s="12">
        <v>1000008</v>
      </c>
      <c r="X437" s="12">
        <v>1000000</v>
      </c>
      <c r="Y437" s="12">
        <v>-8</v>
      </c>
      <c r="Z437" s="12">
        <v>0</v>
      </c>
    </row>
    <row r="438" spans="1:26">
      <c r="A438" s="13" t="s">
        <v>187</v>
      </c>
      <c r="B438" s="12">
        <v>499926.3</v>
      </c>
      <c r="C438" s="12">
        <v>2</v>
      </c>
      <c r="D438" s="12">
        <v>2</v>
      </c>
      <c r="E438" s="12">
        <v>3</v>
      </c>
      <c r="F438" s="12">
        <v>35</v>
      </c>
      <c r="G438" s="12">
        <v>8</v>
      </c>
      <c r="H438" s="12">
        <v>8</v>
      </c>
      <c r="I438" s="12">
        <v>8</v>
      </c>
      <c r="J438" s="12">
        <v>499878.3</v>
      </c>
      <c r="K438" s="12">
        <v>8</v>
      </c>
      <c r="L438" s="12">
        <v>2</v>
      </c>
      <c r="M438" s="12">
        <v>2</v>
      </c>
      <c r="N438" s="12">
        <v>23.5</v>
      </c>
      <c r="O438" s="12">
        <v>3</v>
      </c>
      <c r="P438" s="12">
        <v>3</v>
      </c>
      <c r="Q438" s="12">
        <v>28</v>
      </c>
      <c r="R438" s="12">
        <v>8</v>
      </c>
      <c r="S438" s="12">
        <v>12</v>
      </c>
      <c r="T438" s="12">
        <v>9</v>
      </c>
      <c r="U438" s="12">
        <v>6</v>
      </c>
      <c r="V438" s="12">
        <v>11.5</v>
      </c>
      <c r="W438" s="12">
        <v>999986.5</v>
      </c>
      <c r="X438" s="12">
        <v>1000000</v>
      </c>
      <c r="Y438" s="12">
        <v>13.5</v>
      </c>
      <c r="Z438" s="12">
        <v>0</v>
      </c>
    </row>
    <row r="439" spans="1:26">
      <c r="A439" s="13" t="s">
        <v>188</v>
      </c>
      <c r="B439" s="12">
        <v>499926.3</v>
      </c>
      <c r="C439" s="12">
        <v>2</v>
      </c>
      <c r="D439" s="12">
        <v>1</v>
      </c>
      <c r="E439" s="12">
        <v>8</v>
      </c>
      <c r="F439" s="12">
        <v>35</v>
      </c>
      <c r="G439" s="12">
        <v>8</v>
      </c>
      <c r="H439" s="12">
        <v>8</v>
      </c>
      <c r="I439" s="12">
        <v>8</v>
      </c>
      <c r="J439" s="12">
        <v>499885.3</v>
      </c>
      <c r="K439" s="12">
        <v>8</v>
      </c>
      <c r="L439" s="12">
        <v>2</v>
      </c>
      <c r="M439" s="12">
        <v>5</v>
      </c>
      <c r="N439" s="12">
        <v>23.5</v>
      </c>
      <c r="O439" s="12">
        <v>9</v>
      </c>
      <c r="P439" s="12">
        <v>3</v>
      </c>
      <c r="Q439" s="12">
        <v>28</v>
      </c>
      <c r="R439" s="12">
        <v>8</v>
      </c>
      <c r="S439" s="12">
        <v>19.5</v>
      </c>
      <c r="T439" s="12">
        <v>9</v>
      </c>
      <c r="U439" s="12">
        <v>8</v>
      </c>
      <c r="V439" s="12">
        <v>11.5</v>
      </c>
      <c r="W439" s="12">
        <v>1000016</v>
      </c>
      <c r="X439" s="12">
        <v>1000000</v>
      </c>
      <c r="Y439" s="12">
        <v>-16</v>
      </c>
      <c r="Z439" s="12">
        <v>0</v>
      </c>
    </row>
    <row r="442" spans="1:26" ht="45">
      <c r="A442" s="14" t="s">
        <v>279</v>
      </c>
      <c r="B442" s="9">
        <v>1000063.1</v>
      </c>
    </row>
    <row r="443" spans="1:26" ht="45">
      <c r="A443" s="14" t="s">
        <v>280</v>
      </c>
      <c r="B443" s="9">
        <v>999795.6</v>
      </c>
    </row>
    <row r="444" spans="1:26" ht="60">
      <c r="A444" s="14" t="s">
        <v>281</v>
      </c>
      <c r="B444" s="9">
        <v>99999999.5</v>
      </c>
    </row>
    <row r="445" spans="1:26" ht="45">
      <c r="A445" s="14" t="s">
        <v>282</v>
      </c>
      <c r="B445" s="9">
        <v>100000000</v>
      </c>
    </row>
    <row r="446" spans="1:26" ht="75">
      <c r="A446" s="14" t="s">
        <v>283</v>
      </c>
      <c r="B446" s="9">
        <v>-0.5</v>
      </c>
    </row>
    <row r="449" spans="1:45">
      <c r="A449" t="s">
        <v>285</v>
      </c>
    </row>
    <row r="450" spans="1:45">
      <c r="A450" t="s">
        <v>286</v>
      </c>
    </row>
    <row r="451" spans="1:45">
      <c r="B451" t="str">
        <f>X451</f>
        <v>M_1</v>
      </c>
      <c r="C451" t="str">
        <f t="shared" ref="C451:V451" si="18">Y451</f>
        <v>M_2</v>
      </c>
      <c r="D451" t="str">
        <f t="shared" si="18"/>
        <v>M_3</v>
      </c>
      <c r="E451" t="str">
        <f t="shared" si="18"/>
        <v>M_4</v>
      </c>
      <c r="F451" t="str">
        <f t="shared" si="18"/>
        <v>M_6</v>
      </c>
      <c r="G451" t="str">
        <f t="shared" si="18"/>
        <v>M_7</v>
      </c>
      <c r="H451" t="str">
        <f t="shared" si="18"/>
        <v>M_8</v>
      </c>
      <c r="I451" t="str">
        <f t="shared" si="18"/>
        <v>M_9</v>
      </c>
      <c r="J451" t="str">
        <f t="shared" si="18"/>
        <v>M_10</v>
      </c>
      <c r="K451" t="str">
        <f t="shared" si="18"/>
        <v>M_11</v>
      </c>
      <c r="L451" t="str">
        <f t="shared" si="18"/>
        <v>M_12</v>
      </c>
      <c r="M451" t="str">
        <f t="shared" si="18"/>
        <v>M_13</v>
      </c>
      <c r="N451" t="str">
        <f t="shared" si="18"/>
        <v>M_14</v>
      </c>
      <c r="O451" t="str">
        <f t="shared" si="18"/>
        <v>M_15</v>
      </c>
      <c r="P451" t="str">
        <f t="shared" si="18"/>
        <v>M_16</v>
      </c>
      <c r="Q451" t="str">
        <f t="shared" si="18"/>
        <v>M_17</v>
      </c>
      <c r="R451" t="str">
        <f t="shared" si="18"/>
        <v>M_18</v>
      </c>
      <c r="S451" t="str">
        <f t="shared" si="18"/>
        <v>M_19</v>
      </c>
      <c r="T451" t="str">
        <f t="shared" si="18"/>
        <v>M_20</v>
      </c>
      <c r="U451" t="str">
        <f t="shared" si="18"/>
        <v>M_21</v>
      </c>
      <c r="V451" t="str">
        <f t="shared" si="18"/>
        <v>M_23</v>
      </c>
      <c r="X451" t="str">
        <f>B1</f>
        <v>M_1</v>
      </c>
      <c r="Y451" t="str">
        <f t="shared" ref="Y451:AR451" si="19">C1</f>
        <v>M_2</v>
      </c>
      <c r="Z451" t="str">
        <f t="shared" si="19"/>
        <v>M_3</v>
      </c>
      <c r="AA451" t="str">
        <f t="shared" si="19"/>
        <v>M_4</v>
      </c>
      <c r="AB451" t="str">
        <f t="shared" si="19"/>
        <v>M_6</v>
      </c>
      <c r="AC451" t="str">
        <f t="shared" si="19"/>
        <v>M_7</v>
      </c>
      <c r="AD451" t="str">
        <f t="shared" si="19"/>
        <v>M_8</v>
      </c>
      <c r="AE451" t="str">
        <f t="shared" si="19"/>
        <v>M_9</v>
      </c>
      <c r="AF451" t="str">
        <f t="shared" si="19"/>
        <v>M_10</v>
      </c>
      <c r="AG451" t="str">
        <f t="shared" si="19"/>
        <v>M_11</v>
      </c>
      <c r="AH451" t="str">
        <f t="shared" si="19"/>
        <v>M_12</v>
      </c>
      <c r="AI451" t="str">
        <f t="shared" si="19"/>
        <v>M_13</v>
      </c>
      <c r="AJ451" t="str">
        <f t="shared" si="19"/>
        <v>M_14</v>
      </c>
      <c r="AK451" t="str">
        <f t="shared" si="19"/>
        <v>M_15</v>
      </c>
      <c r="AL451" t="str">
        <f t="shared" si="19"/>
        <v>M_16</v>
      </c>
      <c r="AM451" t="str">
        <f t="shared" si="19"/>
        <v>M_17</v>
      </c>
      <c r="AN451" t="str">
        <f t="shared" si="19"/>
        <v>M_18</v>
      </c>
      <c r="AO451" t="str">
        <f t="shared" si="19"/>
        <v>M_19</v>
      </c>
      <c r="AP451" t="str">
        <f t="shared" si="19"/>
        <v>M_20</v>
      </c>
      <c r="AQ451" t="str">
        <f t="shared" si="19"/>
        <v>M_21</v>
      </c>
      <c r="AR451" t="str">
        <f t="shared" si="19"/>
        <v>M_23</v>
      </c>
    </row>
    <row r="452" spans="1:45">
      <c r="A452" t="s">
        <v>464</v>
      </c>
      <c r="B452" s="21">
        <f>SUM(B453:B552)/SUM($B$453:$V$552)</f>
        <v>3.8729553289811487E-2</v>
      </c>
      <c r="C452" s="21">
        <f t="shared" ref="C452:V452" si="20">SUM(C453:C552)/SUM($B$453:$V$552)</f>
        <v>2.8949363065111616E-2</v>
      </c>
      <c r="D452" s="21">
        <f t="shared" si="20"/>
        <v>2.8802660211741118E-2</v>
      </c>
      <c r="E452" s="21">
        <f t="shared" si="20"/>
        <v>2.0782904227487225E-2</v>
      </c>
      <c r="F452" s="21">
        <f t="shared" si="20"/>
        <v>0.16944179564292525</v>
      </c>
      <c r="G452" s="21">
        <f t="shared" si="20"/>
        <v>3.7947138071835494E-2</v>
      </c>
      <c r="H452" s="21">
        <f t="shared" si="20"/>
        <v>3.8729553289811487E-2</v>
      </c>
      <c r="I452" s="21">
        <f t="shared" si="20"/>
        <v>3.8729553289811487E-2</v>
      </c>
      <c r="J452" s="21">
        <f t="shared" si="20"/>
        <v>2.0782904227487225E-2</v>
      </c>
      <c r="K452" s="21">
        <f t="shared" si="20"/>
        <v>3.8729553289811487E-2</v>
      </c>
      <c r="L452" s="21">
        <f t="shared" si="20"/>
        <v>3.1101004914545587E-2</v>
      </c>
      <c r="M452" s="21">
        <f t="shared" si="20"/>
        <v>2.0782904227487225E-2</v>
      </c>
      <c r="N452" s="21">
        <f t="shared" si="20"/>
        <v>0.10002689552311793</v>
      </c>
      <c r="O452" s="21">
        <f t="shared" si="20"/>
        <v>3.2030122985892077E-2</v>
      </c>
      <c r="P452" s="21">
        <f t="shared" si="20"/>
        <v>2.1712022298833712E-2</v>
      </c>
      <c r="Q452" s="21">
        <f t="shared" si="20"/>
        <v>0.12557764248514633</v>
      </c>
      <c r="R452" s="21">
        <f t="shared" si="20"/>
        <v>3.8338345680823491E-2</v>
      </c>
      <c r="S452" s="21">
        <f t="shared" si="20"/>
        <v>6.4598156434142642E-2</v>
      </c>
      <c r="T452" s="21">
        <f t="shared" si="20"/>
        <v>4.1810313210591948E-2</v>
      </c>
      <c r="U452" s="21">
        <f t="shared" si="20"/>
        <v>3.2812538203868064E-2</v>
      </c>
      <c r="V452" s="21">
        <f t="shared" si="20"/>
        <v>2.9585075429717108E-2</v>
      </c>
      <c r="W452" s="22">
        <f>SUM(B452:V452)</f>
        <v>1</v>
      </c>
      <c r="X452" s="23">
        <f>B452</f>
        <v>3.8729553289811487E-2</v>
      </c>
      <c r="Y452" s="23">
        <f t="shared" ref="Y452:AR452" si="21">C452</f>
        <v>2.8949363065111616E-2</v>
      </c>
      <c r="Z452" s="23">
        <f t="shared" si="21"/>
        <v>2.8802660211741118E-2</v>
      </c>
      <c r="AA452" s="23">
        <f t="shared" si="21"/>
        <v>2.0782904227487225E-2</v>
      </c>
      <c r="AB452" s="23">
        <f t="shared" si="21"/>
        <v>0.16944179564292525</v>
      </c>
      <c r="AC452" s="23">
        <f t="shared" si="21"/>
        <v>3.7947138071835494E-2</v>
      </c>
      <c r="AD452" s="23">
        <f t="shared" si="21"/>
        <v>3.8729553289811487E-2</v>
      </c>
      <c r="AE452" s="23">
        <f t="shared" si="21"/>
        <v>3.8729553289811487E-2</v>
      </c>
      <c r="AF452" s="23">
        <f t="shared" si="21"/>
        <v>2.0782904227487225E-2</v>
      </c>
      <c r="AG452" s="23">
        <f t="shared" si="21"/>
        <v>3.8729553289811487E-2</v>
      </c>
      <c r="AH452" s="23">
        <f t="shared" si="21"/>
        <v>3.1101004914545587E-2</v>
      </c>
      <c r="AI452" s="23">
        <f t="shared" si="21"/>
        <v>2.0782904227487225E-2</v>
      </c>
      <c r="AJ452" s="23">
        <f t="shared" si="21"/>
        <v>0.10002689552311793</v>
      </c>
      <c r="AK452" s="23">
        <f t="shared" si="21"/>
        <v>3.2030122985892077E-2</v>
      </c>
      <c r="AL452" s="23">
        <f t="shared" si="21"/>
        <v>2.1712022298833712E-2</v>
      </c>
      <c r="AM452" s="23">
        <f t="shared" si="21"/>
        <v>0.12557764248514633</v>
      </c>
      <c r="AN452" s="23">
        <f t="shared" si="21"/>
        <v>3.8338345680823491E-2</v>
      </c>
      <c r="AO452" s="23">
        <f t="shared" si="21"/>
        <v>6.4598156434142642E-2</v>
      </c>
      <c r="AP452" s="23">
        <f t="shared" si="21"/>
        <v>4.1810313210591948E-2</v>
      </c>
      <c r="AQ452" s="23">
        <f t="shared" si="21"/>
        <v>3.2812538203868064E-2</v>
      </c>
      <c r="AR452" s="23">
        <f t="shared" si="21"/>
        <v>2.9585075429717108E-2</v>
      </c>
      <c r="AS452" s="23">
        <f>SUM(X452:AR452)</f>
        <v>1</v>
      </c>
    </row>
    <row r="453" spans="1:45">
      <c r="A453" t="s">
        <v>89</v>
      </c>
      <c r="B453">
        <f>B340-B$336</f>
        <v>8</v>
      </c>
      <c r="C453">
        <f t="shared" ref="C453:V463" si="22">C340-C$336</f>
        <v>8</v>
      </c>
      <c r="D453">
        <f t="shared" si="22"/>
        <v>8</v>
      </c>
      <c r="E453">
        <f t="shared" si="22"/>
        <v>7</v>
      </c>
      <c r="F453">
        <f t="shared" si="22"/>
        <v>35</v>
      </c>
      <c r="G453">
        <f t="shared" si="22"/>
        <v>8</v>
      </c>
      <c r="H453">
        <f t="shared" si="22"/>
        <v>8</v>
      </c>
      <c r="I453">
        <f t="shared" si="22"/>
        <v>8</v>
      </c>
      <c r="J453">
        <f t="shared" si="22"/>
        <v>5</v>
      </c>
      <c r="K453">
        <f t="shared" si="22"/>
        <v>8</v>
      </c>
      <c r="L453">
        <f t="shared" si="22"/>
        <v>8</v>
      </c>
      <c r="M453">
        <f t="shared" si="22"/>
        <v>6</v>
      </c>
      <c r="N453">
        <f t="shared" si="22"/>
        <v>14.5</v>
      </c>
      <c r="O453">
        <f t="shared" si="22"/>
        <v>9</v>
      </c>
      <c r="P453">
        <f t="shared" si="22"/>
        <v>6</v>
      </c>
      <c r="Q453">
        <f t="shared" si="22"/>
        <v>28</v>
      </c>
      <c r="R453">
        <f t="shared" si="22"/>
        <v>8</v>
      </c>
      <c r="S453">
        <f t="shared" si="22"/>
        <v>19.5</v>
      </c>
      <c r="T453">
        <f t="shared" si="22"/>
        <v>9</v>
      </c>
      <c r="U453">
        <f t="shared" si="22"/>
        <v>4</v>
      </c>
      <c r="V453">
        <f t="shared" si="22"/>
        <v>9.5</v>
      </c>
      <c r="W453">
        <f>SUM(B453:V453)</f>
        <v>224.5</v>
      </c>
      <c r="X453" s="21" t="str">
        <f>IF((B453/$W453-X$452)&lt;0.01,"",(B453/$W453-X$452))</f>
        <v/>
      </c>
      <c r="Y453" s="21" t="str">
        <f t="shared" ref="Y453:Y516" si="23">IF((C453/$W453-Y$452)&lt;0.01,"",(C453/$W453-Y$452))</f>
        <v/>
      </c>
      <c r="Z453" s="21" t="str">
        <f t="shared" ref="Z453:Z516" si="24">IF((D453/$W453-Z$452)&lt;0.01,"",(D453/$W453-Z$452))</f>
        <v/>
      </c>
      <c r="AA453" s="21">
        <f t="shared" ref="AA453:AA516" si="25">IF((E453/$W453-AA$452)&lt;0.01,"",(E453/$W453-AA$452))</f>
        <v>1.0397496663381373E-2</v>
      </c>
      <c r="AB453" s="21" t="str">
        <f t="shared" ref="AB453:AB516" si="26">IF((F453/$W453-AB$452)&lt;0.01,"",(F453/$W453-AB$452))</f>
        <v/>
      </c>
      <c r="AC453" s="21" t="str">
        <f t="shared" ref="AC453:AC516" si="27">IF((G453/$W453-AC$452)&lt;0.01,"",(G453/$W453-AC$452))</f>
        <v/>
      </c>
      <c r="AD453" s="21" t="str">
        <f t="shared" ref="AD453:AD516" si="28">IF((H453/$W453-AD$452)&lt;0.01,"",(H453/$W453-AD$452))</f>
        <v/>
      </c>
      <c r="AE453" s="21" t="str">
        <f t="shared" ref="AE453:AE516" si="29">IF((I453/$W453-AE$452)&lt;0.01,"",(I453/$W453-AE$452))</f>
        <v/>
      </c>
      <c r="AF453" s="21" t="str">
        <f t="shared" ref="AF453:AF516" si="30">IF((J453/$W453-AF$452)&lt;0.01,"",(J453/$W453-AF$452))</f>
        <v/>
      </c>
      <c r="AG453" s="21" t="str">
        <f t="shared" ref="AG453:AG516" si="31">IF((K453/$W453-AG$452)&lt;0.01,"",(K453/$W453-AG$452))</f>
        <v/>
      </c>
      <c r="AH453" s="21" t="str">
        <f t="shared" ref="AH453:AH516" si="32">IF((L453/$W453-AH$452)&lt;0.01,"",(L453/$W453-AH$452))</f>
        <v/>
      </c>
      <c r="AI453" s="21" t="str">
        <f t="shared" ref="AI453:AI516" si="33">IF((M453/$W453-AI$452)&lt;0.01,"",(M453/$W453-AI$452))</f>
        <v/>
      </c>
      <c r="AJ453" s="21" t="str">
        <f t="shared" ref="AJ453:AJ516" si="34">IF((N453/$W453-AJ$452)&lt;0.01,"",(N453/$W453-AJ$452))</f>
        <v/>
      </c>
      <c r="AK453" s="21" t="str">
        <f t="shared" ref="AK453:AK516" si="35">IF((O453/$W453-AK$452)&lt;0.01,"",(O453/$W453-AK$452))</f>
        <v/>
      </c>
      <c r="AL453" s="21" t="str">
        <f t="shared" ref="AL453:AL516" si="36">IF((P453/$W453-AL$452)&lt;0.01,"",(P453/$W453-AL$452))</f>
        <v/>
      </c>
      <c r="AM453" s="21" t="str">
        <f t="shared" ref="AM453:AM516" si="37">IF((Q453/$W453-AM$452)&lt;0.01,"",(Q453/$W453-AM$452))</f>
        <v/>
      </c>
      <c r="AN453" s="21" t="str">
        <f t="shared" ref="AN453:AN516" si="38">IF((R453/$W453-AN$452)&lt;0.01,"",(R453/$W453-AN$452))</f>
        <v/>
      </c>
      <c r="AO453" s="21">
        <f t="shared" ref="AO453:AO516" si="39">IF((S453/$W453-AO$452)&lt;0.01,"",(S453/$W453-AO$452))</f>
        <v>2.2261531761848447E-2</v>
      </c>
      <c r="AP453" s="21" t="str">
        <f t="shared" ref="AP453:AP516" si="40">IF((T453/$W453-AP$452)&lt;0.01,"",(T453/$W453-AP$452))</f>
        <v/>
      </c>
      <c r="AQ453" s="21" t="str">
        <f t="shared" ref="AQ453:AQ516" si="41">IF((U453/$W453-AQ$452)&lt;0.01,"",(U453/$W453-AQ$452))</f>
        <v/>
      </c>
      <c r="AR453" s="24">
        <f t="shared" ref="AR453:AR516" si="42">IF((V453/$W453-AR$452)&lt;0.01,"",(V453/$W453-AR$452))</f>
        <v>1.2731182922175985E-2</v>
      </c>
      <c r="AS453" s="21" t="str">
        <f t="shared" ref="AS453:AS516" si="43">IF((W453/$W453-AS$452)=0,"",(W453/$W453-AS$452))</f>
        <v/>
      </c>
    </row>
    <row r="454" spans="1:45">
      <c r="A454" t="s">
        <v>90</v>
      </c>
      <c r="B454">
        <f t="shared" ref="B454:Q517" si="44">B341-B$336</f>
        <v>8</v>
      </c>
      <c r="C454">
        <f t="shared" si="44"/>
        <v>8</v>
      </c>
      <c r="D454">
        <f t="shared" si="44"/>
        <v>8</v>
      </c>
      <c r="E454">
        <f t="shared" si="44"/>
        <v>6</v>
      </c>
      <c r="F454">
        <f t="shared" si="44"/>
        <v>35</v>
      </c>
      <c r="G454">
        <f t="shared" si="44"/>
        <v>8</v>
      </c>
      <c r="H454">
        <f t="shared" si="44"/>
        <v>8</v>
      </c>
      <c r="I454">
        <f t="shared" si="44"/>
        <v>8</v>
      </c>
      <c r="J454">
        <f t="shared" si="44"/>
        <v>3</v>
      </c>
      <c r="K454">
        <f t="shared" si="44"/>
        <v>8</v>
      </c>
      <c r="L454">
        <f t="shared" si="44"/>
        <v>8</v>
      </c>
      <c r="M454">
        <f t="shared" si="44"/>
        <v>7</v>
      </c>
      <c r="N454">
        <f t="shared" si="44"/>
        <v>19.5</v>
      </c>
      <c r="O454">
        <f t="shared" si="44"/>
        <v>9</v>
      </c>
      <c r="P454">
        <f t="shared" si="44"/>
        <v>5</v>
      </c>
      <c r="Q454">
        <f t="shared" si="44"/>
        <v>28</v>
      </c>
      <c r="R454">
        <f t="shared" si="22"/>
        <v>8</v>
      </c>
      <c r="S454">
        <f t="shared" si="22"/>
        <v>14</v>
      </c>
      <c r="T454">
        <f t="shared" si="22"/>
        <v>9</v>
      </c>
      <c r="U454">
        <f t="shared" si="22"/>
        <v>8</v>
      </c>
      <c r="V454">
        <f t="shared" si="22"/>
        <v>9.5</v>
      </c>
      <c r="W454">
        <f t="shared" ref="W454:W517" si="45">SUM(B454:V454)</f>
        <v>225</v>
      </c>
      <c r="X454" s="21" t="str">
        <f t="shared" ref="X454:X517" si="46">IF((B454/$W454-X$452)&lt;0.01,"",(B454/$W454-X$452))</f>
        <v/>
      </c>
      <c r="Y454" s="21" t="str">
        <f t="shared" si="23"/>
        <v/>
      </c>
      <c r="Z454" s="21" t="str">
        <f t="shared" si="24"/>
        <v/>
      </c>
      <c r="AA454" s="21" t="str">
        <f t="shared" si="25"/>
        <v/>
      </c>
      <c r="AB454" s="21" t="str">
        <f t="shared" si="26"/>
        <v/>
      </c>
      <c r="AC454" s="21" t="str">
        <f t="shared" si="27"/>
        <v/>
      </c>
      <c r="AD454" s="21" t="str">
        <f t="shared" si="28"/>
        <v/>
      </c>
      <c r="AE454" s="21" t="str">
        <f t="shared" si="29"/>
        <v/>
      </c>
      <c r="AF454" s="21" t="str">
        <f t="shared" si="30"/>
        <v/>
      </c>
      <c r="AG454" s="21" t="str">
        <f t="shared" si="31"/>
        <v/>
      </c>
      <c r="AH454" s="21" t="str">
        <f t="shared" si="32"/>
        <v/>
      </c>
      <c r="AI454" s="21">
        <f t="shared" si="33"/>
        <v>1.0328206883623885E-2</v>
      </c>
      <c r="AJ454" s="21" t="str">
        <f t="shared" si="34"/>
        <v/>
      </c>
      <c r="AK454" s="21" t="str">
        <f t="shared" si="35"/>
        <v/>
      </c>
      <c r="AL454" s="21" t="str">
        <f t="shared" si="36"/>
        <v/>
      </c>
      <c r="AM454" s="21" t="str">
        <f t="shared" si="37"/>
        <v/>
      </c>
      <c r="AN454" s="21" t="str">
        <f t="shared" si="38"/>
        <v/>
      </c>
      <c r="AO454" s="21" t="str">
        <f t="shared" si="39"/>
        <v/>
      </c>
      <c r="AP454" s="21" t="str">
        <f t="shared" si="40"/>
        <v/>
      </c>
      <c r="AQ454" s="21" t="str">
        <f t="shared" si="41"/>
        <v/>
      </c>
      <c r="AR454" s="21">
        <f t="shared" si="42"/>
        <v>1.2637146792505115E-2</v>
      </c>
      <c r="AS454" s="21" t="str">
        <f t="shared" si="43"/>
        <v/>
      </c>
    </row>
    <row r="455" spans="1:45">
      <c r="A455" t="s">
        <v>91</v>
      </c>
      <c r="B455">
        <f t="shared" si="44"/>
        <v>8</v>
      </c>
      <c r="C455">
        <f t="shared" si="22"/>
        <v>8</v>
      </c>
      <c r="D455">
        <f t="shared" si="22"/>
        <v>8</v>
      </c>
      <c r="E455">
        <f t="shared" si="22"/>
        <v>7</v>
      </c>
      <c r="F455">
        <f t="shared" si="22"/>
        <v>35</v>
      </c>
      <c r="G455">
        <f t="shared" si="22"/>
        <v>8</v>
      </c>
      <c r="H455">
        <f t="shared" si="22"/>
        <v>8</v>
      </c>
      <c r="I455">
        <f t="shared" si="22"/>
        <v>8</v>
      </c>
      <c r="J455">
        <f t="shared" si="22"/>
        <v>6</v>
      </c>
      <c r="K455">
        <f t="shared" si="22"/>
        <v>8</v>
      </c>
      <c r="L455">
        <f t="shared" si="22"/>
        <v>8</v>
      </c>
      <c r="M455">
        <f t="shared" si="22"/>
        <v>8</v>
      </c>
      <c r="N455">
        <f t="shared" si="22"/>
        <v>19.5</v>
      </c>
      <c r="O455">
        <f t="shared" si="22"/>
        <v>9</v>
      </c>
      <c r="P455">
        <f t="shared" si="22"/>
        <v>6</v>
      </c>
      <c r="Q455">
        <f t="shared" si="22"/>
        <v>28</v>
      </c>
      <c r="R455">
        <f t="shared" si="22"/>
        <v>8</v>
      </c>
      <c r="S455">
        <f t="shared" si="22"/>
        <v>12</v>
      </c>
      <c r="T455">
        <f t="shared" si="22"/>
        <v>9</v>
      </c>
      <c r="U455">
        <f t="shared" si="22"/>
        <v>0</v>
      </c>
      <c r="V455">
        <f t="shared" si="22"/>
        <v>11.5</v>
      </c>
      <c r="W455">
        <f t="shared" si="45"/>
        <v>223</v>
      </c>
      <c r="X455" s="21" t="str">
        <f t="shared" si="46"/>
        <v/>
      </c>
      <c r="Y455" s="21" t="str">
        <f t="shared" si="23"/>
        <v/>
      </c>
      <c r="Z455" s="21" t="str">
        <f t="shared" si="24"/>
        <v/>
      </c>
      <c r="AA455" s="21">
        <f t="shared" si="25"/>
        <v>1.0607230301660758E-2</v>
      </c>
      <c r="AB455" s="21" t="str">
        <f t="shared" si="26"/>
        <v/>
      </c>
      <c r="AC455" s="21" t="str">
        <f t="shared" si="27"/>
        <v/>
      </c>
      <c r="AD455" s="21" t="str">
        <f t="shared" si="28"/>
        <v/>
      </c>
      <c r="AE455" s="21" t="str">
        <f t="shared" si="29"/>
        <v/>
      </c>
      <c r="AF455" s="21" t="str">
        <f t="shared" si="30"/>
        <v/>
      </c>
      <c r="AG455" s="21" t="str">
        <f t="shared" si="31"/>
        <v/>
      </c>
      <c r="AH455" s="21" t="str">
        <f t="shared" si="32"/>
        <v/>
      </c>
      <c r="AI455" s="21">
        <f t="shared" si="33"/>
        <v>1.5091535234396183E-2</v>
      </c>
      <c r="AJ455" s="21" t="str">
        <f t="shared" si="34"/>
        <v/>
      </c>
      <c r="AK455" s="21" t="str">
        <f t="shared" si="35"/>
        <v/>
      </c>
      <c r="AL455" s="21" t="str">
        <f t="shared" si="36"/>
        <v/>
      </c>
      <c r="AM455" s="21" t="str">
        <f t="shared" si="37"/>
        <v/>
      </c>
      <c r="AN455" s="21" t="str">
        <f t="shared" si="38"/>
        <v/>
      </c>
      <c r="AO455" s="21" t="str">
        <f t="shared" si="39"/>
        <v/>
      </c>
      <c r="AP455" s="21" t="str">
        <f t="shared" si="40"/>
        <v/>
      </c>
      <c r="AQ455" s="21" t="str">
        <f t="shared" si="41"/>
        <v/>
      </c>
      <c r="AR455" s="21">
        <f t="shared" si="42"/>
        <v>2.1984431296740294E-2</v>
      </c>
      <c r="AS455" s="21" t="str">
        <f t="shared" si="43"/>
        <v/>
      </c>
    </row>
    <row r="456" spans="1:45">
      <c r="A456" t="s">
        <v>92</v>
      </c>
      <c r="B456">
        <f t="shared" si="44"/>
        <v>8</v>
      </c>
      <c r="C456">
        <f t="shared" si="22"/>
        <v>8</v>
      </c>
      <c r="D456">
        <f t="shared" si="22"/>
        <v>8</v>
      </c>
      <c r="E456">
        <f t="shared" si="22"/>
        <v>8</v>
      </c>
      <c r="F456">
        <f t="shared" si="22"/>
        <v>35</v>
      </c>
      <c r="G456">
        <f t="shared" si="22"/>
        <v>8</v>
      </c>
      <c r="H456">
        <f t="shared" si="22"/>
        <v>8</v>
      </c>
      <c r="I456">
        <f t="shared" si="22"/>
        <v>8</v>
      </c>
      <c r="J456">
        <f t="shared" si="22"/>
        <v>7</v>
      </c>
      <c r="K456">
        <f t="shared" si="22"/>
        <v>8</v>
      </c>
      <c r="L456">
        <f t="shared" si="22"/>
        <v>8</v>
      </c>
      <c r="M456">
        <f t="shared" si="22"/>
        <v>8</v>
      </c>
      <c r="N456">
        <f t="shared" si="22"/>
        <v>14.5</v>
      </c>
      <c r="O456">
        <f t="shared" si="22"/>
        <v>9</v>
      </c>
      <c r="P456">
        <f t="shared" si="22"/>
        <v>5</v>
      </c>
      <c r="Q456">
        <f t="shared" si="22"/>
        <v>28</v>
      </c>
      <c r="R456">
        <f t="shared" si="22"/>
        <v>8</v>
      </c>
      <c r="S456">
        <f t="shared" si="22"/>
        <v>14</v>
      </c>
      <c r="T456">
        <f t="shared" si="22"/>
        <v>9</v>
      </c>
      <c r="U456">
        <f t="shared" si="22"/>
        <v>2</v>
      </c>
      <c r="V456">
        <f t="shared" si="22"/>
        <v>9.5</v>
      </c>
      <c r="W456">
        <f t="shared" si="45"/>
        <v>221</v>
      </c>
      <c r="X456" s="21" t="str">
        <f t="shared" si="46"/>
        <v/>
      </c>
      <c r="Y456" s="21" t="str">
        <f t="shared" si="23"/>
        <v/>
      </c>
      <c r="Z456" s="21" t="str">
        <f t="shared" si="24"/>
        <v/>
      </c>
      <c r="AA456" s="21">
        <f t="shared" si="25"/>
        <v>1.5416190795137213E-2</v>
      </c>
      <c r="AB456" s="21" t="str">
        <f t="shared" si="26"/>
        <v/>
      </c>
      <c r="AC456" s="21" t="str">
        <f t="shared" si="27"/>
        <v/>
      </c>
      <c r="AD456" s="21" t="str">
        <f t="shared" si="28"/>
        <v/>
      </c>
      <c r="AE456" s="21" t="str">
        <f t="shared" si="29"/>
        <v/>
      </c>
      <c r="AF456" s="21">
        <f t="shared" si="30"/>
        <v>1.0891303917309154E-2</v>
      </c>
      <c r="AG456" s="21" t="str">
        <f t="shared" si="31"/>
        <v/>
      </c>
      <c r="AH456" s="21" t="str">
        <f t="shared" si="32"/>
        <v/>
      </c>
      <c r="AI456" s="21">
        <f t="shared" si="33"/>
        <v>1.5416190795137213E-2</v>
      </c>
      <c r="AJ456" s="21" t="str">
        <f t="shared" si="34"/>
        <v/>
      </c>
      <c r="AK456" s="21" t="str">
        <f t="shared" si="35"/>
        <v/>
      </c>
      <c r="AL456" s="21" t="str">
        <f t="shared" si="36"/>
        <v/>
      </c>
      <c r="AM456" s="21" t="str">
        <f t="shared" si="37"/>
        <v/>
      </c>
      <c r="AN456" s="21" t="str">
        <f t="shared" si="38"/>
        <v/>
      </c>
      <c r="AO456" s="21" t="str">
        <f t="shared" si="39"/>
        <v/>
      </c>
      <c r="AP456" s="21" t="str">
        <f t="shared" si="40"/>
        <v/>
      </c>
      <c r="AQ456" s="21" t="str">
        <f t="shared" si="41"/>
        <v/>
      </c>
      <c r="AR456" s="21">
        <f t="shared" si="42"/>
        <v>1.3401349909649408E-2</v>
      </c>
      <c r="AS456" s="21" t="str">
        <f t="shared" si="43"/>
        <v/>
      </c>
    </row>
    <row r="457" spans="1:45">
      <c r="A457" t="s">
        <v>93</v>
      </c>
      <c r="B457">
        <f t="shared" si="44"/>
        <v>8</v>
      </c>
      <c r="C457">
        <f t="shared" si="22"/>
        <v>8</v>
      </c>
      <c r="D457">
        <f t="shared" si="22"/>
        <v>8</v>
      </c>
      <c r="E457">
        <f t="shared" si="22"/>
        <v>8</v>
      </c>
      <c r="F457">
        <f t="shared" si="22"/>
        <v>35</v>
      </c>
      <c r="G457">
        <f t="shared" si="22"/>
        <v>8</v>
      </c>
      <c r="H457">
        <f t="shared" si="22"/>
        <v>8</v>
      </c>
      <c r="I457">
        <f t="shared" si="22"/>
        <v>8</v>
      </c>
      <c r="J457">
        <f t="shared" si="22"/>
        <v>5</v>
      </c>
      <c r="K457">
        <f t="shared" si="22"/>
        <v>8</v>
      </c>
      <c r="L457">
        <f t="shared" si="22"/>
        <v>8</v>
      </c>
      <c r="M457">
        <f t="shared" si="22"/>
        <v>6</v>
      </c>
      <c r="N457">
        <f t="shared" si="22"/>
        <v>20.5</v>
      </c>
      <c r="O457">
        <f t="shared" si="22"/>
        <v>9</v>
      </c>
      <c r="P457">
        <f t="shared" si="22"/>
        <v>3</v>
      </c>
      <c r="Q457">
        <f t="shared" si="22"/>
        <v>20</v>
      </c>
      <c r="R457">
        <f t="shared" si="22"/>
        <v>8</v>
      </c>
      <c r="S457">
        <f t="shared" si="22"/>
        <v>19.5</v>
      </c>
      <c r="T457">
        <f t="shared" si="22"/>
        <v>9</v>
      </c>
      <c r="U457">
        <f t="shared" si="22"/>
        <v>3</v>
      </c>
      <c r="V457">
        <f t="shared" si="22"/>
        <v>9.5</v>
      </c>
      <c r="W457">
        <f t="shared" si="45"/>
        <v>219.5</v>
      </c>
      <c r="X457" s="21" t="str">
        <f t="shared" si="46"/>
        <v/>
      </c>
      <c r="Y457" s="21" t="str">
        <f t="shared" si="23"/>
        <v/>
      </c>
      <c r="Z457" s="21" t="str">
        <f t="shared" si="24"/>
        <v/>
      </c>
      <c r="AA457" s="21">
        <f t="shared" si="25"/>
        <v>1.5663565020804345E-2</v>
      </c>
      <c r="AB457" s="21" t="str">
        <f t="shared" si="26"/>
        <v/>
      </c>
      <c r="AC457" s="21" t="str">
        <f t="shared" si="27"/>
        <v/>
      </c>
      <c r="AD457" s="21" t="str">
        <f t="shared" si="28"/>
        <v/>
      </c>
      <c r="AE457" s="21" t="str">
        <f t="shared" si="29"/>
        <v/>
      </c>
      <c r="AF457" s="21" t="str">
        <f t="shared" si="30"/>
        <v/>
      </c>
      <c r="AG457" s="21" t="str">
        <f t="shared" si="31"/>
        <v/>
      </c>
      <c r="AH457" s="21" t="str">
        <f t="shared" si="32"/>
        <v/>
      </c>
      <c r="AI457" s="21" t="str">
        <f t="shared" si="33"/>
        <v/>
      </c>
      <c r="AJ457" s="21" t="str">
        <f t="shared" si="34"/>
        <v/>
      </c>
      <c r="AK457" s="21" t="str">
        <f t="shared" si="35"/>
        <v/>
      </c>
      <c r="AL457" s="21" t="str">
        <f t="shared" si="36"/>
        <v/>
      </c>
      <c r="AM457" s="21" t="str">
        <f t="shared" si="37"/>
        <v/>
      </c>
      <c r="AN457" s="21" t="str">
        <f t="shared" si="38"/>
        <v/>
      </c>
      <c r="AO457" s="21">
        <f t="shared" si="39"/>
        <v>2.4240112358568058E-2</v>
      </c>
      <c r="AP457" s="21" t="str">
        <f t="shared" si="40"/>
        <v/>
      </c>
      <c r="AQ457" s="21" t="str">
        <f t="shared" si="41"/>
        <v/>
      </c>
      <c r="AR457" s="21">
        <f t="shared" si="42"/>
        <v>1.3695106802629132E-2</v>
      </c>
      <c r="AS457" s="21" t="str">
        <f t="shared" si="43"/>
        <v/>
      </c>
    </row>
    <row r="458" spans="1:45">
      <c r="A458" t="s">
        <v>94</v>
      </c>
      <c r="B458">
        <f t="shared" si="44"/>
        <v>8</v>
      </c>
      <c r="C458">
        <f t="shared" si="22"/>
        <v>8</v>
      </c>
      <c r="D458">
        <f t="shared" si="22"/>
        <v>8</v>
      </c>
      <c r="E458">
        <f t="shared" si="22"/>
        <v>8</v>
      </c>
      <c r="F458">
        <f t="shared" si="22"/>
        <v>35</v>
      </c>
      <c r="G458">
        <f t="shared" si="22"/>
        <v>8</v>
      </c>
      <c r="H458">
        <f t="shared" si="22"/>
        <v>8</v>
      </c>
      <c r="I458">
        <f t="shared" si="22"/>
        <v>8</v>
      </c>
      <c r="J458">
        <f t="shared" si="22"/>
        <v>7</v>
      </c>
      <c r="K458">
        <f t="shared" si="22"/>
        <v>8</v>
      </c>
      <c r="L458">
        <f t="shared" si="22"/>
        <v>8</v>
      </c>
      <c r="M458">
        <f t="shared" si="22"/>
        <v>6</v>
      </c>
      <c r="N458">
        <f t="shared" si="22"/>
        <v>14.5</v>
      </c>
      <c r="O458">
        <f t="shared" si="22"/>
        <v>3</v>
      </c>
      <c r="P458">
        <f t="shared" si="22"/>
        <v>6</v>
      </c>
      <c r="Q458">
        <f t="shared" si="22"/>
        <v>28</v>
      </c>
      <c r="R458">
        <f t="shared" si="22"/>
        <v>8</v>
      </c>
      <c r="S458">
        <f t="shared" si="22"/>
        <v>19.5</v>
      </c>
      <c r="T458">
        <f t="shared" si="22"/>
        <v>9</v>
      </c>
      <c r="U458">
        <f t="shared" si="22"/>
        <v>1</v>
      </c>
      <c r="V458">
        <f t="shared" si="22"/>
        <v>5.5</v>
      </c>
      <c r="W458">
        <f t="shared" si="45"/>
        <v>214.5</v>
      </c>
      <c r="X458" s="21" t="str">
        <f t="shared" si="46"/>
        <v/>
      </c>
      <c r="Y458" s="21" t="str">
        <f t="shared" si="23"/>
        <v/>
      </c>
      <c r="Z458" s="21" t="str">
        <f t="shared" si="24"/>
        <v/>
      </c>
      <c r="AA458" s="21">
        <f t="shared" si="25"/>
        <v>1.6513133068550071E-2</v>
      </c>
      <c r="AB458" s="21" t="str">
        <f t="shared" si="26"/>
        <v/>
      </c>
      <c r="AC458" s="21" t="str">
        <f t="shared" si="27"/>
        <v/>
      </c>
      <c r="AD458" s="21" t="str">
        <f t="shared" si="28"/>
        <v/>
      </c>
      <c r="AE458" s="21" t="str">
        <f t="shared" si="29"/>
        <v/>
      </c>
      <c r="AF458" s="21">
        <f t="shared" si="30"/>
        <v>1.1851128406545407E-2</v>
      </c>
      <c r="AG458" s="21" t="str">
        <f t="shared" si="31"/>
        <v/>
      </c>
      <c r="AH458" s="21" t="str">
        <f t="shared" si="32"/>
        <v/>
      </c>
      <c r="AI458" s="21" t="str">
        <f t="shared" si="33"/>
        <v/>
      </c>
      <c r="AJ458" s="21" t="str">
        <f t="shared" si="34"/>
        <v/>
      </c>
      <c r="AK458" s="21" t="str">
        <f t="shared" si="35"/>
        <v/>
      </c>
      <c r="AL458" s="21" t="str">
        <f t="shared" si="36"/>
        <v/>
      </c>
      <c r="AM458" s="21" t="str">
        <f t="shared" si="37"/>
        <v/>
      </c>
      <c r="AN458" s="21" t="str">
        <f t="shared" si="38"/>
        <v/>
      </c>
      <c r="AO458" s="21">
        <f t="shared" si="39"/>
        <v>2.6310934474948269E-2</v>
      </c>
      <c r="AP458" s="21" t="str">
        <f t="shared" si="40"/>
        <v/>
      </c>
      <c r="AQ458" s="21" t="str">
        <f t="shared" si="41"/>
        <v/>
      </c>
      <c r="AR458" s="21" t="str">
        <f t="shared" si="42"/>
        <v/>
      </c>
      <c r="AS458" s="21" t="str">
        <f t="shared" si="43"/>
        <v/>
      </c>
    </row>
    <row r="459" spans="1:45">
      <c r="A459" t="s">
        <v>95</v>
      </c>
      <c r="B459">
        <f t="shared" si="44"/>
        <v>8</v>
      </c>
      <c r="C459">
        <f t="shared" si="22"/>
        <v>8</v>
      </c>
      <c r="D459">
        <f t="shared" si="22"/>
        <v>8</v>
      </c>
      <c r="E459">
        <f t="shared" si="22"/>
        <v>7</v>
      </c>
      <c r="F459">
        <f t="shared" si="22"/>
        <v>35</v>
      </c>
      <c r="G459">
        <f t="shared" si="22"/>
        <v>8</v>
      </c>
      <c r="H459">
        <f t="shared" si="22"/>
        <v>8</v>
      </c>
      <c r="I459">
        <f t="shared" si="22"/>
        <v>8</v>
      </c>
      <c r="J459">
        <f t="shared" si="22"/>
        <v>5</v>
      </c>
      <c r="K459">
        <f t="shared" si="22"/>
        <v>8</v>
      </c>
      <c r="L459">
        <f t="shared" si="22"/>
        <v>8</v>
      </c>
      <c r="M459">
        <f t="shared" si="22"/>
        <v>8</v>
      </c>
      <c r="N459">
        <f t="shared" si="22"/>
        <v>19.5</v>
      </c>
      <c r="O459">
        <f t="shared" si="22"/>
        <v>9</v>
      </c>
      <c r="P459">
        <f t="shared" si="22"/>
        <v>8</v>
      </c>
      <c r="Q459">
        <f t="shared" si="22"/>
        <v>28</v>
      </c>
      <c r="R459">
        <f t="shared" si="22"/>
        <v>8</v>
      </c>
      <c r="S459">
        <f t="shared" si="22"/>
        <v>19.5</v>
      </c>
      <c r="T459">
        <f t="shared" si="22"/>
        <v>9</v>
      </c>
      <c r="U459">
        <f t="shared" si="22"/>
        <v>6</v>
      </c>
      <c r="V459">
        <f t="shared" si="22"/>
        <v>5.5</v>
      </c>
      <c r="W459">
        <f t="shared" si="45"/>
        <v>231.5</v>
      </c>
      <c r="X459" s="21" t="str">
        <f t="shared" si="46"/>
        <v/>
      </c>
      <c r="Y459" s="21" t="str">
        <f t="shared" si="23"/>
        <v/>
      </c>
      <c r="Z459" s="21" t="str">
        <f t="shared" si="24"/>
        <v/>
      </c>
      <c r="AA459" s="21" t="str">
        <f t="shared" si="25"/>
        <v/>
      </c>
      <c r="AB459" s="21" t="str">
        <f t="shared" si="26"/>
        <v/>
      </c>
      <c r="AC459" s="21" t="str">
        <f t="shared" si="27"/>
        <v/>
      </c>
      <c r="AD459" s="21" t="str">
        <f t="shared" si="28"/>
        <v/>
      </c>
      <c r="AE459" s="21" t="str">
        <f t="shared" si="29"/>
        <v/>
      </c>
      <c r="AF459" s="21" t="str">
        <f t="shared" si="30"/>
        <v/>
      </c>
      <c r="AG459" s="21" t="str">
        <f t="shared" si="31"/>
        <v/>
      </c>
      <c r="AH459" s="21" t="str">
        <f t="shared" si="32"/>
        <v/>
      </c>
      <c r="AI459" s="21">
        <f t="shared" si="33"/>
        <v>1.3774331193679084E-2</v>
      </c>
      <c r="AJ459" s="21" t="str">
        <f t="shared" si="34"/>
        <v/>
      </c>
      <c r="AK459" s="21" t="str">
        <f t="shared" si="35"/>
        <v/>
      </c>
      <c r="AL459" s="21">
        <f t="shared" si="36"/>
        <v>1.2845213122332597E-2</v>
      </c>
      <c r="AM459" s="21" t="str">
        <f t="shared" si="37"/>
        <v/>
      </c>
      <c r="AN459" s="21" t="str">
        <f t="shared" si="38"/>
        <v/>
      </c>
      <c r="AO459" s="21">
        <f t="shared" si="39"/>
        <v>1.9635104904950226E-2</v>
      </c>
      <c r="AP459" s="21" t="str">
        <f t="shared" si="40"/>
        <v/>
      </c>
      <c r="AQ459" s="21" t="str">
        <f t="shared" si="41"/>
        <v/>
      </c>
      <c r="AR459" s="21" t="str">
        <f t="shared" si="42"/>
        <v/>
      </c>
      <c r="AS459" s="21" t="str">
        <f t="shared" si="43"/>
        <v/>
      </c>
    </row>
    <row r="460" spans="1:45">
      <c r="A460" t="s">
        <v>96</v>
      </c>
      <c r="B460">
        <f t="shared" si="44"/>
        <v>8</v>
      </c>
      <c r="C460">
        <f t="shared" si="22"/>
        <v>8</v>
      </c>
      <c r="D460">
        <f t="shared" si="22"/>
        <v>8</v>
      </c>
      <c r="E460">
        <f t="shared" si="22"/>
        <v>7</v>
      </c>
      <c r="F460">
        <f t="shared" si="22"/>
        <v>35</v>
      </c>
      <c r="G460">
        <f t="shared" si="22"/>
        <v>8</v>
      </c>
      <c r="H460">
        <f t="shared" si="22"/>
        <v>8</v>
      </c>
      <c r="I460">
        <f t="shared" si="22"/>
        <v>8</v>
      </c>
      <c r="J460">
        <f t="shared" si="22"/>
        <v>5</v>
      </c>
      <c r="K460">
        <f t="shared" si="22"/>
        <v>8</v>
      </c>
      <c r="L460">
        <f t="shared" si="22"/>
        <v>8</v>
      </c>
      <c r="M460">
        <f t="shared" si="22"/>
        <v>7</v>
      </c>
      <c r="N460">
        <f t="shared" si="22"/>
        <v>19.5</v>
      </c>
      <c r="O460">
        <f t="shared" si="22"/>
        <v>3</v>
      </c>
      <c r="P460">
        <f t="shared" si="22"/>
        <v>6</v>
      </c>
      <c r="Q460">
        <f t="shared" si="22"/>
        <v>20</v>
      </c>
      <c r="R460">
        <f t="shared" si="22"/>
        <v>8</v>
      </c>
      <c r="S460">
        <f t="shared" si="22"/>
        <v>13</v>
      </c>
      <c r="T460">
        <f t="shared" si="22"/>
        <v>0</v>
      </c>
      <c r="U460">
        <f t="shared" si="22"/>
        <v>3</v>
      </c>
      <c r="V460">
        <f t="shared" si="22"/>
        <v>5.5</v>
      </c>
      <c r="W460">
        <f t="shared" si="45"/>
        <v>196</v>
      </c>
      <c r="X460" s="21" t="str">
        <f t="shared" si="46"/>
        <v/>
      </c>
      <c r="Y460" s="21">
        <f t="shared" si="23"/>
        <v>1.1866963465500625E-2</v>
      </c>
      <c r="Z460" s="21">
        <f t="shared" si="24"/>
        <v>1.2013666318871123E-2</v>
      </c>
      <c r="AA460" s="21">
        <f t="shared" si="25"/>
        <v>1.4931381486798487E-2</v>
      </c>
      <c r="AB460" s="21" t="str">
        <f t="shared" si="26"/>
        <v/>
      </c>
      <c r="AC460" s="21" t="str">
        <f t="shared" si="27"/>
        <v/>
      </c>
      <c r="AD460" s="21" t="str">
        <f t="shared" si="28"/>
        <v/>
      </c>
      <c r="AE460" s="21" t="str">
        <f t="shared" si="29"/>
        <v/>
      </c>
      <c r="AF460" s="21" t="str">
        <f t="shared" si="30"/>
        <v/>
      </c>
      <c r="AG460" s="21" t="str">
        <f t="shared" si="31"/>
        <v/>
      </c>
      <c r="AH460" s="21" t="str">
        <f t="shared" si="32"/>
        <v/>
      </c>
      <c r="AI460" s="21">
        <f t="shared" si="33"/>
        <v>1.4931381486798487E-2</v>
      </c>
      <c r="AJ460" s="21" t="str">
        <f t="shared" si="34"/>
        <v/>
      </c>
      <c r="AK460" s="21" t="str">
        <f t="shared" si="35"/>
        <v/>
      </c>
      <c r="AL460" s="21" t="str">
        <f t="shared" si="36"/>
        <v/>
      </c>
      <c r="AM460" s="21" t="str">
        <f t="shared" si="37"/>
        <v/>
      </c>
      <c r="AN460" s="21" t="str">
        <f t="shared" si="38"/>
        <v/>
      </c>
      <c r="AO460" s="21" t="str">
        <f t="shared" si="39"/>
        <v/>
      </c>
      <c r="AP460" s="21" t="str">
        <f t="shared" si="40"/>
        <v/>
      </c>
      <c r="AQ460" s="21" t="str">
        <f t="shared" si="41"/>
        <v/>
      </c>
      <c r="AR460" s="21" t="str">
        <f t="shared" si="42"/>
        <v/>
      </c>
      <c r="AS460" s="21" t="str">
        <f t="shared" si="43"/>
        <v/>
      </c>
    </row>
    <row r="461" spans="1:45">
      <c r="A461" t="s">
        <v>97</v>
      </c>
      <c r="B461">
        <f t="shared" si="44"/>
        <v>8</v>
      </c>
      <c r="C461">
        <f t="shared" si="22"/>
        <v>8</v>
      </c>
      <c r="D461">
        <f t="shared" si="22"/>
        <v>8</v>
      </c>
      <c r="E461">
        <f t="shared" si="22"/>
        <v>8</v>
      </c>
      <c r="F461">
        <f t="shared" si="22"/>
        <v>35</v>
      </c>
      <c r="G461">
        <f t="shared" si="22"/>
        <v>8</v>
      </c>
      <c r="H461">
        <f t="shared" si="22"/>
        <v>8</v>
      </c>
      <c r="I461">
        <f t="shared" si="22"/>
        <v>8</v>
      </c>
      <c r="J461">
        <f t="shared" si="22"/>
        <v>7</v>
      </c>
      <c r="K461">
        <f t="shared" si="22"/>
        <v>8</v>
      </c>
      <c r="L461">
        <f t="shared" si="22"/>
        <v>8</v>
      </c>
      <c r="M461">
        <f t="shared" si="22"/>
        <v>7</v>
      </c>
      <c r="N461">
        <f t="shared" si="22"/>
        <v>19.5</v>
      </c>
      <c r="O461">
        <f t="shared" si="22"/>
        <v>9</v>
      </c>
      <c r="P461">
        <f t="shared" si="22"/>
        <v>8</v>
      </c>
      <c r="Q461">
        <f t="shared" si="22"/>
        <v>28</v>
      </c>
      <c r="R461">
        <f t="shared" si="22"/>
        <v>8</v>
      </c>
      <c r="S461">
        <f t="shared" si="22"/>
        <v>19.5</v>
      </c>
      <c r="T461">
        <f t="shared" si="22"/>
        <v>9</v>
      </c>
      <c r="U461">
        <f t="shared" si="22"/>
        <v>1</v>
      </c>
      <c r="V461">
        <f t="shared" si="22"/>
        <v>5.5</v>
      </c>
      <c r="W461">
        <f t="shared" si="45"/>
        <v>228.5</v>
      </c>
      <c r="X461" s="21" t="str">
        <f t="shared" si="46"/>
        <v/>
      </c>
      <c r="Y461" s="21" t="str">
        <f t="shared" si="23"/>
        <v/>
      </c>
      <c r="Z461" s="21" t="str">
        <f t="shared" si="24"/>
        <v/>
      </c>
      <c r="AA461" s="21">
        <f t="shared" si="25"/>
        <v>1.4228036691549973E-2</v>
      </c>
      <c r="AB461" s="21" t="str">
        <f t="shared" si="26"/>
        <v/>
      </c>
      <c r="AC461" s="21" t="str">
        <f t="shared" si="27"/>
        <v/>
      </c>
      <c r="AD461" s="21" t="str">
        <f t="shared" si="28"/>
        <v/>
      </c>
      <c r="AE461" s="21" t="str">
        <f t="shared" si="29"/>
        <v/>
      </c>
      <c r="AF461" s="21" t="str">
        <f t="shared" si="30"/>
        <v/>
      </c>
      <c r="AG461" s="21" t="str">
        <f t="shared" si="31"/>
        <v/>
      </c>
      <c r="AH461" s="21" t="str">
        <f t="shared" si="32"/>
        <v/>
      </c>
      <c r="AI461" s="21" t="str">
        <f t="shared" si="33"/>
        <v/>
      </c>
      <c r="AJ461" s="21" t="str">
        <f t="shared" si="34"/>
        <v/>
      </c>
      <c r="AK461" s="21" t="str">
        <f t="shared" si="35"/>
        <v/>
      </c>
      <c r="AL461" s="21">
        <f t="shared" si="36"/>
        <v>1.3298918620203486E-2</v>
      </c>
      <c r="AM461" s="21" t="str">
        <f t="shared" si="37"/>
        <v/>
      </c>
      <c r="AN461" s="21" t="str">
        <f t="shared" si="38"/>
        <v/>
      </c>
      <c r="AO461" s="21">
        <f t="shared" si="39"/>
        <v>2.0741012056010533E-2</v>
      </c>
      <c r="AP461" s="21" t="str">
        <f t="shared" si="40"/>
        <v/>
      </c>
      <c r="AQ461" s="21" t="str">
        <f t="shared" si="41"/>
        <v/>
      </c>
      <c r="AR461" s="21" t="str">
        <f t="shared" si="42"/>
        <v/>
      </c>
      <c r="AS461" s="21" t="str">
        <f t="shared" si="43"/>
        <v/>
      </c>
    </row>
    <row r="462" spans="1:45">
      <c r="A462" t="s">
        <v>98</v>
      </c>
      <c r="B462">
        <f t="shared" si="44"/>
        <v>8</v>
      </c>
      <c r="C462">
        <f t="shared" si="22"/>
        <v>8</v>
      </c>
      <c r="D462">
        <f t="shared" si="22"/>
        <v>8</v>
      </c>
      <c r="E462">
        <f t="shared" si="22"/>
        <v>8</v>
      </c>
      <c r="F462">
        <f t="shared" si="22"/>
        <v>35</v>
      </c>
      <c r="G462">
        <f t="shared" si="22"/>
        <v>8</v>
      </c>
      <c r="H462">
        <f t="shared" si="22"/>
        <v>8</v>
      </c>
      <c r="I462">
        <f t="shared" si="22"/>
        <v>8</v>
      </c>
      <c r="J462">
        <f t="shared" si="22"/>
        <v>8</v>
      </c>
      <c r="K462">
        <f t="shared" si="22"/>
        <v>8</v>
      </c>
      <c r="L462">
        <f t="shared" si="22"/>
        <v>8</v>
      </c>
      <c r="M462">
        <f t="shared" si="22"/>
        <v>8</v>
      </c>
      <c r="N462">
        <f t="shared" si="22"/>
        <v>14.5</v>
      </c>
      <c r="O462">
        <f t="shared" si="22"/>
        <v>9</v>
      </c>
      <c r="P462">
        <f t="shared" si="22"/>
        <v>8</v>
      </c>
      <c r="Q462">
        <f t="shared" si="22"/>
        <v>28</v>
      </c>
      <c r="R462">
        <f t="shared" si="22"/>
        <v>8</v>
      </c>
      <c r="S462">
        <f t="shared" si="22"/>
        <v>19.5</v>
      </c>
      <c r="T462">
        <f t="shared" si="22"/>
        <v>9</v>
      </c>
      <c r="U462">
        <f t="shared" si="22"/>
        <v>1</v>
      </c>
      <c r="V462">
        <f t="shared" si="22"/>
        <v>5.5</v>
      </c>
      <c r="W462">
        <f t="shared" si="45"/>
        <v>225.5</v>
      </c>
      <c r="X462" s="21" t="str">
        <f t="shared" si="46"/>
        <v/>
      </c>
      <c r="Y462" s="21" t="str">
        <f t="shared" si="23"/>
        <v/>
      </c>
      <c r="Z462" s="21" t="str">
        <f t="shared" si="24"/>
        <v/>
      </c>
      <c r="AA462" s="21">
        <f t="shared" si="25"/>
        <v>1.4693814176060447E-2</v>
      </c>
      <c r="AB462" s="21" t="str">
        <f t="shared" si="26"/>
        <v/>
      </c>
      <c r="AC462" s="21" t="str">
        <f t="shared" si="27"/>
        <v/>
      </c>
      <c r="AD462" s="21" t="str">
        <f t="shared" si="28"/>
        <v/>
      </c>
      <c r="AE462" s="21" t="str">
        <f t="shared" si="29"/>
        <v/>
      </c>
      <c r="AF462" s="21">
        <f t="shared" si="30"/>
        <v>1.4693814176060447E-2</v>
      </c>
      <c r="AG462" s="21" t="str">
        <f t="shared" si="31"/>
        <v/>
      </c>
      <c r="AH462" s="21" t="str">
        <f t="shared" si="32"/>
        <v/>
      </c>
      <c r="AI462" s="21">
        <f t="shared" si="33"/>
        <v>1.4693814176060447E-2</v>
      </c>
      <c r="AJ462" s="21" t="str">
        <f t="shared" si="34"/>
        <v/>
      </c>
      <c r="AK462" s="21" t="str">
        <f t="shared" si="35"/>
        <v/>
      </c>
      <c r="AL462" s="21">
        <f t="shared" si="36"/>
        <v>1.376469610471396E-2</v>
      </c>
      <c r="AM462" s="21" t="str">
        <f t="shared" si="37"/>
        <v/>
      </c>
      <c r="AN462" s="21" t="str">
        <f t="shared" si="38"/>
        <v/>
      </c>
      <c r="AO462" s="21">
        <f t="shared" si="39"/>
        <v>2.1876344674504805E-2</v>
      </c>
      <c r="AP462" s="21" t="str">
        <f t="shared" si="40"/>
        <v/>
      </c>
      <c r="AQ462" s="21" t="str">
        <f t="shared" si="41"/>
        <v/>
      </c>
      <c r="AR462" s="21" t="str">
        <f t="shared" si="42"/>
        <v/>
      </c>
      <c r="AS462" s="21" t="str">
        <f t="shared" si="43"/>
        <v/>
      </c>
    </row>
    <row r="463" spans="1:45">
      <c r="A463" t="s">
        <v>99</v>
      </c>
      <c r="B463">
        <f t="shared" si="44"/>
        <v>8</v>
      </c>
      <c r="C463">
        <f t="shared" si="22"/>
        <v>8</v>
      </c>
      <c r="D463">
        <f t="shared" si="22"/>
        <v>8</v>
      </c>
      <c r="E463">
        <f t="shared" si="22"/>
        <v>7</v>
      </c>
      <c r="F463">
        <f t="shared" si="22"/>
        <v>35</v>
      </c>
      <c r="G463">
        <f t="shared" si="22"/>
        <v>8</v>
      </c>
      <c r="H463">
        <f t="shared" si="22"/>
        <v>8</v>
      </c>
      <c r="I463">
        <f t="shared" si="22"/>
        <v>8</v>
      </c>
      <c r="J463">
        <f t="shared" si="22"/>
        <v>6</v>
      </c>
      <c r="K463">
        <f t="shared" si="22"/>
        <v>8</v>
      </c>
      <c r="L463">
        <f t="shared" si="22"/>
        <v>8</v>
      </c>
      <c r="M463">
        <f t="shared" si="22"/>
        <v>8</v>
      </c>
      <c r="N463">
        <f t="shared" si="22"/>
        <v>22.5</v>
      </c>
      <c r="O463">
        <f t="shared" si="22"/>
        <v>9</v>
      </c>
      <c r="P463">
        <f t="shared" si="22"/>
        <v>8</v>
      </c>
      <c r="Q463">
        <f t="shared" si="22"/>
        <v>28</v>
      </c>
      <c r="R463">
        <f t="shared" si="22"/>
        <v>8</v>
      </c>
      <c r="S463">
        <f t="shared" si="22"/>
        <v>13</v>
      </c>
      <c r="T463">
        <f t="shared" si="22"/>
        <v>9</v>
      </c>
      <c r="U463">
        <f t="shared" si="22"/>
        <v>4</v>
      </c>
      <c r="V463">
        <f t="shared" si="22"/>
        <v>1</v>
      </c>
      <c r="W463">
        <f t="shared" si="45"/>
        <v>222.5</v>
      </c>
      <c r="X463" s="21" t="str">
        <f t="shared" si="46"/>
        <v/>
      </c>
      <c r="Y463" s="21" t="str">
        <f t="shared" si="23"/>
        <v/>
      </c>
      <c r="Z463" s="21" t="str">
        <f t="shared" si="24"/>
        <v/>
      </c>
      <c r="AA463" s="21">
        <f t="shared" si="25"/>
        <v>1.0677769929816148E-2</v>
      </c>
      <c r="AB463" s="21" t="str">
        <f t="shared" si="26"/>
        <v/>
      </c>
      <c r="AC463" s="21" t="str">
        <f t="shared" si="27"/>
        <v/>
      </c>
      <c r="AD463" s="21" t="str">
        <f t="shared" si="28"/>
        <v/>
      </c>
      <c r="AE463" s="21" t="str">
        <f t="shared" si="29"/>
        <v/>
      </c>
      <c r="AF463" s="21" t="str">
        <f t="shared" si="30"/>
        <v/>
      </c>
      <c r="AG463" s="21" t="str">
        <f t="shared" si="31"/>
        <v/>
      </c>
      <c r="AH463" s="21" t="str">
        <f t="shared" si="32"/>
        <v/>
      </c>
      <c r="AI463" s="21">
        <f t="shared" si="33"/>
        <v>1.5172151952288059E-2</v>
      </c>
      <c r="AJ463" s="21" t="str">
        <f t="shared" si="34"/>
        <v/>
      </c>
      <c r="AK463" s="21" t="str">
        <f t="shared" si="35"/>
        <v/>
      </c>
      <c r="AL463" s="21">
        <f t="shared" si="36"/>
        <v>1.4243033880941572E-2</v>
      </c>
      <c r="AM463" s="21" t="str">
        <f t="shared" si="37"/>
        <v/>
      </c>
      <c r="AN463" s="21" t="str">
        <f t="shared" si="38"/>
        <v/>
      </c>
      <c r="AO463" s="21" t="str">
        <f t="shared" si="39"/>
        <v/>
      </c>
      <c r="AP463" s="21" t="str">
        <f t="shared" si="40"/>
        <v/>
      </c>
      <c r="AQ463" s="21" t="str">
        <f t="shared" si="41"/>
        <v/>
      </c>
      <c r="AR463" s="21" t="str">
        <f t="shared" si="42"/>
        <v/>
      </c>
      <c r="AS463" s="21" t="str">
        <f t="shared" si="43"/>
        <v/>
      </c>
    </row>
    <row r="464" spans="1:45">
      <c r="A464" t="s">
        <v>100</v>
      </c>
      <c r="B464">
        <f t="shared" si="44"/>
        <v>8</v>
      </c>
      <c r="C464">
        <f t="shared" ref="C464:V473" si="47">C351-C$336</f>
        <v>8</v>
      </c>
      <c r="D464">
        <f t="shared" si="47"/>
        <v>8</v>
      </c>
      <c r="E464">
        <f t="shared" si="47"/>
        <v>7</v>
      </c>
      <c r="F464">
        <f t="shared" si="47"/>
        <v>35</v>
      </c>
      <c r="G464">
        <f t="shared" si="47"/>
        <v>8</v>
      </c>
      <c r="H464">
        <f t="shared" si="47"/>
        <v>8</v>
      </c>
      <c r="I464">
        <f t="shared" si="47"/>
        <v>8</v>
      </c>
      <c r="J464">
        <f t="shared" si="47"/>
        <v>6</v>
      </c>
      <c r="K464">
        <f t="shared" si="47"/>
        <v>8</v>
      </c>
      <c r="L464">
        <f t="shared" si="47"/>
        <v>8</v>
      </c>
      <c r="M464">
        <f t="shared" si="47"/>
        <v>7</v>
      </c>
      <c r="N464">
        <f t="shared" si="47"/>
        <v>0</v>
      </c>
      <c r="O464">
        <f t="shared" si="47"/>
        <v>9</v>
      </c>
      <c r="P464">
        <f t="shared" si="47"/>
        <v>8</v>
      </c>
      <c r="Q464">
        <f t="shared" si="47"/>
        <v>28</v>
      </c>
      <c r="R464">
        <f t="shared" si="47"/>
        <v>8</v>
      </c>
      <c r="S464">
        <f t="shared" si="47"/>
        <v>14</v>
      </c>
      <c r="T464">
        <f t="shared" si="47"/>
        <v>9</v>
      </c>
      <c r="U464">
        <f t="shared" si="47"/>
        <v>1</v>
      </c>
      <c r="V464">
        <f t="shared" si="47"/>
        <v>4</v>
      </c>
      <c r="W464">
        <f t="shared" si="45"/>
        <v>200</v>
      </c>
      <c r="X464" s="21" t="str">
        <f t="shared" si="46"/>
        <v/>
      </c>
      <c r="Y464" s="21">
        <f t="shared" si="23"/>
        <v>1.1050636934888385E-2</v>
      </c>
      <c r="Z464" s="21">
        <f t="shared" si="24"/>
        <v>1.1197339788258882E-2</v>
      </c>
      <c r="AA464" s="21">
        <f t="shared" si="25"/>
        <v>1.4217095772512778E-2</v>
      </c>
      <c r="AB464" s="21" t="str">
        <f t="shared" si="26"/>
        <v/>
      </c>
      <c r="AC464" s="21" t="str">
        <f t="shared" si="27"/>
        <v/>
      </c>
      <c r="AD464" s="21" t="str">
        <f t="shared" si="28"/>
        <v/>
      </c>
      <c r="AE464" s="21" t="str">
        <f t="shared" si="29"/>
        <v/>
      </c>
      <c r="AF464" s="21" t="str">
        <f t="shared" si="30"/>
        <v/>
      </c>
      <c r="AG464" s="21" t="str">
        <f t="shared" si="31"/>
        <v/>
      </c>
      <c r="AH464" s="21" t="str">
        <f t="shared" si="32"/>
        <v/>
      </c>
      <c r="AI464" s="21">
        <f t="shared" si="33"/>
        <v>1.4217095772512778E-2</v>
      </c>
      <c r="AJ464" s="21" t="str">
        <f t="shared" si="34"/>
        <v/>
      </c>
      <c r="AK464" s="21">
        <f t="shared" si="35"/>
        <v>1.2969877014107921E-2</v>
      </c>
      <c r="AL464" s="21">
        <f t="shared" si="36"/>
        <v>1.8287977701166289E-2</v>
      </c>
      <c r="AM464" s="21">
        <f t="shared" si="37"/>
        <v>1.4422357514853684E-2</v>
      </c>
      <c r="AN464" s="21" t="str">
        <f t="shared" si="38"/>
        <v/>
      </c>
      <c r="AO464" s="21" t="str">
        <f t="shared" si="39"/>
        <v/>
      </c>
      <c r="AP464" s="21" t="str">
        <f t="shared" si="40"/>
        <v/>
      </c>
      <c r="AQ464" s="21" t="str">
        <f t="shared" si="41"/>
        <v/>
      </c>
      <c r="AR464" s="21" t="str">
        <f t="shared" si="42"/>
        <v/>
      </c>
      <c r="AS464" s="21" t="str">
        <f t="shared" si="43"/>
        <v/>
      </c>
    </row>
    <row r="465" spans="1:45">
      <c r="A465" t="s">
        <v>101</v>
      </c>
      <c r="B465">
        <f t="shared" si="44"/>
        <v>8</v>
      </c>
      <c r="C465">
        <f t="shared" si="47"/>
        <v>8</v>
      </c>
      <c r="D465">
        <f t="shared" si="47"/>
        <v>8</v>
      </c>
      <c r="E465">
        <f t="shared" si="47"/>
        <v>8</v>
      </c>
      <c r="F465">
        <f t="shared" si="47"/>
        <v>35</v>
      </c>
      <c r="G465">
        <f t="shared" si="47"/>
        <v>8</v>
      </c>
      <c r="H465">
        <f t="shared" si="47"/>
        <v>8</v>
      </c>
      <c r="I465">
        <f t="shared" si="47"/>
        <v>8</v>
      </c>
      <c r="J465">
        <f t="shared" si="47"/>
        <v>7</v>
      </c>
      <c r="K465">
        <f t="shared" si="47"/>
        <v>8</v>
      </c>
      <c r="L465">
        <f t="shared" si="47"/>
        <v>8</v>
      </c>
      <c r="M465">
        <f t="shared" si="47"/>
        <v>8</v>
      </c>
      <c r="N465">
        <f t="shared" si="47"/>
        <v>21.5</v>
      </c>
      <c r="O465">
        <f t="shared" si="47"/>
        <v>9</v>
      </c>
      <c r="P465">
        <f t="shared" si="47"/>
        <v>8</v>
      </c>
      <c r="Q465">
        <f t="shared" si="47"/>
        <v>20</v>
      </c>
      <c r="R465">
        <f t="shared" si="47"/>
        <v>8</v>
      </c>
      <c r="S465">
        <f t="shared" si="47"/>
        <v>19.5</v>
      </c>
      <c r="T465">
        <f t="shared" si="47"/>
        <v>9</v>
      </c>
      <c r="U465">
        <f t="shared" si="47"/>
        <v>6</v>
      </c>
      <c r="V465">
        <f t="shared" si="47"/>
        <v>4</v>
      </c>
      <c r="W465">
        <f t="shared" si="45"/>
        <v>227</v>
      </c>
      <c r="X465" s="21" t="str">
        <f t="shared" si="46"/>
        <v/>
      </c>
      <c r="Y465" s="21" t="str">
        <f t="shared" si="23"/>
        <v/>
      </c>
      <c r="Z465" s="21" t="str">
        <f t="shared" si="24"/>
        <v/>
      </c>
      <c r="AA465" s="21">
        <f t="shared" si="25"/>
        <v>1.4459386521411457E-2</v>
      </c>
      <c r="AB465" s="21" t="str">
        <f t="shared" si="26"/>
        <v/>
      </c>
      <c r="AC465" s="21" t="str">
        <f t="shared" si="27"/>
        <v/>
      </c>
      <c r="AD465" s="21" t="str">
        <f t="shared" si="28"/>
        <v/>
      </c>
      <c r="AE465" s="21" t="str">
        <f t="shared" si="29"/>
        <v/>
      </c>
      <c r="AF465" s="21">
        <f t="shared" si="30"/>
        <v>1.0054100177799119E-2</v>
      </c>
      <c r="AG465" s="21" t="str">
        <f t="shared" si="31"/>
        <v/>
      </c>
      <c r="AH465" s="21" t="str">
        <f t="shared" si="32"/>
        <v/>
      </c>
      <c r="AI465" s="21">
        <f t="shared" si="33"/>
        <v>1.4459386521411457E-2</v>
      </c>
      <c r="AJ465" s="21" t="str">
        <f t="shared" si="34"/>
        <v/>
      </c>
      <c r="AK465" s="21" t="str">
        <f t="shared" si="35"/>
        <v/>
      </c>
      <c r="AL465" s="21">
        <f t="shared" si="36"/>
        <v>1.3530268450064969E-2</v>
      </c>
      <c r="AM465" s="21" t="str">
        <f t="shared" si="37"/>
        <v/>
      </c>
      <c r="AN465" s="21" t="str">
        <f t="shared" si="38"/>
        <v/>
      </c>
      <c r="AO465" s="21">
        <f t="shared" si="39"/>
        <v>2.1304927266297888E-2</v>
      </c>
      <c r="AP465" s="21" t="str">
        <f t="shared" si="40"/>
        <v/>
      </c>
      <c r="AQ465" s="21" t="str">
        <f t="shared" si="41"/>
        <v/>
      </c>
      <c r="AR465" s="21" t="str">
        <f t="shared" si="42"/>
        <v/>
      </c>
      <c r="AS465" s="21" t="str">
        <f t="shared" si="43"/>
        <v/>
      </c>
    </row>
    <row r="466" spans="1:45">
      <c r="A466" t="s">
        <v>102</v>
      </c>
      <c r="B466">
        <f t="shared" si="44"/>
        <v>8</v>
      </c>
      <c r="C466">
        <f t="shared" si="47"/>
        <v>8</v>
      </c>
      <c r="D466">
        <f t="shared" si="47"/>
        <v>8</v>
      </c>
      <c r="E466">
        <f t="shared" si="47"/>
        <v>8</v>
      </c>
      <c r="F466">
        <f t="shared" si="47"/>
        <v>35</v>
      </c>
      <c r="G466">
        <f t="shared" si="47"/>
        <v>8</v>
      </c>
      <c r="H466">
        <f t="shared" si="47"/>
        <v>8</v>
      </c>
      <c r="I466">
        <f t="shared" si="47"/>
        <v>8</v>
      </c>
      <c r="J466">
        <f t="shared" si="47"/>
        <v>7</v>
      </c>
      <c r="K466">
        <f t="shared" si="47"/>
        <v>8</v>
      </c>
      <c r="L466">
        <f t="shared" si="47"/>
        <v>8</v>
      </c>
      <c r="M466">
        <f t="shared" si="47"/>
        <v>7</v>
      </c>
      <c r="N466">
        <f t="shared" si="47"/>
        <v>0</v>
      </c>
      <c r="O466">
        <f t="shared" si="47"/>
        <v>9</v>
      </c>
      <c r="P466">
        <f t="shared" si="47"/>
        <v>4</v>
      </c>
      <c r="Q466">
        <f t="shared" si="47"/>
        <v>28</v>
      </c>
      <c r="R466">
        <f t="shared" si="47"/>
        <v>8</v>
      </c>
      <c r="S466">
        <f t="shared" si="47"/>
        <v>19.5</v>
      </c>
      <c r="T466">
        <f t="shared" si="47"/>
        <v>9</v>
      </c>
      <c r="U466">
        <f t="shared" si="47"/>
        <v>3</v>
      </c>
      <c r="V466">
        <f t="shared" si="47"/>
        <v>1</v>
      </c>
      <c r="W466">
        <f t="shared" si="45"/>
        <v>202.5</v>
      </c>
      <c r="X466" s="21" t="str">
        <f t="shared" si="46"/>
        <v/>
      </c>
      <c r="Y466" s="21">
        <f t="shared" si="23"/>
        <v>1.0556809774394556E-2</v>
      </c>
      <c r="Z466" s="21">
        <f t="shared" si="24"/>
        <v>1.0703512627765054E-2</v>
      </c>
      <c r="AA466" s="21">
        <f t="shared" si="25"/>
        <v>1.8723268612018947E-2</v>
      </c>
      <c r="AB466" s="21" t="str">
        <f t="shared" si="26"/>
        <v/>
      </c>
      <c r="AC466" s="21" t="str">
        <f t="shared" si="27"/>
        <v/>
      </c>
      <c r="AD466" s="21" t="str">
        <f t="shared" si="28"/>
        <v/>
      </c>
      <c r="AE466" s="21" t="str">
        <f t="shared" si="29"/>
        <v/>
      </c>
      <c r="AF466" s="21">
        <f t="shared" si="30"/>
        <v>1.3784997007080673E-2</v>
      </c>
      <c r="AG466" s="21" t="str">
        <f t="shared" si="31"/>
        <v/>
      </c>
      <c r="AH466" s="21" t="str">
        <f t="shared" si="32"/>
        <v/>
      </c>
      <c r="AI466" s="21">
        <f t="shared" si="33"/>
        <v>1.3784997007080673E-2</v>
      </c>
      <c r="AJ466" s="21" t="str">
        <f t="shared" si="34"/>
        <v/>
      </c>
      <c r="AK466" s="21">
        <f t="shared" si="35"/>
        <v>1.2414321458552369E-2</v>
      </c>
      <c r="AL466" s="21" t="str">
        <f t="shared" si="36"/>
        <v/>
      </c>
      <c r="AM466" s="21">
        <f t="shared" si="37"/>
        <v>1.2693962453125263E-2</v>
      </c>
      <c r="AN466" s="21" t="str">
        <f t="shared" si="38"/>
        <v/>
      </c>
      <c r="AO466" s="21">
        <f t="shared" si="39"/>
        <v>3.1698139862153654E-2</v>
      </c>
      <c r="AP466" s="21" t="str">
        <f t="shared" si="40"/>
        <v/>
      </c>
      <c r="AQ466" s="21" t="str">
        <f t="shared" si="41"/>
        <v/>
      </c>
      <c r="AR466" s="21" t="str">
        <f t="shared" si="42"/>
        <v/>
      </c>
      <c r="AS466" s="21" t="str">
        <f t="shared" si="43"/>
        <v/>
      </c>
    </row>
    <row r="467" spans="1:45">
      <c r="A467" t="s">
        <v>103</v>
      </c>
      <c r="B467">
        <f t="shared" si="44"/>
        <v>8</v>
      </c>
      <c r="C467">
        <f t="shared" si="47"/>
        <v>3</v>
      </c>
      <c r="D467">
        <f t="shared" si="47"/>
        <v>2</v>
      </c>
      <c r="E467">
        <f t="shared" si="47"/>
        <v>6</v>
      </c>
      <c r="F467">
        <f t="shared" si="47"/>
        <v>35</v>
      </c>
      <c r="G467">
        <f t="shared" si="47"/>
        <v>8</v>
      </c>
      <c r="H467">
        <f t="shared" si="47"/>
        <v>8</v>
      </c>
      <c r="I467">
        <f t="shared" si="47"/>
        <v>8</v>
      </c>
      <c r="J467">
        <f t="shared" si="47"/>
        <v>3</v>
      </c>
      <c r="K467">
        <f t="shared" si="47"/>
        <v>8</v>
      </c>
      <c r="L467">
        <f t="shared" si="47"/>
        <v>8</v>
      </c>
      <c r="M467">
        <f t="shared" si="47"/>
        <v>6</v>
      </c>
      <c r="N467">
        <f t="shared" si="47"/>
        <v>21.5</v>
      </c>
      <c r="O467">
        <f t="shared" si="47"/>
        <v>1</v>
      </c>
      <c r="P467">
        <f t="shared" si="47"/>
        <v>5</v>
      </c>
      <c r="Q467">
        <f t="shared" si="47"/>
        <v>28</v>
      </c>
      <c r="R467">
        <f t="shared" si="47"/>
        <v>8</v>
      </c>
      <c r="S467">
        <f t="shared" si="47"/>
        <v>13</v>
      </c>
      <c r="T467">
        <f t="shared" si="47"/>
        <v>9</v>
      </c>
      <c r="U467">
        <f t="shared" si="47"/>
        <v>1</v>
      </c>
      <c r="V467">
        <f t="shared" si="47"/>
        <v>5.5</v>
      </c>
      <c r="W467">
        <f t="shared" si="45"/>
        <v>195</v>
      </c>
      <c r="X467" s="21" t="str">
        <f t="shared" si="46"/>
        <v/>
      </c>
      <c r="Y467" s="21" t="str">
        <f t="shared" si="23"/>
        <v/>
      </c>
      <c r="Z467" s="21" t="str">
        <f t="shared" si="24"/>
        <v/>
      </c>
      <c r="AA467" s="21" t="str">
        <f t="shared" si="25"/>
        <v/>
      </c>
      <c r="AB467" s="21">
        <f t="shared" si="26"/>
        <v>1.0045383844254241E-2</v>
      </c>
      <c r="AC467" s="21" t="str">
        <f t="shared" si="27"/>
        <v/>
      </c>
      <c r="AD467" s="21" t="str">
        <f t="shared" si="28"/>
        <v/>
      </c>
      <c r="AE467" s="21" t="str">
        <f t="shared" si="29"/>
        <v/>
      </c>
      <c r="AF467" s="21" t="str">
        <f t="shared" si="30"/>
        <v/>
      </c>
      <c r="AG467" s="21" t="str">
        <f t="shared" si="31"/>
        <v/>
      </c>
      <c r="AH467" s="21" t="str">
        <f t="shared" si="32"/>
        <v/>
      </c>
      <c r="AI467" s="21" t="str">
        <f t="shared" si="33"/>
        <v/>
      </c>
      <c r="AJ467" s="21">
        <f t="shared" si="34"/>
        <v>1.0229514733292325E-2</v>
      </c>
      <c r="AK467" s="21" t="str">
        <f t="shared" si="35"/>
        <v/>
      </c>
      <c r="AL467" s="21" t="str">
        <f t="shared" si="36"/>
        <v/>
      </c>
      <c r="AM467" s="21">
        <f t="shared" si="37"/>
        <v>1.801210110459725E-2</v>
      </c>
      <c r="AN467" s="21" t="str">
        <f t="shared" si="38"/>
        <v/>
      </c>
      <c r="AO467" s="21" t="str">
        <f t="shared" si="39"/>
        <v/>
      </c>
      <c r="AP467" s="21" t="str">
        <f t="shared" si="40"/>
        <v/>
      </c>
      <c r="AQ467" s="21" t="str">
        <f t="shared" si="41"/>
        <v/>
      </c>
      <c r="AR467" s="21" t="str">
        <f t="shared" si="42"/>
        <v/>
      </c>
      <c r="AS467" s="21" t="str">
        <f t="shared" si="43"/>
        <v/>
      </c>
    </row>
    <row r="468" spans="1:45">
      <c r="A468" t="s">
        <v>104</v>
      </c>
      <c r="B468">
        <f t="shared" si="44"/>
        <v>8</v>
      </c>
      <c r="C468">
        <f t="shared" si="47"/>
        <v>8</v>
      </c>
      <c r="D468">
        <f t="shared" si="47"/>
        <v>8</v>
      </c>
      <c r="E468">
        <f t="shared" si="47"/>
        <v>7</v>
      </c>
      <c r="F468">
        <f t="shared" si="47"/>
        <v>35</v>
      </c>
      <c r="G468">
        <f t="shared" si="47"/>
        <v>8</v>
      </c>
      <c r="H468">
        <f t="shared" si="47"/>
        <v>8</v>
      </c>
      <c r="I468">
        <f t="shared" si="47"/>
        <v>8</v>
      </c>
      <c r="J468">
        <f t="shared" si="47"/>
        <v>5</v>
      </c>
      <c r="K468">
        <f t="shared" si="47"/>
        <v>8</v>
      </c>
      <c r="L468">
        <f t="shared" si="47"/>
        <v>8</v>
      </c>
      <c r="M468">
        <f t="shared" si="47"/>
        <v>5</v>
      </c>
      <c r="N468">
        <f t="shared" si="47"/>
        <v>14.5</v>
      </c>
      <c r="O468">
        <f t="shared" si="47"/>
        <v>3</v>
      </c>
      <c r="P468">
        <f t="shared" si="47"/>
        <v>2</v>
      </c>
      <c r="Q468">
        <f t="shared" si="47"/>
        <v>20</v>
      </c>
      <c r="R468">
        <f t="shared" si="47"/>
        <v>8</v>
      </c>
      <c r="S468">
        <f t="shared" si="47"/>
        <v>12</v>
      </c>
      <c r="T468">
        <f t="shared" si="47"/>
        <v>9</v>
      </c>
      <c r="U468">
        <f t="shared" si="47"/>
        <v>2</v>
      </c>
      <c r="V468">
        <f t="shared" si="47"/>
        <v>2</v>
      </c>
      <c r="W468">
        <f t="shared" si="45"/>
        <v>188.5</v>
      </c>
      <c r="X468" s="21" t="str">
        <f t="shared" si="46"/>
        <v/>
      </c>
      <c r="Y468" s="21">
        <f t="shared" si="23"/>
        <v>1.3490955237275649E-2</v>
      </c>
      <c r="Z468" s="21">
        <f t="shared" si="24"/>
        <v>1.3637658090646147E-2</v>
      </c>
      <c r="AA468" s="21">
        <f t="shared" si="25"/>
        <v>1.6352374287101634E-2</v>
      </c>
      <c r="AB468" s="21">
        <f t="shared" si="26"/>
        <v>1.6234596930019052E-2</v>
      </c>
      <c r="AC468" s="21" t="str">
        <f t="shared" si="27"/>
        <v/>
      </c>
      <c r="AD468" s="21" t="str">
        <f t="shared" si="28"/>
        <v/>
      </c>
      <c r="AE468" s="21" t="str">
        <f t="shared" si="29"/>
        <v/>
      </c>
      <c r="AF468" s="21" t="str">
        <f t="shared" si="30"/>
        <v/>
      </c>
      <c r="AG468" s="21" t="str">
        <f t="shared" si="31"/>
        <v/>
      </c>
      <c r="AH468" s="21">
        <f t="shared" si="32"/>
        <v>1.1339313387841679E-2</v>
      </c>
      <c r="AI468" s="21" t="str">
        <f t="shared" si="33"/>
        <v/>
      </c>
      <c r="AJ468" s="21" t="str">
        <f t="shared" si="34"/>
        <v/>
      </c>
      <c r="AK468" s="21" t="str">
        <f t="shared" si="35"/>
        <v/>
      </c>
      <c r="AL468" s="21" t="str">
        <f t="shared" si="36"/>
        <v/>
      </c>
      <c r="AM468" s="21" t="str">
        <f t="shared" si="37"/>
        <v/>
      </c>
      <c r="AN468" s="21" t="str">
        <f t="shared" si="38"/>
        <v/>
      </c>
      <c r="AO468" s="21" t="str">
        <f t="shared" si="39"/>
        <v/>
      </c>
      <c r="AP468" s="21" t="str">
        <f t="shared" si="40"/>
        <v/>
      </c>
      <c r="AQ468" s="21" t="str">
        <f t="shared" si="41"/>
        <v/>
      </c>
      <c r="AR468" s="21" t="str">
        <f t="shared" si="42"/>
        <v/>
      </c>
      <c r="AS468" s="21" t="str">
        <f t="shared" si="43"/>
        <v/>
      </c>
    </row>
    <row r="469" spans="1:45">
      <c r="A469" t="s">
        <v>105</v>
      </c>
      <c r="B469">
        <f t="shared" si="44"/>
        <v>8</v>
      </c>
      <c r="C469">
        <f t="shared" si="47"/>
        <v>8</v>
      </c>
      <c r="D469">
        <f t="shared" si="47"/>
        <v>8</v>
      </c>
      <c r="E469">
        <f t="shared" si="47"/>
        <v>8</v>
      </c>
      <c r="F469">
        <f t="shared" si="47"/>
        <v>35</v>
      </c>
      <c r="G469">
        <f t="shared" si="47"/>
        <v>8</v>
      </c>
      <c r="H469">
        <f t="shared" si="47"/>
        <v>8</v>
      </c>
      <c r="I469">
        <f t="shared" si="47"/>
        <v>8</v>
      </c>
      <c r="J469">
        <f t="shared" si="47"/>
        <v>7</v>
      </c>
      <c r="K469">
        <f t="shared" si="47"/>
        <v>8</v>
      </c>
      <c r="L469">
        <f t="shared" si="47"/>
        <v>8</v>
      </c>
      <c r="M469">
        <f t="shared" si="47"/>
        <v>8</v>
      </c>
      <c r="N469">
        <f t="shared" si="47"/>
        <v>14.5</v>
      </c>
      <c r="O469">
        <f t="shared" si="47"/>
        <v>9</v>
      </c>
      <c r="P469">
        <f t="shared" si="47"/>
        <v>4</v>
      </c>
      <c r="Q469">
        <f t="shared" si="47"/>
        <v>28</v>
      </c>
      <c r="R469">
        <f t="shared" si="47"/>
        <v>8</v>
      </c>
      <c r="S469">
        <f t="shared" si="47"/>
        <v>19.5</v>
      </c>
      <c r="T469">
        <f t="shared" si="47"/>
        <v>9</v>
      </c>
      <c r="U469">
        <f t="shared" si="47"/>
        <v>3</v>
      </c>
      <c r="V469">
        <f t="shared" si="47"/>
        <v>1</v>
      </c>
      <c r="W469">
        <f t="shared" si="45"/>
        <v>218</v>
      </c>
      <c r="X469" s="21" t="str">
        <f t="shared" si="46"/>
        <v/>
      </c>
      <c r="Y469" s="21" t="str">
        <f t="shared" si="23"/>
        <v/>
      </c>
      <c r="Z469" s="21" t="str">
        <f t="shared" si="24"/>
        <v/>
      </c>
      <c r="AA469" s="21">
        <f t="shared" si="25"/>
        <v>1.5914343478934796E-2</v>
      </c>
      <c r="AB469" s="21" t="str">
        <f t="shared" si="26"/>
        <v/>
      </c>
      <c r="AC469" s="21" t="str">
        <f t="shared" si="27"/>
        <v/>
      </c>
      <c r="AD469" s="21" t="str">
        <f t="shared" si="28"/>
        <v/>
      </c>
      <c r="AE469" s="21" t="str">
        <f t="shared" si="29"/>
        <v/>
      </c>
      <c r="AF469" s="21">
        <f t="shared" si="30"/>
        <v>1.1327187515632043E-2</v>
      </c>
      <c r="AG469" s="21" t="str">
        <f t="shared" si="31"/>
        <v/>
      </c>
      <c r="AH469" s="21" t="str">
        <f t="shared" si="32"/>
        <v/>
      </c>
      <c r="AI469" s="21">
        <f t="shared" si="33"/>
        <v>1.5914343478934796E-2</v>
      </c>
      <c r="AJ469" s="21" t="str">
        <f t="shared" si="34"/>
        <v/>
      </c>
      <c r="AK469" s="21" t="str">
        <f t="shared" si="35"/>
        <v/>
      </c>
      <c r="AL469" s="21" t="str">
        <f t="shared" si="36"/>
        <v/>
      </c>
      <c r="AM469" s="21" t="str">
        <f t="shared" si="37"/>
        <v/>
      </c>
      <c r="AN469" s="21" t="str">
        <f t="shared" si="38"/>
        <v/>
      </c>
      <c r="AO469" s="21">
        <f t="shared" si="39"/>
        <v>2.4851384850261032E-2</v>
      </c>
      <c r="AP469" s="21" t="str">
        <f t="shared" si="40"/>
        <v/>
      </c>
      <c r="AQ469" s="21" t="str">
        <f t="shared" si="41"/>
        <v/>
      </c>
      <c r="AR469" s="21" t="str">
        <f t="shared" si="42"/>
        <v/>
      </c>
      <c r="AS469" s="21" t="str">
        <f t="shared" si="43"/>
        <v/>
      </c>
    </row>
    <row r="470" spans="1:45">
      <c r="A470" t="s">
        <v>106</v>
      </c>
      <c r="B470">
        <f t="shared" si="44"/>
        <v>8</v>
      </c>
      <c r="C470">
        <f t="shared" si="47"/>
        <v>8</v>
      </c>
      <c r="D470">
        <f t="shared" si="47"/>
        <v>8</v>
      </c>
      <c r="E470">
        <f t="shared" si="47"/>
        <v>7</v>
      </c>
      <c r="F470">
        <f t="shared" si="47"/>
        <v>35</v>
      </c>
      <c r="G470">
        <f t="shared" si="47"/>
        <v>8</v>
      </c>
      <c r="H470">
        <f t="shared" si="47"/>
        <v>8</v>
      </c>
      <c r="I470">
        <f t="shared" si="47"/>
        <v>8</v>
      </c>
      <c r="J470">
        <f t="shared" si="47"/>
        <v>6</v>
      </c>
      <c r="K470">
        <f t="shared" si="47"/>
        <v>8</v>
      </c>
      <c r="L470">
        <f t="shared" si="47"/>
        <v>8</v>
      </c>
      <c r="M470">
        <f t="shared" si="47"/>
        <v>7</v>
      </c>
      <c r="N470">
        <f t="shared" si="47"/>
        <v>20.5</v>
      </c>
      <c r="O470">
        <f t="shared" si="47"/>
        <v>3</v>
      </c>
      <c r="P470">
        <f t="shared" si="47"/>
        <v>3</v>
      </c>
      <c r="Q470">
        <f t="shared" si="47"/>
        <v>28</v>
      </c>
      <c r="R470">
        <f t="shared" si="47"/>
        <v>8</v>
      </c>
      <c r="S470">
        <f t="shared" si="47"/>
        <v>19.5</v>
      </c>
      <c r="T470">
        <f t="shared" si="47"/>
        <v>9</v>
      </c>
      <c r="U470">
        <f t="shared" si="47"/>
        <v>1</v>
      </c>
      <c r="V470">
        <f t="shared" si="47"/>
        <v>5.5</v>
      </c>
      <c r="W470">
        <f t="shared" si="45"/>
        <v>216.5</v>
      </c>
      <c r="X470" s="21" t="str">
        <f t="shared" si="46"/>
        <v/>
      </c>
      <c r="Y470" s="21" t="str">
        <f t="shared" si="23"/>
        <v/>
      </c>
      <c r="Z470" s="21" t="str">
        <f t="shared" si="24"/>
        <v/>
      </c>
      <c r="AA470" s="21">
        <f t="shared" si="25"/>
        <v>1.1549659282905387E-2</v>
      </c>
      <c r="AB470" s="21" t="str">
        <f t="shared" si="26"/>
        <v/>
      </c>
      <c r="AC470" s="21" t="str">
        <f t="shared" si="27"/>
        <v/>
      </c>
      <c r="AD470" s="21" t="str">
        <f t="shared" si="28"/>
        <v/>
      </c>
      <c r="AE470" s="21" t="str">
        <f t="shared" si="29"/>
        <v/>
      </c>
      <c r="AF470" s="21" t="str">
        <f t="shared" si="30"/>
        <v/>
      </c>
      <c r="AG470" s="21" t="str">
        <f t="shared" si="31"/>
        <v/>
      </c>
      <c r="AH470" s="21" t="str">
        <f t="shared" si="32"/>
        <v/>
      </c>
      <c r="AI470" s="21">
        <f t="shared" si="33"/>
        <v>1.1549659282905387E-2</v>
      </c>
      <c r="AJ470" s="21" t="str">
        <f t="shared" si="34"/>
        <v/>
      </c>
      <c r="AK470" s="21" t="str">
        <f t="shared" si="35"/>
        <v/>
      </c>
      <c r="AL470" s="21" t="str">
        <f t="shared" si="36"/>
        <v/>
      </c>
      <c r="AM470" s="21" t="str">
        <f t="shared" si="37"/>
        <v/>
      </c>
      <c r="AN470" s="21" t="str">
        <f t="shared" si="38"/>
        <v/>
      </c>
      <c r="AO470" s="21">
        <f t="shared" si="39"/>
        <v>2.5471127630522492E-2</v>
      </c>
      <c r="AP470" s="21" t="str">
        <f t="shared" si="40"/>
        <v/>
      </c>
      <c r="AQ470" s="21" t="str">
        <f t="shared" si="41"/>
        <v/>
      </c>
      <c r="AR470" s="21" t="str">
        <f t="shared" si="42"/>
        <v/>
      </c>
      <c r="AS470" s="21" t="str">
        <f t="shared" si="43"/>
        <v/>
      </c>
    </row>
    <row r="471" spans="1:45">
      <c r="A471" t="s">
        <v>107</v>
      </c>
      <c r="B471">
        <f t="shared" si="44"/>
        <v>8</v>
      </c>
      <c r="C471">
        <f t="shared" si="47"/>
        <v>8</v>
      </c>
      <c r="D471">
        <f t="shared" si="47"/>
        <v>8</v>
      </c>
      <c r="E471">
        <f t="shared" si="47"/>
        <v>7</v>
      </c>
      <c r="F471">
        <f t="shared" si="47"/>
        <v>35</v>
      </c>
      <c r="G471">
        <f t="shared" si="47"/>
        <v>8</v>
      </c>
      <c r="H471">
        <f t="shared" si="47"/>
        <v>8</v>
      </c>
      <c r="I471">
        <f t="shared" si="47"/>
        <v>8</v>
      </c>
      <c r="J471">
        <f t="shared" si="47"/>
        <v>4</v>
      </c>
      <c r="K471">
        <f t="shared" si="47"/>
        <v>8</v>
      </c>
      <c r="L471">
        <f t="shared" si="47"/>
        <v>8</v>
      </c>
      <c r="M471">
        <f t="shared" si="47"/>
        <v>7</v>
      </c>
      <c r="N471">
        <f t="shared" si="47"/>
        <v>14.5</v>
      </c>
      <c r="O471">
        <f t="shared" si="47"/>
        <v>9</v>
      </c>
      <c r="P471">
        <f t="shared" si="47"/>
        <v>8</v>
      </c>
      <c r="Q471">
        <f t="shared" si="47"/>
        <v>28</v>
      </c>
      <c r="R471">
        <f t="shared" si="47"/>
        <v>8</v>
      </c>
      <c r="S471">
        <f t="shared" si="47"/>
        <v>13</v>
      </c>
      <c r="T471">
        <f t="shared" si="47"/>
        <v>9</v>
      </c>
      <c r="U471">
        <f t="shared" si="47"/>
        <v>2</v>
      </c>
      <c r="V471">
        <f t="shared" si="47"/>
        <v>1</v>
      </c>
      <c r="W471">
        <f t="shared" si="45"/>
        <v>209.5</v>
      </c>
      <c r="X471" s="21" t="str">
        <f t="shared" si="46"/>
        <v/>
      </c>
      <c r="Y471" s="21" t="str">
        <f t="shared" si="23"/>
        <v/>
      </c>
      <c r="Z471" s="21" t="str">
        <f t="shared" si="24"/>
        <v/>
      </c>
      <c r="AA471" s="21">
        <f t="shared" si="25"/>
        <v>1.2629983600675066E-2</v>
      </c>
      <c r="AB471" s="21" t="str">
        <f t="shared" si="26"/>
        <v/>
      </c>
      <c r="AC471" s="21" t="str">
        <f t="shared" si="27"/>
        <v/>
      </c>
      <c r="AD471" s="21" t="str">
        <f t="shared" si="28"/>
        <v/>
      </c>
      <c r="AE471" s="21" t="str">
        <f t="shared" si="29"/>
        <v/>
      </c>
      <c r="AF471" s="21" t="str">
        <f t="shared" si="30"/>
        <v/>
      </c>
      <c r="AG471" s="21" t="str">
        <f t="shared" si="31"/>
        <v/>
      </c>
      <c r="AH471" s="21" t="str">
        <f t="shared" si="32"/>
        <v/>
      </c>
      <c r="AI471" s="21">
        <f t="shared" si="33"/>
        <v>1.2629983600675066E-2</v>
      </c>
      <c r="AJ471" s="21" t="str">
        <f t="shared" si="34"/>
        <v/>
      </c>
      <c r="AK471" s="21">
        <f t="shared" si="35"/>
        <v>1.0929304221745151E-2</v>
      </c>
      <c r="AL471" s="21">
        <f t="shared" si="36"/>
        <v>1.6474135219066051E-2</v>
      </c>
      <c r="AM471" s="21" t="str">
        <f t="shared" si="37"/>
        <v/>
      </c>
      <c r="AN471" s="21" t="str">
        <f t="shared" si="38"/>
        <v/>
      </c>
      <c r="AO471" s="21" t="str">
        <f t="shared" si="39"/>
        <v/>
      </c>
      <c r="AP471" s="21" t="str">
        <f t="shared" si="40"/>
        <v/>
      </c>
      <c r="AQ471" s="21" t="str">
        <f t="shared" si="41"/>
        <v/>
      </c>
      <c r="AR471" s="21" t="str">
        <f t="shared" si="42"/>
        <v/>
      </c>
      <c r="AS471" s="21" t="str">
        <f t="shared" si="43"/>
        <v/>
      </c>
    </row>
    <row r="472" spans="1:45">
      <c r="A472" t="s">
        <v>108</v>
      </c>
      <c r="B472">
        <f t="shared" si="44"/>
        <v>8</v>
      </c>
      <c r="C472">
        <f t="shared" si="47"/>
        <v>8</v>
      </c>
      <c r="D472">
        <f t="shared" si="47"/>
        <v>8</v>
      </c>
      <c r="E472">
        <f t="shared" si="47"/>
        <v>7</v>
      </c>
      <c r="F472">
        <f t="shared" si="47"/>
        <v>35</v>
      </c>
      <c r="G472">
        <f t="shared" si="47"/>
        <v>8</v>
      </c>
      <c r="H472">
        <f t="shared" si="47"/>
        <v>8</v>
      </c>
      <c r="I472">
        <f t="shared" si="47"/>
        <v>8</v>
      </c>
      <c r="J472">
        <f t="shared" si="47"/>
        <v>6</v>
      </c>
      <c r="K472">
        <f t="shared" si="47"/>
        <v>8</v>
      </c>
      <c r="L472">
        <f t="shared" si="47"/>
        <v>8</v>
      </c>
      <c r="M472">
        <f t="shared" si="47"/>
        <v>7</v>
      </c>
      <c r="N472">
        <f t="shared" si="47"/>
        <v>20.5</v>
      </c>
      <c r="O472">
        <f t="shared" si="47"/>
        <v>9</v>
      </c>
      <c r="P472">
        <f t="shared" si="47"/>
        <v>8</v>
      </c>
      <c r="Q472">
        <f t="shared" si="47"/>
        <v>28</v>
      </c>
      <c r="R472">
        <f t="shared" si="47"/>
        <v>8</v>
      </c>
      <c r="S472">
        <f t="shared" si="47"/>
        <v>14</v>
      </c>
      <c r="T472">
        <f t="shared" si="47"/>
        <v>9</v>
      </c>
      <c r="U472">
        <f t="shared" si="47"/>
        <v>0</v>
      </c>
      <c r="V472">
        <f t="shared" si="47"/>
        <v>4</v>
      </c>
      <c r="W472">
        <f t="shared" si="45"/>
        <v>219.5</v>
      </c>
      <c r="X472" s="21" t="str">
        <f t="shared" si="46"/>
        <v/>
      </c>
      <c r="Y472" s="21" t="str">
        <f t="shared" si="23"/>
        <v/>
      </c>
      <c r="Z472" s="21" t="str">
        <f t="shared" si="24"/>
        <v/>
      </c>
      <c r="AA472" s="21">
        <f t="shared" si="25"/>
        <v>1.1107756364767903E-2</v>
      </c>
      <c r="AB472" s="21" t="str">
        <f t="shared" si="26"/>
        <v/>
      </c>
      <c r="AC472" s="21" t="str">
        <f t="shared" si="27"/>
        <v/>
      </c>
      <c r="AD472" s="21" t="str">
        <f t="shared" si="28"/>
        <v/>
      </c>
      <c r="AE472" s="21" t="str">
        <f t="shared" si="29"/>
        <v/>
      </c>
      <c r="AF472" s="21" t="str">
        <f t="shared" si="30"/>
        <v/>
      </c>
      <c r="AG472" s="21" t="str">
        <f t="shared" si="31"/>
        <v/>
      </c>
      <c r="AH472" s="21" t="str">
        <f t="shared" si="32"/>
        <v/>
      </c>
      <c r="AI472" s="21">
        <f t="shared" si="33"/>
        <v>1.1107756364767903E-2</v>
      </c>
      <c r="AJ472" s="21" t="str">
        <f t="shared" si="34"/>
        <v/>
      </c>
      <c r="AK472" s="21" t="str">
        <f t="shared" si="35"/>
        <v/>
      </c>
      <c r="AL472" s="21">
        <f t="shared" si="36"/>
        <v>1.4734446949457858E-2</v>
      </c>
      <c r="AM472" s="21" t="str">
        <f t="shared" si="37"/>
        <v/>
      </c>
      <c r="AN472" s="21" t="str">
        <f t="shared" si="38"/>
        <v/>
      </c>
      <c r="AO472" s="21" t="str">
        <f t="shared" si="39"/>
        <v/>
      </c>
      <c r="AP472" s="21" t="str">
        <f t="shared" si="40"/>
        <v/>
      </c>
      <c r="AQ472" s="21" t="str">
        <f t="shared" si="41"/>
        <v/>
      </c>
      <c r="AR472" s="21" t="str">
        <f t="shared" si="42"/>
        <v/>
      </c>
      <c r="AS472" s="21" t="str">
        <f t="shared" si="43"/>
        <v/>
      </c>
    </row>
    <row r="473" spans="1:45">
      <c r="A473" t="s">
        <v>109</v>
      </c>
      <c r="B473">
        <f t="shared" si="44"/>
        <v>8</v>
      </c>
      <c r="C473">
        <f t="shared" si="47"/>
        <v>2</v>
      </c>
      <c r="D473">
        <f t="shared" si="47"/>
        <v>2</v>
      </c>
      <c r="E473">
        <f t="shared" si="47"/>
        <v>3</v>
      </c>
      <c r="F473">
        <f t="shared" si="47"/>
        <v>35</v>
      </c>
      <c r="G473">
        <f t="shared" si="47"/>
        <v>8</v>
      </c>
      <c r="H473">
        <f t="shared" si="47"/>
        <v>8</v>
      </c>
      <c r="I473">
        <f t="shared" si="47"/>
        <v>8</v>
      </c>
      <c r="J473">
        <f t="shared" si="47"/>
        <v>2</v>
      </c>
      <c r="K473">
        <f t="shared" si="47"/>
        <v>8</v>
      </c>
      <c r="L473">
        <f t="shared" si="47"/>
        <v>8</v>
      </c>
      <c r="M473">
        <f t="shared" si="47"/>
        <v>2</v>
      </c>
      <c r="N473">
        <f t="shared" si="47"/>
        <v>19.5</v>
      </c>
      <c r="O473">
        <f t="shared" si="47"/>
        <v>3</v>
      </c>
      <c r="P473">
        <f t="shared" si="47"/>
        <v>2</v>
      </c>
      <c r="Q473">
        <f t="shared" si="47"/>
        <v>20</v>
      </c>
      <c r="R473">
        <f t="shared" si="47"/>
        <v>8</v>
      </c>
      <c r="S473">
        <f t="shared" si="47"/>
        <v>19.5</v>
      </c>
      <c r="T473">
        <f t="shared" si="47"/>
        <v>9</v>
      </c>
      <c r="U473">
        <f t="shared" si="47"/>
        <v>6</v>
      </c>
      <c r="V473">
        <f t="shared" si="47"/>
        <v>5.5</v>
      </c>
      <c r="W473">
        <f t="shared" si="45"/>
        <v>186.5</v>
      </c>
      <c r="X473" s="21" t="str">
        <f t="shared" si="46"/>
        <v/>
      </c>
      <c r="Y473" s="21" t="str">
        <f t="shared" si="23"/>
        <v/>
      </c>
      <c r="Z473" s="21" t="str">
        <f t="shared" si="24"/>
        <v/>
      </c>
      <c r="AA473" s="21" t="str">
        <f t="shared" si="25"/>
        <v/>
      </c>
      <c r="AB473" s="21">
        <f t="shared" si="26"/>
        <v>1.8225764678790557E-2</v>
      </c>
      <c r="AC473" s="21" t="str">
        <f t="shared" si="27"/>
        <v/>
      </c>
      <c r="AD473" s="21" t="str">
        <f t="shared" si="28"/>
        <v/>
      </c>
      <c r="AE473" s="21" t="str">
        <f t="shared" si="29"/>
        <v/>
      </c>
      <c r="AF473" s="21" t="str">
        <f t="shared" si="30"/>
        <v/>
      </c>
      <c r="AG473" s="21" t="str">
        <f t="shared" si="31"/>
        <v/>
      </c>
      <c r="AH473" s="21">
        <f t="shared" si="32"/>
        <v>1.1794437444703744E-2</v>
      </c>
      <c r="AI473" s="21" t="str">
        <f t="shared" si="33"/>
        <v/>
      </c>
      <c r="AJ473" s="21" t="str">
        <f t="shared" si="34"/>
        <v/>
      </c>
      <c r="AK473" s="21" t="str">
        <f t="shared" si="35"/>
        <v/>
      </c>
      <c r="AL473" s="21" t="str">
        <f t="shared" si="36"/>
        <v/>
      </c>
      <c r="AM473" s="21" t="str">
        <f t="shared" si="37"/>
        <v/>
      </c>
      <c r="AN473" s="21" t="str">
        <f t="shared" si="38"/>
        <v/>
      </c>
      <c r="AO473" s="21">
        <f t="shared" si="39"/>
        <v>3.9959484316527599E-2</v>
      </c>
      <c r="AP473" s="21" t="str">
        <f t="shared" si="40"/>
        <v/>
      </c>
      <c r="AQ473" s="21" t="str">
        <f t="shared" si="41"/>
        <v/>
      </c>
      <c r="AR473" s="21" t="str">
        <f t="shared" si="42"/>
        <v/>
      </c>
      <c r="AS473" s="21" t="str">
        <f t="shared" si="43"/>
        <v/>
      </c>
    </row>
    <row r="474" spans="1:45">
      <c r="A474" t="s">
        <v>110</v>
      </c>
      <c r="B474">
        <f t="shared" si="44"/>
        <v>8</v>
      </c>
      <c r="C474">
        <f t="shared" ref="C474:V484" si="48">C361-C$336</f>
        <v>2</v>
      </c>
      <c r="D474">
        <f t="shared" si="48"/>
        <v>2</v>
      </c>
      <c r="E474">
        <f t="shared" si="48"/>
        <v>1</v>
      </c>
      <c r="F474">
        <f t="shared" si="48"/>
        <v>35</v>
      </c>
      <c r="G474">
        <f t="shared" si="48"/>
        <v>8</v>
      </c>
      <c r="H474">
        <f t="shared" si="48"/>
        <v>8</v>
      </c>
      <c r="I474">
        <f t="shared" si="48"/>
        <v>8</v>
      </c>
      <c r="J474">
        <f t="shared" si="48"/>
        <v>1</v>
      </c>
      <c r="K474">
        <f t="shared" si="48"/>
        <v>8</v>
      </c>
      <c r="L474">
        <f t="shared" si="48"/>
        <v>8</v>
      </c>
      <c r="M474">
        <f t="shared" si="48"/>
        <v>1</v>
      </c>
      <c r="N474">
        <f t="shared" si="48"/>
        <v>19.5</v>
      </c>
      <c r="O474">
        <f t="shared" si="48"/>
        <v>0</v>
      </c>
      <c r="P474">
        <f t="shared" si="48"/>
        <v>2</v>
      </c>
      <c r="Q474">
        <f t="shared" si="48"/>
        <v>28</v>
      </c>
      <c r="R474">
        <f t="shared" si="48"/>
        <v>8</v>
      </c>
      <c r="S474">
        <f t="shared" si="48"/>
        <v>13</v>
      </c>
      <c r="T474">
        <f t="shared" si="48"/>
        <v>9</v>
      </c>
      <c r="U474">
        <f t="shared" si="48"/>
        <v>0</v>
      </c>
      <c r="V474">
        <f t="shared" si="48"/>
        <v>2</v>
      </c>
      <c r="W474">
        <f t="shared" si="45"/>
        <v>171.5</v>
      </c>
      <c r="X474" s="21" t="str">
        <f t="shared" si="46"/>
        <v/>
      </c>
      <c r="Y474" s="21" t="str">
        <f t="shared" si="23"/>
        <v/>
      </c>
      <c r="Z474" s="21" t="str">
        <f t="shared" si="24"/>
        <v/>
      </c>
      <c r="AA474" s="21" t="str">
        <f t="shared" si="25"/>
        <v/>
      </c>
      <c r="AB474" s="21">
        <f t="shared" si="26"/>
        <v>3.4639837010135982E-2</v>
      </c>
      <c r="AC474" s="21" t="str">
        <f t="shared" si="27"/>
        <v/>
      </c>
      <c r="AD474" s="21" t="str">
        <f t="shared" si="28"/>
        <v/>
      </c>
      <c r="AE474" s="21" t="str">
        <f t="shared" si="29"/>
        <v/>
      </c>
      <c r="AF474" s="21" t="str">
        <f t="shared" si="30"/>
        <v/>
      </c>
      <c r="AG474" s="21" t="str">
        <f t="shared" si="31"/>
        <v/>
      </c>
      <c r="AH474" s="21">
        <f t="shared" si="32"/>
        <v>1.5546225406154121E-2</v>
      </c>
      <c r="AI474" s="21" t="str">
        <f t="shared" si="33"/>
        <v/>
      </c>
      <c r="AJ474" s="21">
        <f t="shared" si="34"/>
        <v>1.3675728383587604E-2</v>
      </c>
      <c r="AK474" s="21" t="str">
        <f t="shared" si="35"/>
        <v/>
      </c>
      <c r="AL474" s="21" t="str">
        <f t="shared" si="36"/>
        <v/>
      </c>
      <c r="AM474" s="21">
        <f t="shared" si="37"/>
        <v>3.7687663637302637E-2</v>
      </c>
      <c r="AN474" s="21" t="str">
        <f t="shared" si="38"/>
        <v/>
      </c>
      <c r="AO474" s="21">
        <f t="shared" si="39"/>
        <v>1.1203592836994389E-2</v>
      </c>
      <c r="AP474" s="21">
        <f t="shared" si="40"/>
        <v>1.0667820900195225E-2</v>
      </c>
      <c r="AQ474" s="21" t="str">
        <f t="shared" si="41"/>
        <v/>
      </c>
      <c r="AR474" s="21" t="str">
        <f t="shared" si="42"/>
        <v/>
      </c>
      <c r="AS474" s="21" t="str">
        <f t="shared" si="43"/>
        <v/>
      </c>
    </row>
    <row r="475" spans="1:45">
      <c r="A475" t="s">
        <v>111</v>
      </c>
      <c r="B475">
        <f t="shared" si="44"/>
        <v>8</v>
      </c>
      <c r="C475">
        <f t="shared" si="48"/>
        <v>1</v>
      </c>
      <c r="D475">
        <f t="shared" si="48"/>
        <v>1</v>
      </c>
      <c r="E475">
        <f t="shared" si="48"/>
        <v>2</v>
      </c>
      <c r="F475">
        <f t="shared" si="48"/>
        <v>35</v>
      </c>
      <c r="G475">
        <f t="shared" si="48"/>
        <v>8</v>
      </c>
      <c r="H475">
        <f t="shared" si="48"/>
        <v>8</v>
      </c>
      <c r="I475">
        <f t="shared" si="48"/>
        <v>8</v>
      </c>
      <c r="J475">
        <f t="shared" si="48"/>
        <v>2</v>
      </c>
      <c r="K475">
        <f t="shared" si="48"/>
        <v>8</v>
      </c>
      <c r="L475">
        <f t="shared" si="48"/>
        <v>8</v>
      </c>
      <c r="M475">
        <f t="shared" si="48"/>
        <v>1</v>
      </c>
      <c r="N475">
        <f t="shared" si="48"/>
        <v>14.5</v>
      </c>
      <c r="O475">
        <f t="shared" si="48"/>
        <v>9</v>
      </c>
      <c r="P475">
        <f t="shared" si="48"/>
        <v>2</v>
      </c>
      <c r="Q475">
        <f t="shared" si="48"/>
        <v>28</v>
      </c>
      <c r="R475">
        <f t="shared" si="48"/>
        <v>8</v>
      </c>
      <c r="S475">
        <f t="shared" si="48"/>
        <v>13</v>
      </c>
      <c r="T475">
        <f t="shared" si="48"/>
        <v>9</v>
      </c>
      <c r="U475">
        <f t="shared" si="48"/>
        <v>1</v>
      </c>
      <c r="V475">
        <f t="shared" si="48"/>
        <v>2</v>
      </c>
      <c r="W475">
        <f t="shared" si="45"/>
        <v>176.5</v>
      </c>
      <c r="X475" s="21" t="str">
        <f t="shared" si="46"/>
        <v/>
      </c>
      <c r="Y475" s="21" t="str">
        <f t="shared" si="23"/>
        <v/>
      </c>
      <c r="Z475" s="21" t="str">
        <f t="shared" si="24"/>
        <v/>
      </c>
      <c r="AA475" s="21" t="str">
        <f t="shared" si="25"/>
        <v/>
      </c>
      <c r="AB475" s="21">
        <f t="shared" si="26"/>
        <v>2.8858487643193736E-2</v>
      </c>
      <c r="AC475" s="21" t="str">
        <f t="shared" si="27"/>
        <v/>
      </c>
      <c r="AD475" s="21" t="str">
        <f t="shared" si="28"/>
        <v/>
      </c>
      <c r="AE475" s="21" t="str">
        <f t="shared" si="29"/>
        <v/>
      </c>
      <c r="AF475" s="21" t="str">
        <f t="shared" si="30"/>
        <v/>
      </c>
      <c r="AG475" s="21" t="str">
        <f t="shared" si="31"/>
        <v/>
      </c>
      <c r="AH475" s="21">
        <f t="shared" si="32"/>
        <v>1.4224774122281611E-2</v>
      </c>
      <c r="AI475" s="21" t="str">
        <f t="shared" si="33"/>
        <v/>
      </c>
      <c r="AJ475" s="21" t="str">
        <f t="shared" si="34"/>
        <v/>
      </c>
      <c r="AK475" s="21">
        <f t="shared" si="35"/>
        <v>1.8961378430538516E-2</v>
      </c>
      <c r="AL475" s="21" t="str">
        <f t="shared" si="36"/>
        <v/>
      </c>
      <c r="AM475" s="21">
        <f t="shared" si="37"/>
        <v>3.3062584143748852E-2</v>
      </c>
      <c r="AN475" s="21" t="str">
        <f t="shared" si="38"/>
        <v/>
      </c>
      <c r="AO475" s="21" t="str">
        <f t="shared" si="39"/>
        <v/>
      </c>
      <c r="AP475" s="21" t="str">
        <f t="shared" si="40"/>
        <v/>
      </c>
      <c r="AQ475" s="21" t="str">
        <f t="shared" si="41"/>
        <v/>
      </c>
      <c r="AR475" s="21" t="str">
        <f t="shared" si="42"/>
        <v/>
      </c>
      <c r="AS475" s="21" t="str">
        <f t="shared" si="43"/>
        <v/>
      </c>
    </row>
    <row r="476" spans="1:45">
      <c r="A476" t="s">
        <v>112</v>
      </c>
      <c r="B476">
        <f t="shared" si="44"/>
        <v>8</v>
      </c>
      <c r="C476">
        <f t="shared" si="48"/>
        <v>1</v>
      </c>
      <c r="D476">
        <f t="shared" si="48"/>
        <v>1</v>
      </c>
      <c r="E476">
        <f t="shared" si="48"/>
        <v>1</v>
      </c>
      <c r="F476">
        <f t="shared" si="48"/>
        <v>35</v>
      </c>
      <c r="G476">
        <f t="shared" si="48"/>
        <v>8</v>
      </c>
      <c r="H476">
        <f t="shared" si="48"/>
        <v>8</v>
      </c>
      <c r="I476">
        <f t="shared" si="48"/>
        <v>8</v>
      </c>
      <c r="J476">
        <f t="shared" si="48"/>
        <v>2</v>
      </c>
      <c r="K476">
        <f t="shared" si="48"/>
        <v>8</v>
      </c>
      <c r="L476">
        <f t="shared" si="48"/>
        <v>8</v>
      </c>
      <c r="M476">
        <f t="shared" si="48"/>
        <v>2</v>
      </c>
      <c r="N476">
        <f t="shared" si="48"/>
        <v>20.5</v>
      </c>
      <c r="O476">
        <f t="shared" si="48"/>
        <v>9</v>
      </c>
      <c r="P476">
        <f t="shared" si="48"/>
        <v>1</v>
      </c>
      <c r="Q476">
        <f t="shared" si="48"/>
        <v>20</v>
      </c>
      <c r="R476">
        <f t="shared" si="48"/>
        <v>8</v>
      </c>
      <c r="S476">
        <f t="shared" si="48"/>
        <v>13</v>
      </c>
      <c r="T476">
        <f t="shared" si="48"/>
        <v>9</v>
      </c>
      <c r="U476">
        <f t="shared" si="48"/>
        <v>6</v>
      </c>
      <c r="V476">
        <f t="shared" si="48"/>
        <v>4</v>
      </c>
      <c r="W476">
        <f t="shared" si="45"/>
        <v>180.5</v>
      </c>
      <c r="X476" s="21" t="str">
        <f t="shared" si="46"/>
        <v/>
      </c>
      <c r="Y476" s="21" t="str">
        <f t="shared" si="23"/>
        <v/>
      </c>
      <c r="Z476" s="21" t="str">
        <f t="shared" si="24"/>
        <v/>
      </c>
      <c r="AA476" s="21" t="str">
        <f t="shared" si="25"/>
        <v/>
      </c>
      <c r="AB476" s="21">
        <f t="shared" si="26"/>
        <v>2.4464021531589997E-2</v>
      </c>
      <c r="AC476" s="21" t="str">
        <f t="shared" si="27"/>
        <v/>
      </c>
      <c r="AD476" s="21" t="str">
        <f t="shared" si="28"/>
        <v/>
      </c>
      <c r="AE476" s="21" t="str">
        <f t="shared" si="29"/>
        <v/>
      </c>
      <c r="AF476" s="21" t="str">
        <f t="shared" si="30"/>
        <v/>
      </c>
      <c r="AG476" s="21" t="str">
        <f t="shared" si="31"/>
        <v/>
      </c>
      <c r="AH476" s="21">
        <f t="shared" si="32"/>
        <v>1.322032472534361E-2</v>
      </c>
      <c r="AI476" s="21" t="str">
        <f t="shared" si="33"/>
        <v/>
      </c>
      <c r="AJ476" s="21">
        <f t="shared" si="34"/>
        <v>1.3546511679098136E-2</v>
      </c>
      <c r="AK476" s="21">
        <f t="shared" si="35"/>
        <v>1.7831372858983272E-2</v>
      </c>
      <c r="AL476" s="21" t="str">
        <f t="shared" si="36"/>
        <v/>
      </c>
      <c r="AM476" s="21" t="str">
        <f t="shared" si="37"/>
        <v/>
      </c>
      <c r="AN476" s="21" t="str">
        <f t="shared" si="38"/>
        <v/>
      </c>
      <c r="AO476" s="21" t="str">
        <f t="shared" si="39"/>
        <v/>
      </c>
      <c r="AP476" s="21" t="str">
        <f t="shared" si="40"/>
        <v/>
      </c>
      <c r="AQ476" s="21" t="str">
        <f t="shared" si="41"/>
        <v/>
      </c>
      <c r="AR476" s="21" t="str">
        <f t="shared" si="42"/>
        <v/>
      </c>
      <c r="AS476" s="21" t="str">
        <f t="shared" si="43"/>
        <v/>
      </c>
    </row>
    <row r="477" spans="1:45">
      <c r="A477" t="s">
        <v>113</v>
      </c>
      <c r="B477">
        <f t="shared" si="44"/>
        <v>8</v>
      </c>
      <c r="C477">
        <f t="shared" si="48"/>
        <v>2</v>
      </c>
      <c r="D477">
        <f t="shared" si="48"/>
        <v>2</v>
      </c>
      <c r="E477">
        <f t="shared" si="48"/>
        <v>3</v>
      </c>
      <c r="F477">
        <f t="shared" si="48"/>
        <v>35</v>
      </c>
      <c r="G477">
        <f t="shared" si="48"/>
        <v>8</v>
      </c>
      <c r="H477">
        <f t="shared" si="48"/>
        <v>8</v>
      </c>
      <c r="I477">
        <f t="shared" si="48"/>
        <v>8</v>
      </c>
      <c r="J477">
        <f t="shared" si="48"/>
        <v>2</v>
      </c>
      <c r="K477">
        <f t="shared" si="48"/>
        <v>8</v>
      </c>
      <c r="L477">
        <f t="shared" si="48"/>
        <v>8</v>
      </c>
      <c r="M477">
        <f t="shared" si="48"/>
        <v>3</v>
      </c>
      <c r="N477">
        <f t="shared" si="48"/>
        <v>19.5</v>
      </c>
      <c r="O477">
        <f t="shared" si="48"/>
        <v>9</v>
      </c>
      <c r="P477">
        <f t="shared" si="48"/>
        <v>2</v>
      </c>
      <c r="Q477">
        <f t="shared" si="48"/>
        <v>28</v>
      </c>
      <c r="R477">
        <f t="shared" si="48"/>
        <v>8</v>
      </c>
      <c r="S477">
        <f t="shared" si="48"/>
        <v>19.5</v>
      </c>
      <c r="T477">
        <f t="shared" si="48"/>
        <v>9</v>
      </c>
      <c r="U477">
        <f t="shared" si="48"/>
        <v>1</v>
      </c>
      <c r="V477">
        <f t="shared" si="48"/>
        <v>1</v>
      </c>
      <c r="W477">
        <f t="shared" si="45"/>
        <v>192</v>
      </c>
      <c r="X477" s="21" t="str">
        <f t="shared" si="46"/>
        <v/>
      </c>
      <c r="Y477" s="21" t="str">
        <f t="shared" si="23"/>
        <v/>
      </c>
      <c r="Z477" s="21" t="str">
        <f t="shared" si="24"/>
        <v/>
      </c>
      <c r="AA477" s="21" t="str">
        <f t="shared" si="25"/>
        <v/>
      </c>
      <c r="AB477" s="21">
        <f t="shared" si="26"/>
        <v>1.284987102374141E-2</v>
      </c>
      <c r="AC477" s="21" t="str">
        <f t="shared" si="27"/>
        <v/>
      </c>
      <c r="AD477" s="21" t="str">
        <f t="shared" si="28"/>
        <v/>
      </c>
      <c r="AE477" s="21" t="str">
        <f t="shared" si="29"/>
        <v/>
      </c>
      <c r="AF477" s="21" t="str">
        <f t="shared" si="30"/>
        <v/>
      </c>
      <c r="AG477" s="21" t="str">
        <f t="shared" si="31"/>
        <v/>
      </c>
      <c r="AH477" s="21">
        <f t="shared" si="32"/>
        <v>1.0565661752121078E-2</v>
      </c>
      <c r="AI477" s="21" t="str">
        <f t="shared" si="33"/>
        <v/>
      </c>
      <c r="AJ477" s="21" t="str">
        <f t="shared" si="34"/>
        <v/>
      </c>
      <c r="AK477" s="21">
        <f t="shared" si="35"/>
        <v>1.4844877014107923E-2</v>
      </c>
      <c r="AL477" s="21" t="str">
        <f t="shared" si="36"/>
        <v/>
      </c>
      <c r="AM477" s="21">
        <f t="shared" si="37"/>
        <v>2.0255690848187013E-2</v>
      </c>
      <c r="AN477" s="21" t="str">
        <f t="shared" si="38"/>
        <v/>
      </c>
      <c r="AO477" s="21">
        <f t="shared" si="39"/>
        <v>3.6964343565857358E-2</v>
      </c>
      <c r="AP477" s="21" t="str">
        <f t="shared" si="40"/>
        <v/>
      </c>
      <c r="AQ477" s="21" t="str">
        <f t="shared" si="41"/>
        <v/>
      </c>
      <c r="AR477" s="21" t="str">
        <f t="shared" si="42"/>
        <v/>
      </c>
      <c r="AS477" s="21" t="str">
        <f t="shared" si="43"/>
        <v/>
      </c>
    </row>
    <row r="478" spans="1:45">
      <c r="A478" t="s">
        <v>114</v>
      </c>
      <c r="B478">
        <f t="shared" si="44"/>
        <v>8</v>
      </c>
      <c r="C478">
        <f t="shared" si="48"/>
        <v>3</v>
      </c>
      <c r="D478">
        <f t="shared" si="48"/>
        <v>2</v>
      </c>
      <c r="E478">
        <f t="shared" si="48"/>
        <v>6</v>
      </c>
      <c r="F478">
        <f t="shared" si="48"/>
        <v>35</v>
      </c>
      <c r="G478">
        <f t="shared" si="48"/>
        <v>8</v>
      </c>
      <c r="H478">
        <f t="shared" si="48"/>
        <v>8</v>
      </c>
      <c r="I478">
        <f t="shared" si="48"/>
        <v>8</v>
      </c>
      <c r="J478">
        <f t="shared" si="48"/>
        <v>3</v>
      </c>
      <c r="K478">
        <f t="shared" si="48"/>
        <v>8</v>
      </c>
      <c r="L478">
        <f t="shared" si="48"/>
        <v>8</v>
      </c>
      <c r="M478">
        <f t="shared" si="48"/>
        <v>5</v>
      </c>
      <c r="N478">
        <f t="shared" si="48"/>
        <v>20.5</v>
      </c>
      <c r="O478">
        <f t="shared" si="48"/>
        <v>3</v>
      </c>
      <c r="P478">
        <f t="shared" si="48"/>
        <v>3</v>
      </c>
      <c r="Q478">
        <f t="shared" si="48"/>
        <v>28</v>
      </c>
      <c r="R478">
        <f t="shared" si="48"/>
        <v>8</v>
      </c>
      <c r="S478">
        <f t="shared" si="48"/>
        <v>13</v>
      </c>
      <c r="T478">
        <f t="shared" si="48"/>
        <v>9</v>
      </c>
      <c r="U478">
        <f t="shared" si="48"/>
        <v>1</v>
      </c>
      <c r="V478">
        <f t="shared" si="48"/>
        <v>4</v>
      </c>
      <c r="W478">
        <f t="shared" si="45"/>
        <v>191.5</v>
      </c>
      <c r="X478" s="21" t="str">
        <f t="shared" si="46"/>
        <v/>
      </c>
      <c r="Y478" s="21" t="str">
        <f t="shared" si="23"/>
        <v/>
      </c>
      <c r="Z478" s="21" t="str">
        <f t="shared" si="24"/>
        <v/>
      </c>
      <c r="AA478" s="21">
        <f t="shared" si="25"/>
        <v>1.0548688461807811E-2</v>
      </c>
      <c r="AB478" s="21">
        <f t="shared" si="26"/>
        <v>1.3325828377962479E-2</v>
      </c>
      <c r="AC478" s="21" t="str">
        <f t="shared" si="27"/>
        <v/>
      </c>
      <c r="AD478" s="21" t="str">
        <f t="shared" si="28"/>
        <v/>
      </c>
      <c r="AE478" s="21" t="str">
        <f t="shared" si="29"/>
        <v/>
      </c>
      <c r="AF478" s="21" t="str">
        <f t="shared" si="30"/>
        <v/>
      </c>
      <c r="AG478" s="21" t="str">
        <f t="shared" si="31"/>
        <v/>
      </c>
      <c r="AH478" s="21">
        <f t="shared" si="32"/>
        <v>1.0674452004514466E-2</v>
      </c>
      <c r="AI478" s="21" t="str">
        <f t="shared" si="33"/>
        <v/>
      </c>
      <c r="AJ478" s="21" t="str">
        <f t="shared" si="34"/>
        <v/>
      </c>
      <c r="AK478" s="21" t="str">
        <f t="shared" si="35"/>
        <v/>
      </c>
      <c r="AL478" s="21" t="str">
        <f t="shared" si="36"/>
        <v/>
      </c>
      <c r="AM478" s="21">
        <f t="shared" si="37"/>
        <v>2.0636456731563863E-2</v>
      </c>
      <c r="AN478" s="21" t="str">
        <f t="shared" si="38"/>
        <v/>
      </c>
      <c r="AO478" s="21" t="str">
        <f t="shared" si="39"/>
        <v/>
      </c>
      <c r="AP478" s="21" t="str">
        <f t="shared" si="40"/>
        <v/>
      </c>
      <c r="AQ478" s="21" t="str">
        <f t="shared" si="41"/>
        <v/>
      </c>
      <c r="AR478" s="21" t="str">
        <f t="shared" si="42"/>
        <v/>
      </c>
      <c r="AS478" s="21" t="str">
        <f t="shared" si="43"/>
        <v/>
      </c>
    </row>
    <row r="479" spans="1:45">
      <c r="A479" t="s">
        <v>115</v>
      </c>
      <c r="B479">
        <f t="shared" si="44"/>
        <v>8</v>
      </c>
      <c r="C479">
        <f t="shared" si="48"/>
        <v>8</v>
      </c>
      <c r="D479">
        <f t="shared" si="48"/>
        <v>8</v>
      </c>
      <c r="E479">
        <f t="shared" si="48"/>
        <v>6</v>
      </c>
      <c r="F479">
        <f t="shared" si="48"/>
        <v>35</v>
      </c>
      <c r="G479">
        <f t="shared" si="48"/>
        <v>8</v>
      </c>
      <c r="H479">
        <f t="shared" si="48"/>
        <v>8</v>
      </c>
      <c r="I479">
        <f t="shared" si="48"/>
        <v>8</v>
      </c>
      <c r="J479">
        <f t="shared" si="48"/>
        <v>5</v>
      </c>
      <c r="K479">
        <f t="shared" si="48"/>
        <v>8</v>
      </c>
      <c r="L479">
        <f t="shared" si="48"/>
        <v>8</v>
      </c>
      <c r="M479">
        <f t="shared" si="48"/>
        <v>6</v>
      </c>
      <c r="N479">
        <f t="shared" si="48"/>
        <v>0</v>
      </c>
      <c r="O479">
        <f t="shared" si="48"/>
        <v>9</v>
      </c>
      <c r="P479">
        <f t="shared" si="48"/>
        <v>5</v>
      </c>
      <c r="Q479">
        <f t="shared" si="48"/>
        <v>28</v>
      </c>
      <c r="R479">
        <f t="shared" si="48"/>
        <v>8</v>
      </c>
      <c r="S479">
        <f t="shared" si="48"/>
        <v>12</v>
      </c>
      <c r="T479">
        <f t="shared" si="48"/>
        <v>9</v>
      </c>
      <c r="U479">
        <f t="shared" si="48"/>
        <v>1</v>
      </c>
      <c r="V479">
        <f t="shared" si="48"/>
        <v>2</v>
      </c>
      <c r="W479">
        <f t="shared" si="45"/>
        <v>190</v>
      </c>
      <c r="X479" s="21" t="str">
        <f t="shared" si="46"/>
        <v/>
      </c>
      <c r="Y479" s="21">
        <f t="shared" si="23"/>
        <v>1.315590009278312E-2</v>
      </c>
      <c r="Z479" s="21">
        <f t="shared" si="24"/>
        <v>1.3302602946153617E-2</v>
      </c>
      <c r="AA479" s="21">
        <f t="shared" si="25"/>
        <v>1.0796043140933829E-2</v>
      </c>
      <c r="AB479" s="21">
        <f t="shared" si="26"/>
        <v>1.4768730672864216E-2</v>
      </c>
      <c r="AC479" s="21" t="str">
        <f t="shared" si="27"/>
        <v/>
      </c>
      <c r="AD479" s="21" t="str">
        <f t="shared" si="28"/>
        <v/>
      </c>
      <c r="AE479" s="21" t="str">
        <f t="shared" si="29"/>
        <v/>
      </c>
      <c r="AF479" s="21" t="str">
        <f t="shared" si="30"/>
        <v/>
      </c>
      <c r="AG479" s="21" t="str">
        <f t="shared" si="31"/>
        <v/>
      </c>
      <c r="AH479" s="21">
        <f t="shared" si="32"/>
        <v>1.1004258243349149E-2</v>
      </c>
      <c r="AI479" s="21">
        <f t="shared" si="33"/>
        <v>1.0796043140933829E-2</v>
      </c>
      <c r="AJ479" s="21" t="str">
        <f t="shared" si="34"/>
        <v/>
      </c>
      <c r="AK479" s="21">
        <f t="shared" si="35"/>
        <v>1.5338298066739503E-2</v>
      </c>
      <c r="AL479" s="21" t="str">
        <f t="shared" si="36"/>
        <v/>
      </c>
      <c r="AM479" s="21">
        <f t="shared" si="37"/>
        <v>2.1790778567485236E-2</v>
      </c>
      <c r="AN479" s="21" t="str">
        <f t="shared" si="38"/>
        <v/>
      </c>
      <c r="AO479" s="21" t="str">
        <f t="shared" si="39"/>
        <v/>
      </c>
      <c r="AP479" s="21" t="str">
        <f t="shared" si="40"/>
        <v/>
      </c>
      <c r="AQ479" s="21" t="str">
        <f t="shared" si="41"/>
        <v/>
      </c>
      <c r="AR479" s="21" t="str">
        <f t="shared" si="42"/>
        <v/>
      </c>
      <c r="AS479" s="21" t="str">
        <f t="shared" si="43"/>
        <v/>
      </c>
    </row>
    <row r="480" spans="1:45">
      <c r="A480" t="s">
        <v>116</v>
      </c>
      <c r="B480">
        <f t="shared" si="44"/>
        <v>8</v>
      </c>
      <c r="C480">
        <f t="shared" si="48"/>
        <v>8</v>
      </c>
      <c r="D480">
        <f t="shared" si="48"/>
        <v>8</v>
      </c>
      <c r="E480">
        <f t="shared" si="48"/>
        <v>6</v>
      </c>
      <c r="F480">
        <f t="shared" si="48"/>
        <v>35</v>
      </c>
      <c r="G480">
        <f t="shared" si="48"/>
        <v>8</v>
      </c>
      <c r="H480">
        <f t="shared" si="48"/>
        <v>8</v>
      </c>
      <c r="I480">
        <f t="shared" si="48"/>
        <v>8</v>
      </c>
      <c r="J480">
        <f t="shared" si="48"/>
        <v>5</v>
      </c>
      <c r="K480">
        <f t="shared" si="48"/>
        <v>8</v>
      </c>
      <c r="L480">
        <f t="shared" si="48"/>
        <v>8</v>
      </c>
      <c r="M480">
        <f t="shared" si="48"/>
        <v>8</v>
      </c>
      <c r="N480">
        <f t="shared" si="48"/>
        <v>20.5</v>
      </c>
      <c r="O480">
        <f t="shared" si="48"/>
        <v>9</v>
      </c>
      <c r="P480">
        <f t="shared" si="48"/>
        <v>8</v>
      </c>
      <c r="Q480">
        <f t="shared" si="48"/>
        <v>28</v>
      </c>
      <c r="R480">
        <f t="shared" si="48"/>
        <v>8</v>
      </c>
      <c r="S480">
        <f t="shared" si="48"/>
        <v>17.5</v>
      </c>
      <c r="T480">
        <f t="shared" si="48"/>
        <v>9</v>
      </c>
      <c r="U480">
        <f t="shared" si="48"/>
        <v>6</v>
      </c>
      <c r="V480">
        <f t="shared" si="48"/>
        <v>2</v>
      </c>
      <c r="W480">
        <f t="shared" si="45"/>
        <v>226</v>
      </c>
      <c r="X480" s="21" t="str">
        <f t="shared" si="46"/>
        <v/>
      </c>
      <c r="Y480" s="21" t="str">
        <f t="shared" si="23"/>
        <v/>
      </c>
      <c r="Z480" s="21" t="str">
        <f t="shared" si="24"/>
        <v/>
      </c>
      <c r="AA480" s="21" t="str">
        <f t="shared" si="25"/>
        <v/>
      </c>
      <c r="AB480" s="21" t="str">
        <f t="shared" si="26"/>
        <v/>
      </c>
      <c r="AC480" s="21" t="str">
        <f t="shared" si="27"/>
        <v/>
      </c>
      <c r="AD480" s="21" t="str">
        <f t="shared" si="28"/>
        <v/>
      </c>
      <c r="AE480" s="21" t="str">
        <f t="shared" si="29"/>
        <v/>
      </c>
      <c r="AF480" s="21" t="str">
        <f t="shared" si="30"/>
        <v/>
      </c>
      <c r="AG480" s="21" t="str">
        <f t="shared" si="31"/>
        <v/>
      </c>
      <c r="AH480" s="21" t="str">
        <f t="shared" si="32"/>
        <v/>
      </c>
      <c r="AI480" s="21">
        <f t="shared" si="33"/>
        <v>1.461532586100835E-2</v>
      </c>
      <c r="AJ480" s="21" t="str">
        <f t="shared" si="34"/>
        <v/>
      </c>
      <c r="AK480" s="21" t="str">
        <f t="shared" si="35"/>
        <v/>
      </c>
      <c r="AL480" s="21">
        <f t="shared" si="36"/>
        <v>1.3686207789661863E-2</v>
      </c>
      <c r="AM480" s="21" t="str">
        <f t="shared" si="37"/>
        <v/>
      </c>
      <c r="AN480" s="21" t="str">
        <f t="shared" si="38"/>
        <v/>
      </c>
      <c r="AO480" s="21">
        <f t="shared" si="39"/>
        <v>1.2835471884441424E-2</v>
      </c>
      <c r="AP480" s="21" t="str">
        <f t="shared" si="40"/>
        <v/>
      </c>
      <c r="AQ480" s="21" t="str">
        <f t="shared" si="41"/>
        <v/>
      </c>
      <c r="AR480" s="21" t="str">
        <f t="shared" si="42"/>
        <v/>
      </c>
      <c r="AS480" s="21" t="str">
        <f t="shared" si="43"/>
        <v/>
      </c>
    </row>
    <row r="481" spans="1:45">
      <c r="A481" t="s">
        <v>117</v>
      </c>
      <c r="B481">
        <f t="shared" si="44"/>
        <v>8</v>
      </c>
      <c r="C481">
        <f t="shared" si="48"/>
        <v>8</v>
      </c>
      <c r="D481">
        <f t="shared" si="48"/>
        <v>8</v>
      </c>
      <c r="E481">
        <f t="shared" si="48"/>
        <v>6</v>
      </c>
      <c r="F481">
        <f t="shared" si="48"/>
        <v>35</v>
      </c>
      <c r="G481">
        <f t="shared" si="48"/>
        <v>8</v>
      </c>
      <c r="H481">
        <f t="shared" si="48"/>
        <v>8</v>
      </c>
      <c r="I481">
        <f t="shared" si="48"/>
        <v>8</v>
      </c>
      <c r="J481">
        <f t="shared" si="48"/>
        <v>4</v>
      </c>
      <c r="K481">
        <f t="shared" si="48"/>
        <v>8</v>
      </c>
      <c r="L481">
        <f t="shared" si="48"/>
        <v>8</v>
      </c>
      <c r="M481">
        <f t="shared" si="48"/>
        <v>7</v>
      </c>
      <c r="N481">
        <f t="shared" si="48"/>
        <v>19.5</v>
      </c>
      <c r="O481">
        <f t="shared" si="48"/>
        <v>9</v>
      </c>
      <c r="P481">
        <f t="shared" si="48"/>
        <v>8</v>
      </c>
      <c r="Q481">
        <f t="shared" si="48"/>
        <v>28</v>
      </c>
      <c r="R481">
        <f t="shared" si="48"/>
        <v>8</v>
      </c>
      <c r="S481">
        <f t="shared" si="48"/>
        <v>19.5</v>
      </c>
      <c r="T481">
        <f t="shared" si="48"/>
        <v>9</v>
      </c>
      <c r="U481">
        <f t="shared" si="48"/>
        <v>0</v>
      </c>
      <c r="V481">
        <f t="shared" si="48"/>
        <v>4</v>
      </c>
      <c r="W481">
        <f t="shared" si="45"/>
        <v>221</v>
      </c>
      <c r="X481" s="21" t="str">
        <f t="shared" si="46"/>
        <v/>
      </c>
      <c r="Y481" s="21" t="str">
        <f t="shared" si="23"/>
        <v/>
      </c>
      <c r="Z481" s="21" t="str">
        <f t="shared" si="24"/>
        <v/>
      </c>
      <c r="AA481" s="21" t="str">
        <f t="shared" si="25"/>
        <v/>
      </c>
      <c r="AB481" s="21" t="str">
        <f t="shared" si="26"/>
        <v/>
      </c>
      <c r="AC481" s="21" t="str">
        <f t="shared" si="27"/>
        <v/>
      </c>
      <c r="AD481" s="21" t="str">
        <f t="shared" si="28"/>
        <v/>
      </c>
      <c r="AE481" s="21" t="str">
        <f t="shared" si="29"/>
        <v/>
      </c>
      <c r="AF481" s="21" t="str">
        <f t="shared" si="30"/>
        <v/>
      </c>
      <c r="AG481" s="21" t="str">
        <f t="shared" si="31"/>
        <v/>
      </c>
      <c r="AH481" s="21" t="str">
        <f t="shared" si="32"/>
        <v/>
      </c>
      <c r="AI481" s="21">
        <f t="shared" si="33"/>
        <v>1.0891303917309154E-2</v>
      </c>
      <c r="AJ481" s="21" t="str">
        <f t="shared" si="34"/>
        <v/>
      </c>
      <c r="AK481" s="21" t="str">
        <f t="shared" si="35"/>
        <v/>
      </c>
      <c r="AL481" s="21">
        <f t="shared" si="36"/>
        <v>1.4487072723790725E-2</v>
      </c>
      <c r="AM481" s="21" t="str">
        <f t="shared" si="37"/>
        <v/>
      </c>
      <c r="AN481" s="21" t="str">
        <f t="shared" si="38"/>
        <v/>
      </c>
      <c r="AO481" s="21">
        <f t="shared" si="39"/>
        <v>2.3637137683504422E-2</v>
      </c>
      <c r="AP481" s="21" t="str">
        <f t="shared" si="40"/>
        <v/>
      </c>
      <c r="AQ481" s="21" t="str">
        <f t="shared" si="41"/>
        <v/>
      </c>
      <c r="AR481" s="21" t="str">
        <f t="shared" si="42"/>
        <v/>
      </c>
      <c r="AS481" s="21" t="str">
        <f t="shared" si="43"/>
        <v/>
      </c>
    </row>
    <row r="482" spans="1:45">
      <c r="A482" t="s">
        <v>118</v>
      </c>
      <c r="B482">
        <f t="shared" si="44"/>
        <v>8</v>
      </c>
      <c r="C482">
        <f t="shared" si="48"/>
        <v>8</v>
      </c>
      <c r="D482">
        <f t="shared" si="48"/>
        <v>8</v>
      </c>
      <c r="E482">
        <f t="shared" si="48"/>
        <v>6</v>
      </c>
      <c r="F482">
        <f t="shared" si="48"/>
        <v>35</v>
      </c>
      <c r="G482">
        <f t="shared" si="48"/>
        <v>8</v>
      </c>
      <c r="H482">
        <f t="shared" si="48"/>
        <v>8</v>
      </c>
      <c r="I482">
        <f t="shared" si="48"/>
        <v>8</v>
      </c>
      <c r="J482">
        <f t="shared" si="48"/>
        <v>4</v>
      </c>
      <c r="K482">
        <f t="shared" si="48"/>
        <v>8</v>
      </c>
      <c r="L482">
        <f t="shared" si="48"/>
        <v>8</v>
      </c>
      <c r="M482">
        <f t="shared" si="48"/>
        <v>8</v>
      </c>
      <c r="N482">
        <f t="shared" si="48"/>
        <v>21.5</v>
      </c>
      <c r="O482">
        <f t="shared" si="48"/>
        <v>9</v>
      </c>
      <c r="P482">
        <f t="shared" si="48"/>
        <v>8</v>
      </c>
      <c r="Q482">
        <f t="shared" si="48"/>
        <v>20</v>
      </c>
      <c r="R482">
        <f t="shared" si="48"/>
        <v>8</v>
      </c>
      <c r="S482">
        <f t="shared" si="48"/>
        <v>19.5</v>
      </c>
      <c r="T482">
        <f t="shared" si="48"/>
        <v>9</v>
      </c>
      <c r="U482">
        <f t="shared" si="48"/>
        <v>1</v>
      </c>
      <c r="V482">
        <f t="shared" si="48"/>
        <v>2</v>
      </c>
      <c r="W482">
        <f t="shared" si="45"/>
        <v>215</v>
      </c>
      <c r="X482" s="21" t="str">
        <f t="shared" si="46"/>
        <v/>
      </c>
      <c r="Y482" s="21" t="str">
        <f t="shared" si="23"/>
        <v/>
      </c>
      <c r="Z482" s="21" t="str">
        <f t="shared" si="24"/>
        <v/>
      </c>
      <c r="AA482" s="21" t="str">
        <f t="shared" si="25"/>
        <v/>
      </c>
      <c r="AB482" s="21" t="str">
        <f t="shared" si="26"/>
        <v/>
      </c>
      <c r="AC482" s="21" t="str">
        <f t="shared" si="27"/>
        <v/>
      </c>
      <c r="AD482" s="21" t="str">
        <f t="shared" si="28"/>
        <v/>
      </c>
      <c r="AE482" s="21" t="str">
        <f t="shared" si="29"/>
        <v/>
      </c>
      <c r="AF482" s="21" t="str">
        <f t="shared" si="30"/>
        <v/>
      </c>
      <c r="AG482" s="21" t="str">
        <f t="shared" si="31"/>
        <v/>
      </c>
      <c r="AH482" s="21" t="str">
        <f t="shared" si="32"/>
        <v/>
      </c>
      <c r="AI482" s="21">
        <f t="shared" si="33"/>
        <v>1.642639809809417E-2</v>
      </c>
      <c r="AJ482" s="21" t="str">
        <f t="shared" si="34"/>
        <v/>
      </c>
      <c r="AK482" s="21" t="str">
        <f t="shared" si="35"/>
        <v/>
      </c>
      <c r="AL482" s="21">
        <f t="shared" si="36"/>
        <v>1.5497280026747683E-2</v>
      </c>
      <c r="AM482" s="21" t="str">
        <f t="shared" si="37"/>
        <v/>
      </c>
      <c r="AN482" s="21" t="str">
        <f t="shared" si="38"/>
        <v/>
      </c>
      <c r="AO482" s="21">
        <f t="shared" si="39"/>
        <v>2.6099517984462015E-2</v>
      </c>
      <c r="AP482" s="21" t="str">
        <f t="shared" si="40"/>
        <v/>
      </c>
      <c r="AQ482" s="21" t="str">
        <f t="shared" si="41"/>
        <v/>
      </c>
      <c r="AR482" s="21" t="str">
        <f t="shared" si="42"/>
        <v/>
      </c>
      <c r="AS482" s="21" t="str">
        <f t="shared" si="43"/>
        <v/>
      </c>
    </row>
    <row r="483" spans="1:45">
      <c r="A483" t="s">
        <v>119</v>
      </c>
      <c r="B483">
        <f t="shared" si="44"/>
        <v>8</v>
      </c>
      <c r="C483">
        <f t="shared" si="48"/>
        <v>8</v>
      </c>
      <c r="D483">
        <f t="shared" si="48"/>
        <v>8</v>
      </c>
      <c r="E483">
        <f t="shared" si="48"/>
        <v>6</v>
      </c>
      <c r="F483">
        <f t="shared" si="48"/>
        <v>35</v>
      </c>
      <c r="G483">
        <f t="shared" si="48"/>
        <v>8</v>
      </c>
      <c r="H483">
        <f t="shared" si="48"/>
        <v>8</v>
      </c>
      <c r="I483">
        <f t="shared" si="48"/>
        <v>8</v>
      </c>
      <c r="J483">
        <f t="shared" si="48"/>
        <v>4</v>
      </c>
      <c r="K483">
        <f t="shared" si="48"/>
        <v>8</v>
      </c>
      <c r="L483">
        <f t="shared" si="48"/>
        <v>8</v>
      </c>
      <c r="M483">
        <f t="shared" si="48"/>
        <v>7</v>
      </c>
      <c r="N483">
        <f t="shared" si="48"/>
        <v>0</v>
      </c>
      <c r="O483">
        <f t="shared" si="48"/>
        <v>9</v>
      </c>
      <c r="P483">
        <f t="shared" si="48"/>
        <v>5</v>
      </c>
      <c r="Q483">
        <f t="shared" si="48"/>
        <v>28</v>
      </c>
      <c r="R483">
        <f t="shared" si="48"/>
        <v>8</v>
      </c>
      <c r="S483">
        <f t="shared" si="48"/>
        <v>19.5</v>
      </c>
      <c r="T483">
        <f t="shared" si="48"/>
        <v>9</v>
      </c>
      <c r="U483">
        <f t="shared" si="48"/>
        <v>1</v>
      </c>
      <c r="V483">
        <f t="shared" si="48"/>
        <v>5.5</v>
      </c>
      <c r="W483">
        <f t="shared" si="45"/>
        <v>201</v>
      </c>
      <c r="X483" s="21" t="str">
        <f t="shared" si="46"/>
        <v/>
      </c>
      <c r="Y483" s="21">
        <f t="shared" si="23"/>
        <v>1.0851631959764005E-2</v>
      </c>
      <c r="Z483" s="21">
        <f t="shared" si="24"/>
        <v>1.0998334813134503E-2</v>
      </c>
      <c r="AA483" s="21" t="str">
        <f t="shared" si="25"/>
        <v/>
      </c>
      <c r="AB483" s="21" t="str">
        <f t="shared" si="26"/>
        <v/>
      </c>
      <c r="AC483" s="21" t="str">
        <f t="shared" si="27"/>
        <v/>
      </c>
      <c r="AD483" s="21" t="str">
        <f t="shared" si="28"/>
        <v/>
      </c>
      <c r="AE483" s="21" t="str">
        <f t="shared" si="29"/>
        <v/>
      </c>
      <c r="AF483" s="21" t="str">
        <f t="shared" si="30"/>
        <v/>
      </c>
      <c r="AG483" s="21" t="str">
        <f t="shared" si="31"/>
        <v/>
      </c>
      <c r="AH483" s="21" t="str">
        <f t="shared" si="32"/>
        <v/>
      </c>
      <c r="AI483" s="21">
        <f t="shared" si="33"/>
        <v>1.4042966419278945E-2</v>
      </c>
      <c r="AJ483" s="21" t="str">
        <f t="shared" si="34"/>
        <v/>
      </c>
      <c r="AK483" s="21">
        <f t="shared" si="35"/>
        <v>1.2745996417092995E-2</v>
      </c>
      <c r="AL483" s="21" t="str">
        <f t="shared" si="36"/>
        <v/>
      </c>
      <c r="AM483" s="21">
        <f t="shared" si="37"/>
        <v>1.3725840101918352E-2</v>
      </c>
      <c r="AN483" s="21" t="str">
        <f t="shared" si="38"/>
        <v/>
      </c>
      <c r="AO483" s="21">
        <f t="shared" si="39"/>
        <v>3.2416768938991689E-2</v>
      </c>
      <c r="AP483" s="21" t="str">
        <f t="shared" si="40"/>
        <v/>
      </c>
      <c r="AQ483" s="21" t="str">
        <f t="shared" si="41"/>
        <v/>
      </c>
      <c r="AR483" s="21" t="str">
        <f t="shared" si="42"/>
        <v/>
      </c>
      <c r="AS483" s="21" t="str">
        <f t="shared" si="43"/>
        <v/>
      </c>
    </row>
    <row r="484" spans="1:45">
      <c r="A484" t="s">
        <v>120</v>
      </c>
      <c r="B484">
        <f t="shared" si="44"/>
        <v>8</v>
      </c>
      <c r="C484">
        <f t="shared" si="48"/>
        <v>1</v>
      </c>
      <c r="D484">
        <f t="shared" si="48"/>
        <v>2</v>
      </c>
      <c r="E484">
        <f t="shared" si="48"/>
        <v>0</v>
      </c>
      <c r="F484">
        <f t="shared" si="48"/>
        <v>35</v>
      </c>
      <c r="G484">
        <f t="shared" si="48"/>
        <v>8</v>
      </c>
      <c r="H484">
        <f t="shared" ref="C484:V494" si="49">H371-H$336</f>
        <v>8</v>
      </c>
      <c r="I484">
        <f t="shared" si="49"/>
        <v>8</v>
      </c>
      <c r="J484">
        <f t="shared" si="49"/>
        <v>1</v>
      </c>
      <c r="K484">
        <f t="shared" si="49"/>
        <v>8</v>
      </c>
      <c r="L484">
        <f t="shared" si="49"/>
        <v>8</v>
      </c>
      <c r="M484">
        <f t="shared" si="49"/>
        <v>2</v>
      </c>
      <c r="N484">
        <f t="shared" si="49"/>
        <v>20.5</v>
      </c>
      <c r="O484">
        <f t="shared" si="49"/>
        <v>3</v>
      </c>
      <c r="P484">
        <f t="shared" si="49"/>
        <v>1</v>
      </c>
      <c r="Q484">
        <f t="shared" si="49"/>
        <v>28</v>
      </c>
      <c r="R484">
        <f t="shared" si="49"/>
        <v>8</v>
      </c>
      <c r="S484">
        <f t="shared" si="49"/>
        <v>19.5</v>
      </c>
      <c r="T484">
        <f t="shared" si="49"/>
        <v>9</v>
      </c>
      <c r="U484">
        <f t="shared" si="49"/>
        <v>6</v>
      </c>
      <c r="V484">
        <f t="shared" si="49"/>
        <v>5.5</v>
      </c>
      <c r="W484">
        <f t="shared" si="45"/>
        <v>189.5</v>
      </c>
      <c r="X484" s="21" t="str">
        <f t="shared" si="46"/>
        <v/>
      </c>
      <c r="Y484" s="21" t="str">
        <f t="shared" si="23"/>
        <v/>
      </c>
      <c r="Z484" s="21" t="str">
        <f t="shared" si="24"/>
        <v/>
      </c>
      <c r="AA484" s="21" t="str">
        <f t="shared" si="25"/>
        <v/>
      </c>
      <c r="AB484" s="21">
        <f t="shared" si="26"/>
        <v>1.5254774277919075E-2</v>
      </c>
      <c r="AC484" s="21" t="str">
        <f t="shared" si="27"/>
        <v/>
      </c>
      <c r="AD484" s="21" t="str">
        <f t="shared" si="28"/>
        <v/>
      </c>
      <c r="AE484" s="21" t="str">
        <f t="shared" si="29"/>
        <v/>
      </c>
      <c r="AF484" s="21" t="str">
        <f t="shared" si="30"/>
        <v/>
      </c>
      <c r="AG484" s="21" t="str">
        <f t="shared" si="31"/>
        <v/>
      </c>
      <c r="AH484" s="21">
        <f t="shared" si="32"/>
        <v>1.1115353924504544E-2</v>
      </c>
      <c r="AI484" s="21" t="str">
        <f t="shared" si="33"/>
        <v/>
      </c>
      <c r="AJ484" s="21" t="str">
        <f t="shared" si="34"/>
        <v/>
      </c>
      <c r="AK484" s="21" t="str">
        <f t="shared" si="35"/>
        <v/>
      </c>
      <c r="AL484" s="21" t="str">
        <f t="shared" si="36"/>
        <v/>
      </c>
      <c r="AM484" s="21">
        <f t="shared" si="37"/>
        <v>2.2179613451529134E-2</v>
      </c>
      <c r="AN484" s="21" t="str">
        <f t="shared" si="38"/>
        <v/>
      </c>
      <c r="AO484" s="21">
        <f t="shared" si="39"/>
        <v>3.8304218236042048E-2</v>
      </c>
      <c r="AP484" s="21" t="str">
        <f t="shared" si="40"/>
        <v/>
      </c>
      <c r="AQ484" s="21" t="str">
        <f t="shared" si="41"/>
        <v/>
      </c>
      <c r="AR484" s="21" t="str">
        <f t="shared" si="42"/>
        <v/>
      </c>
      <c r="AS484" s="21" t="str">
        <f t="shared" si="43"/>
        <v/>
      </c>
    </row>
    <row r="485" spans="1:45">
      <c r="A485" t="s">
        <v>121</v>
      </c>
      <c r="B485">
        <f t="shared" si="44"/>
        <v>8</v>
      </c>
      <c r="C485">
        <f t="shared" si="49"/>
        <v>0</v>
      </c>
      <c r="D485">
        <f t="shared" si="49"/>
        <v>0</v>
      </c>
      <c r="E485">
        <f t="shared" si="49"/>
        <v>2</v>
      </c>
      <c r="F485">
        <f t="shared" si="49"/>
        <v>35</v>
      </c>
      <c r="G485">
        <f t="shared" si="49"/>
        <v>8</v>
      </c>
      <c r="H485">
        <f t="shared" si="49"/>
        <v>8</v>
      </c>
      <c r="I485">
        <f t="shared" si="49"/>
        <v>8</v>
      </c>
      <c r="J485">
        <f t="shared" si="49"/>
        <v>2</v>
      </c>
      <c r="K485">
        <f t="shared" si="49"/>
        <v>8</v>
      </c>
      <c r="L485">
        <f t="shared" si="49"/>
        <v>8</v>
      </c>
      <c r="M485">
        <f t="shared" si="49"/>
        <v>2</v>
      </c>
      <c r="N485">
        <f t="shared" si="49"/>
        <v>19.5</v>
      </c>
      <c r="O485">
        <f t="shared" si="49"/>
        <v>9</v>
      </c>
      <c r="P485">
        <f t="shared" si="49"/>
        <v>1</v>
      </c>
      <c r="Q485">
        <f t="shared" si="49"/>
        <v>20</v>
      </c>
      <c r="R485">
        <f t="shared" si="49"/>
        <v>8</v>
      </c>
      <c r="S485">
        <f t="shared" si="49"/>
        <v>13</v>
      </c>
      <c r="T485">
        <f t="shared" si="49"/>
        <v>9</v>
      </c>
      <c r="U485">
        <f t="shared" si="49"/>
        <v>1</v>
      </c>
      <c r="V485">
        <f t="shared" si="49"/>
        <v>5.5</v>
      </c>
      <c r="W485">
        <f t="shared" si="45"/>
        <v>175</v>
      </c>
      <c r="X485" s="21" t="str">
        <f t="shared" si="46"/>
        <v/>
      </c>
      <c r="Y485" s="21" t="str">
        <f t="shared" si="23"/>
        <v/>
      </c>
      <c r="Z485" s="21" t="str">
        <f t="shared" si="24"/>
        <v/>
      </c>
      <c r="AA485" s="21" t="str">
        <f t="shared" si="25"/>
        <v/>
      </c>
      <c r="AB485" s="21">
        <f t="shared" si="26"/>
        <v>3.0558204357074764E-2</v>
      </c>
      <c r="AC485" s="21" t="str">
        <f t="shared" si="27"/>
        <v/>
      </c>
      <c r="AD485" s="21" t="str">
        <f t="shared" si="28"/>
        <v/>
      </c>
      <c r="AE485" s="21" t="str">
        <f t="shared" si="29"/>
        <v/>
      </c>
      <c r="AF485" s="21" t="str">
        <f t="shared" si="30"/>
        <v/>
      </c>
      <c r="AG485" s="21" t="str">
        <f t="shared" si="31"/>
        <v/>
      </c>
      <c r="AH485" s="21">
        <f t="shared" si="32"/>
        <v>1.4613280799740128E-2</v>
      </c>
      <c r="AI485" s="21" t="str">
        <f t="shared" si="33"/>
        <v/>
      </c>
      <c r="AJ485" s="21">
        <f t="shared" si="34"/>
        <v>1.1401675905453504E-2</v>
      </c>
      <c r="AK485" s="21">
        <f t="shared" si="35"/>
        <v>1.939844844267935E-2</v>
      </c>
      <c r="AL485" s="21" t="str">
        <f t="shared" si="36"/>
        <v/>
      </c>
      <c r="AM485" s="21" t="str">
        <f t="shared" si="37"/>
        <v/>
      </c>
      <c r="AN485" s="21" t="str">
        <f t="shared" si="38"/>
        <v/>
      </c>
      <c r="AO485" s="21" t="str">
        <f t="shared" si="39"/>
        <v/>
      </c>
      <c r="AP485" s="21" t="str">
        <f t="shared" si="40"/>
        <v/>
      </c>
      <c r="AQ485" s="21" t="str">
        <f t="shared" si="41"/>
        <v/>
      </c>
      <c r="AR485" s="21" t="str">
        <f t="shared" si="42"/>
        <v/>
      </c>
      <c r="AS485" s="21" t="str">
        <f t="shared" si="43"/>
        <v/>
      </c>
    </row>
    <row r="486" spans="1:45">
      <c r="A486" t="s">
        <v>122</v>
      </c>
      <c r="B486">
        <f t="shared" si="44"/>
        <v>8</v>
      </c>
      <c r="C486">
        <f t="shared" si="49"/>
        <v>0</v>
      </c>
      <c r="D486">
        <f t="shared" si="49"/>
        <v>0</v>
      </c>
      <c r="E486">
        <f t="shared" si="49"/>
        <v>2</v>
      </c>
      <c r="F486">
        <f t="shared" si="49"/>
        <v>35</v>
      </c>
      <c r="G486">
        <f t="shared" si="49"/>
        <v>8</v>
      </c>
      <c r="H486">
        <f t="shared" si="49"/>
        <v>8</v>
      </c>
      <c r="I486">
        <f t="shared" si="49"/>
        <v>8</v>
      </c>
      <c r="J486">
        <f t="shared" si="49"/>
        <v>1</v>
      </c>
      <c r="K486">
        <f t="shared" si="49"/>
        <v>8</v>
      </c>
      <c r="L486">
        <f t="shared" si="49"/>
        <v>8</v>
      </c>
      <c r="M486">
        <f t="shared" si="49"/>
        <v>2</v>
      </c>
      <c r="N486">
        <f t="shared" si="49"/>
        <v>22.5</v>
      </c>
      <c r="O486">
        <f t="shared" si="49"/>
        <v>0</v>
      </c>
      <c r="P486">
        <f t="shared" si="49"/>
        <v>1</v>
      </c>
      <c r="Q486">
        <f t="shared" si="49"/>
        <v>28</v>
      </c>
      <c r="R486">
        <f t="shared" si="49"/>
        <v>8</v>
      </c>
      <c r="S486">
        <f t="shared" si="49"/>
        <v>19.5</v>
      </c>
      <c r="T486">
        <f t="shared" si="49"/>
        <v>9</v>
      </c>
      <c r="U486">
        <f t="shared" si="49"/>
        <v>3</v>
      </c>
      <c r="V486">
        <f t="shared" si="49"/>
        <v>5.5</v>
      </c>
      <c r="W486">
        <f t="shared" si="45"/>
        <v>184.5</v>
      </c>
      <c r="X486" s="21" t="str">
        <f t="shared" si="46"/>
        <v/>
      </c>
      <c r="Y486" s="21" t="str">
        <f t="shared" si="23"/>
        <v/>
      </c>
      <c r="Z486" s="21" t="str">
        <f t="shared" si="24"/>
        <v/>
      </c>
      <c r="AA486" s="21" t="str">
        <f t="shared" si="25"/>
        <v/>
      </c>
      <c r="AB486" s="21">
        <f t="shared" si="26"/>
        <v>2.0260101376044948E-2</v>
      </c>
      <c r="AC486" s="21" t="str">
        <f t="shared" si="27"/>
        <v/>
      </c>
      <c r="AD486" s="21" t="str">
        <f t="shared" si="28"/>
        <v/>
      </c>
      <c r="AE486" s="21" t="str">
        <f t="shared" si="29"/>
        <v/>
      </c>
      <c r="AF486" s="21" t="str">
        <f t="shared" si="30"/>
        <v/>
      </c>
      <c r="AG486" s="21" t="str">
        <f t="shared" si="31"/>
        <v/>
      </c>
      <c r="AH486" s="21">
        <f t="shared" si="32"/>
        <v>1.2259428689790457E-2</v>
      </c>
      <c r="AI486" s="21" t="str">
        <f t="shared" si="33"/>
        <v/>
      </c>
      <c r="AJ486" s="21">
        <f t="shared" si="34"/>
        <v>2.1924323989077191E-2</v>
      </c>
      <c r="AK486" s="21" t="str">
        <f t="shared" si="35"/>
        <v/>
      </c>
      <c r="AL486" s="21" t="str">
        <f t="shared" si="36"/>
        <v/>
      </c>
      <c r="AM486" s="21">
        <f t="shared" si="37"/>
        <v>2.6183875130029816E-2</v>
      </c>
      <c r="AN486" s="21" t="str">
        <f t="shared" si="38"/>
        <v/>
      </c>
      <c r="AO486" s="21">
        <f t="shared" si="39"/>
        <v>4.1092900476426469E-2</v>
      </c>
      <c r="AP486" s="21" t="str">
        <f t="shared" si="40"/>
        <v/>
      </c>
      <c r="AQ486" s="21" t="str">
        <f t="shared" si="41"/>
        <v/>
      </c>
      <c r="AR486" s="21" t="str">
        <f t="shared" si="42"/>
        <v/>
      </c>
      <c r="AS486" s="21" t="str">
        <f t="shared" si="43"/>
        <v/>
      </c>
    </row>
    <row r="487" spans="1:45">
      <c r="A487" t="s">
        <v>123</v>
      </c>
      <c r="B487">
        <f t="shared" si="44"/>
        <v>8</v>
      </c>
      <c r="C487">
        <f t="shared" si="49"/>
        <v>1</v>
      </c>
      <c r="D487">
        <f t="shared" si="49"/>
        <v>1</v>
      </c>
      <c r="E487">
        <f t="shared" si="49"/>
        <v>1</v>
      </c>
      <c r="F487">
        <f t="shared" si="49"/>
        <v>35</v>
      </c>
      <c r="G487">
        <f t="shared" si="49"/>
        <v>8</v>
      </c>
      <c r="H487">
        <f t="shared" si="49"/>
        <v>8</v>
      </c>
      <c r="I487">
        <f t="shared" si="49"/>
        <v>8</v>
      </c>
      <c r="J487">
        <f t="shared" si="49"/>
        <v>1</v>
      </c>
      <c r="K487">
        <f t="shared" si="49"/>
        <v>8</v>
      </c>
      <c r="L487">
        <f t="shared" si="49"/>
        <v>0</v>
      </c>
      <c r="M487">
        <f t="shared" si="49"/>
        <v>0</v>
      </c>
      <c r="N487">
        <f t="shared" si="49"/>
        <v>19.5</v>
      </c>
      <c r="O487">
        <f t="shared" si="49"/>
        <v>0</v>
      </c>
      <c r="P487">
        <f t="shared" si="49"/>
        <v>1</v>
      </c>
      <c r="Q487">
        <f t="shared" si="49"/>
        <v>28</v>
      </c>
      <c r="R487">
        <f t="shared" si="49"/>
        <v>8</v>
      </c>
      <c r="S487">
        <f t="shared" si="49"/>
        <v>17.5</v>
      </c>
      <c r="T487">
        <f t="shared" si="49"/>
        <v>9</v>
      </c>
      <c r="U487">
        <f t="shared" si="49"/>
        <v>3</v>
      </c>
      <c r="V487">
        <f t="shared" si="49"/>
        <v>4</v>
      </c>
      <c r="W487">
        <f t="shared" si="45"/>
        <v>169</v>
      </c>
      <c r="X487" s="21" t="str">
        <f t="shared" si="46"/>
        <v/>
      </c>
      <c r="Y487" s="21" t="str">
        <f t="shared" si="23"/>
        <v/>
      </c>
      <c r="Z487" s="21" t="str">
        <f t="shared" si="24"/>
        <v/>
      </c>
      <c r="AA487" s="21" t="str">
        <f t="shared" si="25"/>
        <v/>
      </c>
      <c r="AB487" s="21">
        <f t="shared" si="26"/>
        <v>3.7658796073051087E-2</v>
      </c>
      <c r="AC487" s="21" t="str">
        <f t="shared" si="27"/>
        <v/>
      </c>
      <c r="AD487" s="21" t="str">
        <f t="shared" si="28"/>
        <v/>
      </c>
      <c r="AE487" s="21" t="str">
        <f t="shared" si="29"/>
        <v/>
      </c>
      <c r="AF487" s="21" t="str">
        <f t="shared" si="30"/>
        <v/>
      </c>
      <c r="AG487" s="21" t="str">
        <f t="shared" si="31"/>
        <v/>
      </c>
      <c r="AH487" s="21" t="str">
        <f t="shared" si="32"/>
        <v/>
      </c>
      <c r="AI487" s="21" t="str">
        <f t="shared" si="33"/>
        <v/>
      </c>
      <c r="AJ487" s="21">
        <f t="shared" si="34"/>
        <v>1.5357719861497462E-2</v>
      </c>
      <c r="AK487" s="21" t="str">
        <f t="shared" si="35"/>
        <v/>
      </c>
      <c r="AL487" s="21" t="str">
        <f t="shared" si="36"/>
        <v/>
      </c>
      <c r="AM487" s="21">
        <f t="shared" si="37"/>
        <v>4.0102830887634749E-2</v>
      </c>
      <c r="AN487" s="21" t="str">
        <f t="shared" si="38"/>
        <v/>
      </c>
      <c r="AO487" s="21">
        <f t="shared" si="39"/>
        <v>3.8952139423845525E-2</v>
      </c>
      <c r="AP487" s="21">
        <f t="shared" si="40"/>
        <v>1.1444124659230538E-2</v>
      </c>
      <c r="AQ487" s="21" t="str">
        <f t="shared" si="41"/>
        <v/>
      </c>
      <c r="AR487" s="21" t="str">
        <f t="shared" si="42"/>
        <v/>
      </c>
      <c r="AS487" s="21" t="str">
        <f t="shared" si="43"/>
        <v/>
      </c>
    </row>
    <row r="488" spans="1:45">
      <c r="A488" t="s">
        <v>124</v>
      </c>
      <c r="B488">
        <f t="shared" si="44"/>
        <v>8</v>
      </c>
      <c r="C488">
        <f t="shared" si="49"/>
        <v>8</v>
      </c>
      <c r="D488">
        <f t="shared" si="49"/>
        <v>8</v>
      </c>
      <c r="E488">
        <f t="shared" si="49"/>
        <v>3</v>
      </c>
      <c r="F488">
        <f t="shared" si="49"/>
        <v>35</v>
      </c>
      <c r="G488">
        <f t="shared" si="49"/>
        <v>8</v>
      </c>
      <c r="H488">
        <f t="shared" si="49"/>
        <v>8</v>
      </c>
      <c r="I488">
        <f t="shared" si="49"/>
        <v>8</v>
      </c>
      <c r="J488">
        <f t="shared" si="49"/>
        <v>3</v>
      </c>
      <c r="K488">
        <f t="shared" si="49"/>
        <v>8</v>
      </c>
      <c r="L488">
        <f t="shared" si="49"/>
        <v>8</v>
      </c>
      <c r="M488">
        <f t="shared" si="49"/>
        <v>4</v>
      </c>
      <c r="N488">
        <f t="shared" si="49"/>
        <v>14.5</v>
      </c>
      <c r="O488">
        <f t="shared" si="49"/>
        <v>9</v>
      </c>
      <c r="P488">
        <f t="shared" si="49"/>
        <v>3</v>
      </c>
      <c r="Q488">
        <f t="shared" si="49"/>
        <v>28</v>
      </c>
      <c r="R488">
        <f t="shared" si="49"/>
        <v>8</v>
      </c>
      <c r="S488">
        <f t="shared" si="49"/>
        <v>19.5</v>
      </c>
      <c r="T488">
        <f t="shared" si="49"/>
        <v>9</v>
      </c>
      <c r="U488">
        <f t="shared" si="49"/>
        <v>4</v>
      </c>
      <c r="V488">
        <f t="shared" si="49"/>
        <v>4</v>
      </c>
      <c r="W488">
        <f t="shared" si="45"/>
        <v>208</v>
      </c>
      <c r="X488" s="21" t="str">
        <f t="shared" si="46"/>
        <v/>
      </c>
      <c r="Y488" s="21" t="str">
        <f t="shared" si="23"/>
        <v/>
      </c>
      <c r="Z488" s="21" t="str">
        <f t="shared" si="24"/>
        <v/>
      </c>
      <c r="AA488" s="21" t="str">
        <f t="shared" si="25"/>
        <v/>
      </c>
      <c r="AB488" s="21" t="str">
        <f t="shared" si="26"/>
        <v/>
      </c>
      <c r="AC488" s="21" t="str">
        <f t="shared" si="27"/>
        <v/>
      </c>
      <c r="AD488" s="21" t="str">
        <f t="shared" si="28"/>
        <v/>
      </c>
      <c r="AE488" s="21" t="str">
        <f t="shared" si="29"/>
        <v/>
      </c>
      <c r="AF488" s="21" t="str">
        <f t="shared" si="30"/>
        <v/>
      </c>
      <c r="AG488" s="21" t="str">
        <f t="shared" si="31"/>
        <v/>
      </c>
      <c r="AH488" s="21" t="str">
        <f t="shared" si="32"/>
        <v/>
      </c>
      <c r="AI488" s="21" t="str">
        <f t="shared" si="33"/>
        <v/>
      </c>
      <c r="AJ488" s="21" t="str">
        <f t="shared" si="34"/>
        <v/>
      </c>
      <c r="AK488" s="21">
        <f t="shared" si="35"/>
        <v>1.1239107783338691E-2</v>
      </c>
      <c r="AL488" s="21" t="str">
        <f t="shared" si="36"/>
        <v/>
      </c>
      <c r="AM488" s="21" t="str">
        <f t="shared" si="37"/>
        <v/>
      </c>
      <c r="AN488" s="21" t="str">
        <f t="shared" si="38"/>
        <v/>
      </c>
      <c r="AO488" s="21">
        <f t="shared" si="39"/>
        <v>2.9151843565857358E-2</v>
      </c>
      <c r="AP488" s="21" t="str">
        <f t="shared" si="40"/>
        <v/>
      </c>
      <c r="AQ488" s="21" t="str">
        <f t="shared" si="41"/>
        <v/>
      </c>
      <c r="AR488" s="21" t="str">
        <f t="shared" si="42"/>
        <v/>
      </c>
      <c r="AS488" s="21" t="str">
        <f t="shared" si="43"/>
        <v/>
      </c>
    </row>
    <row r="489" spans="1:45">
      <c r="A489" t="s">
        <v>125</v>
      </c>
      <c r="B489">
        <f t="shared" si="44"/>
        <v>8</v>
      </c>
      <c r="C489">
        <f t="shared" si="49"/>
        <v>8</v>
      </c>
      <c r="D489">
        <f t="shared" si="49"/>
        <v>8</v>
      </c>
      <c r="E489">
        <f t="shared" si="49"/>
        <v>4</v>
      </c>
      <c r="F489">
        <f t="shared" si="49"/>
        <v>35</v>
      </c>
      <c r="G489">
        <f t="shared" si="49"/>
        <v>8</v>
      </c>
      <c r="H489">
        <f t="shared" si="49"/>
        <v>8</v>
      </c>
      <c r="I489">
        <f t="shared" si="49"/>
        <v>8</v>
      </c>
      <c r="J489">
        <f t="shared" si="49"/>
        <v>6</v>
      </c>
      <c r="K489">
        <f t="shared" si="49"/>
        <v>8</v>
      </c>
      <c r="L489">
        <f t="shared" si="49"/>
        <v>2</v>
      </c>
      <c r="M489">
        <f t="shared" si="49"/>
        <v>6</v>
      </c>
      <c r="N489">
        <f t="shared" si="49"/>
        <v>20.5</v>
      </c>
      <c r="O489">
        <f t="shared" si="49"/>
        <v>9</v>
      </c>
      <c r="P489">
        <f t="shared" si="49"/>
        <v>2</v>
      </c>
      <c r="Q489">
        <f t="shared" si="49"/>
        <v>28</v>
      </c>
      <c r="R489">
        <f t="shared" si="49"/>
        <v>8</v>
      </c>
      <c r="S489">
        <f t="shared" si="49"/>
        <v>9.5</v>
      </c>
      <c r="T489">
        <f t="shared" si="49"/>
        <v>9</v>
      </c>
      <c r="U489">
        <f t="shared" si="49"/>
        <v>8</v>
      </c>
      <c r="V489">
        <f t="shared" si="49"/>
        <v>4</v>
      </c>
      <c r="W489">
        <f t="shared" si="45"/>
        <v>207</v>
      </c>
      <c r="X489" s="21" t="str">
        <f t="shared" si="46"/>
        <v/>
      </c>
      <c r="Y489" s="21" t="str">
        <f t="shared" si="23"/>
        <v/>
      </c>
      <c r="Z489" s="21" t="str">
        <f t="shared" si="24"/>
        <v/>
      </c>
      <c r="AA489" s="21" t="str">
        <f t="shared" si="25"/>
        <v/>
      </c>
      <c r="AB489" s="21" t="str">
        <f t="shared" si="26"/>
        <v/>
      </c>
      <c r="AC489" s="21" t="str">
        <f t="shared" si="27"/>
        <v/>
      </c>
      <c r="AD489" s="21" t="str">
        <f t="shared" si="28"/>
        <v/>
      </c>
      <c r="AE489" s="21" t="str">
        <f t="shared" si="29"/>
        <v/>
      </c>
      <c r="AF489" s="21" t="str">
        <f t="shared" si="30"/>
        <v/>
      </c>
      <c r="AG489" s="21" t="str">
        <f t="shared" si="31"/>
        <v/>
      </c>
      <c r="AH489" s="21" t="str">
        <f t="shared" si="32"/>
        <v/>
      </c>
      <c r="AI489" s="21" t="str">
        <f t="shared" si="33"/>
        <v/>
      </c>
      <c r="AJ489" s="21" t="str">
        <f t="shared" si="34"/>
        <v/>
      </c>
      <c r="AK489" s="21">
        <f t="shared" si="35"/>
        <v>1.1448137883673139E-2</v>
      </c>
      <c r="AL489" s="21" t="str">
        <f t="shared" si="36"/>
        <v/>
      </c>
      <c r="AM489" s="21" t="str">
        <f t="shared" si="37"/>
        <v/>
      </c>
      <c r="AN489" s="21" t="str">
        <f t="shared" si="38"/>
        <v/>
      </c>
      <c r="AO489" s="21" t="str">
        <f t="shared" si="39"/>
        <v/>
      </c>
      <c r="AP489" s="21" t="str">
        <f t="shared" si="40"/>
        <v/>
      </c>
      <c r="AQ489" s="21" t="str">
        <f t="shared" si="41"/>
        <v/>
      </c>
      <c r="AR489" s="21" t="str">
        <f t="shared" si="42"/>
        <v/>
      </c>
      <c r="AS489" s="21" t="str">
        <f t="shared" si="43"/>
        <v/>
      </c>
    </row>
    <row r="490" spans="1:45">
      <c r="A490" t="s">
        <v>126</v>
      </c>
      <c r="B490">
        <f t="shared" si="44"/>
        <v>8</v>
      </c>
      <c r="C490">
        <f t="shared" si="49"/>
        <v>8</v>
      </c>
      <c r="D490">
        <f t="shared" si="49"/>
        <v>8</v>
      </c>
      <c r="E490">
        <f t="shared" si="49"/>
        <v>5</v>
      </c>
      <c r="F490">
        <f t="shared" si="49"/>
        <v>35</v>
      </c>
      <c r="G490">
        <f t="shared" si="49"/>
        <v>8</v>
      </c>
      <c r="H490">
        <f t="shared" si="49"/>
        <v>8</v>
      </c>
      <c r="I490">
        <f t="shared" si="49"/>
        <v>8</v>
      </c>
      <c r="J490">
        <f t="shared" si="49"/>
        <v>5</v>
      </c>
      <c r="K490">
        <f t="shared" si="49"/>
        <v>8</v>
      </c>
      <c r="L490">
        <f t="shared" si="49"/>
        <v>2</v>
      </c>
      <c r="M490">
        <f t="shared" si="49"/>
        <v>6</v>
      </c>
      <c r="N490">
        <f t="shared" si="49"/>
        <v>21.5</v>
      </c>
      <c r="O490">
        <f t="shared" si="49"/>
        <v>9</v>
      </c>
      <c r="P490">
        <f t="shared" si="49"/>
        <v>8</v>
      </c>
      <c r="Q490">
        <f t="shared" si="49"/>
        <v>20</v>
      </c>
      <c r="R490">
        <f t="shared" si="49"/>
        <v>8</v>
      </c>
      <c r="S490">
        <f t="shared" si="49"/>
        <v>12</v>
      </c>
      <c r="T490">
        <f t="shared" si="49"/>
        <v>9</v>
      </c>
      <c r="U490">
        <f t="shared" si="49"/>
        <v>26</v>
      </c>
      <c r="V490">
        <f t="shared" si="49"/>
        <v>1</v>
      </c>
      <c r="W490">
        <f t="shared" si="45"/>
        <v>223.5</v>
      </c>
      <c r="X490" s="21" t="str">
        <f t="shared" si="46"/>
        <v/>
      </c>
      <c r="Y490" s="21" t="str">
        <f t="shared" si="23"/>
        <v/>
      </c>
      <c r="Z490" s="21" t="str">
        <f t="shared" si="24"/>
        <v/>
      </c>
      <c r="AA490" s="21" t="str">
        <f t="shared" si="25"/>
        <v/>
      </c>
      <c r="AB490" s="21" t="str">
        <f t="shared" si="26"/>
        <v/>
      </c>
      <c r="AC490" s="21" t="str">
        <f t="shared" si="27"/>
        <v/>
      </c>
      <c r="AD490" s="21" t="str">
        <f t="shared" si="28"/>
        <v/>
      </c>
      <c r="AE490" s="21" t="str">
        <f t="shared" si="29"/>
        <v/>
      </c>
      <c r="AF490" s="21" t="str">
        <f t="shared" si="30"/>
        <v/>
      </c>
      <c r="AG490" s="21" t="str">
        <f t="shared" si="31"/>
        <v/>
      </c>
      <c r="AH490" s="21" t="str">
        <f t="shared" si="32"/>
        <v/>
      </c>
      <c r="AI490" s="21" t="str">
        <f t="shared" si="33"/>
        <v/>
      </c>
      <c r="AJ490" s="21" t="str">
        <f t="shared" si="34"/>
        <v/>
      </c>
      <c r="AK490" s="21" t="str">
        <f t="shared" si="35"/>
        <v/>
      </c>
      <c r="AL490" s="21">
        <f t="shared" si="36"/>
        <v>1.4082161146356444E-2</v>
      </c>
      <c r="AM490" s="21" t="str">
        <f t="shared" si="37"/>
        <v/>
      </c>
      <c r="AN490" s="21" t="str">
        <f t="shared" si="38"/>
        <v/>
      </c>
      <c r="AO490" s="21" t="str">
        <f t="shared" si="39"/>
        <v/>
      </c>
      <c r="AP490" s="21" t="str">
        <f t="shared" si="40"/>
        <v/>
      </c>
      <c r="AQ490" s="21">
        <f t="shared" si="41"/>
        <v>8.3518557992999939E-2</v>
      </c>
      <c r="AR490" s="21" t="str">
        <f t="shared" si="42"/>
        <v/>
      </c>
      <c r="AS490" s="21" t="str">
        <f t="shared" si="43"/>
        <v/>
      </c>
    </row>
    <row r="491" spans="1:45">
      <c r="A491" t="s">
        <v>127</v>
      </c>
      <c r="B491">
        <f t="shared" si="44"/>
        <v>8</v>
      </c>
      <c r="C491">
        <f t="shared" si="49"/>
        <v>8</v>
      </c>
      <c r="D491">
        <f t="shared" si="49"/>
        <v>8</v>
      </c>
      <c r="E491">
        <f t="shared" si="49"/>
        <v>5</v>
      </c>
      <c r="F491">
        <f t="shared" si="49"/>
        <v>35</v>
      </c>
      <c r="G491">
        <f t="shared" si="49"/>
        <v>8</v>
      </c>
      <c r="H491">
        <f t="shared" si="49"/>
        <v>8</v>
      </c>
      <c r="I491">
        <f t="shared" si="49"/>
        <v>8</v>
      </c>
      <c r="J491">
        <f t="shared" si="49"/>
        <v>7</v>
      </c>
      <c r="K491">
        <f t="shared" si="49"/>
        <v>8</v>
      </c>
      <c r="L491">
        <f t="shared" si="49"/>
        <v>8</v>
      </c>
      <c r="M491">
        <f t="shared" si="49"/>
        <v>6</v>
      </c>
      <c r="N491">
        <f t="shared" si="49"/>
        <v>14.5</v>
      </c>
      <c r="O491">
        <f t="shared" si="49"/>
        <v>3</v>
      </c>
      <c r="P491">
        <f t="shared" si="49"/>
        <v>4</v>
      </c>
      <c r="Q491">
        <f t="shared" si="49"/>
        <v>28</v>
      </c>
      <c r="R491">
        <f t="shared" si="49"/>
        <v>8</v>
      </c>
      <c r="S491">
        <f t="shared" si="49"/>
        <v>14</v>
      </c>
      <c r="T491">
        <f t="shared" si="49"/>
        <v>9</v>
      </c>
      <c r="U491">
        <f t="shared" si="49"/>
        <v>8</v>
      </c>
      <c r="V491">
        <f t="shared" si="49"/>
        <v>4</v>
      </c>
      <c r="W491">
        <f t="shared" si="45"/>
        <v>209.5</v>
      </c>
      <c r="X491" s="21" t="str">
        <f t="shared" si="46"/>
        <v/>
      </c>
      <c r="Y491" s="21" t="str">
        <f t="shared" si="23"/>
        <v/>
      </c>
      <c r="Z491" s="21" t="str">
        <f t="shared" si="24"/>
        <v/>
      </c>
      <c r="AA491" s="21" t="str">
        <f t="shared" si="25"/>
        <v/>
      </c>
      <c r="AB491" s="21" t="str">
        <f t="shared" si="26"/>
        <v/>
      </c>
      <c r="AC491" s="21" t="str">
        <f t="shared" si="27"/>
        <v/>
      </c>
      <c r="AD491" s="21" t="str">
        <f t="shared" si="28"/>
        <v/>
      </c>
      <c r="AE491" s="21" t="str">
        <f t="shared" si="29"/>
        <v/>
      </c>
      <c r="AF491" s="21">
        <f t="shared" si="30"/>
        <v>1.2629983600675066E-2</v>
      </c>
      <c r="AG491" s="21" t="str">
        <f t="shared" si="31"/>
        <v/>
      </c>
      <c r="AH491" s="21" t="str">
        <f t="shared" si="32"/>
        <v/>
      </c>
      <c r="AI491" s="21" t="str">
        <f t="shared" si="33"/>
        <v/>
      </c>
      <c r="AJ491" s="21" t="str">
        <f t="shared" si="34"/>
        <v/>
      </c>
      <c r="AK491" s="21" t="str">
        <f t="shared" si="35"/>
        <v/>
      </c>
      <c r="AL491" s="21" t="str">
        <f t="shared" si="36"/>
        <v/>
      </c>
      <c r="AM491" s="21" t="str">
        <f t="shared" si="37"/>
        <v/>
      </c>
      <c r="AN491" s="21" t="str">
        <f t="shared" si="38"/>
        <v/>
      </c>
      <c r="AO491" s="21" t="str">
        <f t="shared" si="39"/>
        <v/>
      </c>
      <c r="AP491" s="21" t="str">
        <f t="shared" si="40"/>
        <v/>
      </c>
      <c r="AQ491" s="21" t="str">
        <f t="shared" si="41"/>
        <v/>
      </c>
      <c r="AR491" s="21" t="str">
        <f t="shared" si="42"/>
        <v/>
      </c>
      <c r="AS491" s="21" t="str">
        <f t="shared" si="43"/>
        <v/>
      </c>
    </row>
    <row r="492" spans="1:45">
      <c r="A492" t="s">
        <v>128</v>
      </c>
      <c r="B492">
        <f t="shared" si="44"/>
        <v>8</v>
      </c>
      <c r="C492">
        <f t="shared" si="49"/>
        <v>8</v>
      </c>
      <c r="D492">
        <f t="shared" si="49"/>
        <v>8</v>
      </c>
      <c r="E492">
        <f t="shared" si="49"/>
        <v>5</v>
      </c>
      <c r="F492">
        <f t="shared" si="49"/>
        <v>35</v>
      </c>
      <c r="G492">
        <f t="shared" si="49"/>
        <v>8</v>
      </c>
      <c r="H492">
        <f t="shared" si="49"/>
        <v>8</v>
      </c>
      <c r="I492">
        <f t="shared" si="49"/>
        <v>8</v>
      </c>
      <c r="J492">
        <f t="shared" si="49"/>
        <v>6</v>
      </c>
      <c r="K492">
        <f t="shared" si="49"/>
        <v>8</v>
      </c>
      <c r="L492">
        <f t="shared" si="49"/>
        <v>8</v>
      </c>
      <c r="M492">
        <f t="shared" si="49"/>
        <v>4</v>
      </c>
      <c r="N492">
        <f t="shared" si="49"/>
        <v>20.5</v>
      </c>
      <c r="O492">
        <f t="shared" si="49"/>
        <v>3</v>
      </c>
      <c r="P492">
        <f t="shared" si="49"/>
        <v>6</v>
      </c>
      <c r="Q492">
        <f t="shared" si="49"/>
        <v>28</v>
      </c>
      <c r="R492">
        <f t="shared" si="49"/>
        <v>8</v>
      </c>
      <c r="S492">
        <f t="shared" si="49"/>
        <v>13</v>
      </c>
      <c r="T492">
        <f t="shared" si="49"/>
        <v>9</v>
      </c>
      <c r="U492">
        <f t="shared" si="49"/>
        <v>6</v>
      </c>
      <c r="V492">
        <f t="shared" si="49"/>
        <v>2</v>
      </c>
      <c r="W492">
        <f t="shared" si="45"/>
        <v>209.5</v>
      </c>
      <c r="X492" s="21" t="str">
        <f t="shared" si="46"/>
        <v/>
      </c>
      <c r="Y492" s="21" t="str">
        <f t="shared" si="23"/>
        <v/>
      </c>
      <c r="Z492" s="21" t="str">
        <f t="shared" si="24"/>
        <v/>
      </c>
      <c r="AA492" s="21" t="str">
        <f t="shared" si="25"/>
        <v/>
      </c>
      <c r="AB492" s="21" t="str">
        <f t="shared" si="26"/>
        <v/>
      </c>
      <c r="AC492" s="21" t="str">
        <f t="shared" si="27"/>
        <v/>
      </c>
      <c r="AD492" s="21" t="str">
        <f t="shared" si="28"/>
        <v/>
      </c>
      <c r="AE492" s="21" t="str">
        <f t="shared" si="29"/>
        <v/>
      </c>
      <c r="AF492" s="21" t="str">
        <f t="shared" si="30"/>
        <v/>
      </c>
      <c r="AG492" s="21" t="str">
        <f t="shared" si="31"/>
        <v/>
      </c>
      <c r="AH492" s="21" t="str">
        <f t="shared" si="32"/>
        <v/>
      </c>
      <c r="AI492" s="21" t="str">
        <f t="shared" si="33"/>
        <v/>
      </c>
      <c r="AJ492" s="21" t="str">
        <f t="shared" si="34"/>
        <v/>
      </c>
      <c r="AK492" s="21" t="str">
        <f t="shared" si="35"/>
        <v/>
      </c>
      <c r="AL492" s="21" t="str">
        <f t="shared" si="36"/>
        <v/>
      </c>
      <c r="AM492" s="21" t="str">
        <f t="shared" si="37"/>
        <v/>
      </c>
      <c r="AN492" s="21" t="str">
        <f t="shared" si="38"/>
        <v/>
      </c>
      <c r="AO492" s="21" t="str">
        <f t="shared" si="39"/>
        <v/>
      </c>
      <c r="AP492" s="21" t="str">
        <f t="shared" si="40"/>
        <v/>
      </c>
      <c r="AQ492" s="21" t="str">
        <f t="shared" si="41"/>
        <v/>
      </c>
      <c r="AR492" s="21" t="str">
        <f t="shared" si="42"/>
        <v/>
      </c>
      <c r="AS492" s="21" t="str">
        <f t="shared" si="43"/>
        <v/>
      </c>
    </row>
    <row r="493" spans="1:45">
      <c r="A493" t="s">
        <v>129</v>
      </c>
      <c r="B493">
        <f t="shared" si="44"/>
        <v>8</v>
      </c>
      <c r="C493">
        <f t="shared" si="49"/>
        <v>8</v>
      </c>
      <c r="D493">
        <f t="shared" si="49"/>
        <v>8</v>
      </c>
      <c r="E493">
        <f t="shared" si="49"/>
        <v>5</v>
      </c>
      <c r="F493">
        <f t="shared" si="49"/>
        <v>35</v>
      </c>
      <c r="G493">
        <f t="shared" si="49"/>
        <v>8</v>
      </c>
      <c r="H493">
        <f t="shared" si="49"/>
        <v>8</v>
      </c>
      <c r="I493">
        <f t="shared" si="49"/>
        <v>8</v>
      </c>
      <c r="J493">
        <f t="shared" si="49"/>
        <v>6</v>
      </c>
      <c r="K493">
        <f t="shared" si="49"/>
        <v>8</v>
      </c>
      <c r="L493">
        <f t="shared" si="49"/>
        <v>8</v>
      </c>
      <c r="M493">
        <f t="shared" si="49"/>
        <v>5</v>
      </c>
      <c r="N493">
        <f t="shared" si="49"/>
        <v>21.5</v>
      </c>
      <c r="O493">
        <f t="shared" si="49"/>
        <v>9</v>
      </c>
      <c r="P493">
        <f t="shared" si="49"/>
        <v>8</v>
      </c>
      <c r="Q493">
        <f t="shared" si="49"/>
        <v>20</v>
      </c>
      <c r="R493">
        <f t="shared" si="49"/>
        <v>8</v>
      </c>
      <c r="S493">
        <f t="shared" si="49"/>
        <v>14</v>
      </c>
      <c r="T493">
        <f t="shared" si="49"/>
        <v>9</v>
      </c>
      <c r="U493">
        <f t="shared" si="49"/>
        <v>2</v>
      </c>
      <c r="V493">
        <f t="shared" si="49"/>
        <v>2</v>
      </c>
      <c r="W493">
        <f t="shared" si="45"/>
        <v>208.5</v>
      </c>
      <c r="X493" s="21" t="str">
        <f t="shared" si="46"/>
        <v/>
      </c>
      <c r="Y493" s="21" t="str">
        <f t="shared" si="23"/>
        <v/>
      </c>
      <c r="Z493" s="21" t="str">
        <f t="shared" si="24"/>
        <v/>
      </c>
      <c r="AA493" s="21" t="str">
        <f t="shared" si="25"/>
        <v/>
      </c>
      <c r="AB493" s="21" t="str">
        <f t="shared" si="26"/>
        <v/>
      </c>
      <c r="AC493" s="21" t="str">
        <f t="shared" si="27"/>
        <v/>
      </c>
      <c r="AD493" s="21" t="str">
        <f t="shared" si="28"/>
        <v/>
      </c>
      <c r="AE493" s="21" t="str">
        <f t="shared" si="29"/>
        <v/>
      </c>
      <c r="AF493" s="21" t="str">
        <f t="shared" si="30"/>
        <v/>
      </c>
      <c r="AG493" s="21" t="str">
        <f t="shared" si="31"/>
        <v/>
      </c>
      <c r="AH493" s="21" t="str">
        <f t="shared" si="32"/>
        <v/>
      </c>
      <c r="AI493" s="21" t="str">
        <f t="shared" si="33"/>
        <v/>
      </c>
      <c r="AJ493" s="21" t="str">
        <f t="shared" si="34"/>
        <v/>
      </c>
      <c r="AK493" s="21">
        <f t="shared" si="35"/>
        <v>1.1135344640007205E-2</v>
      </c>
      <c r="AL493" s="21">
        <f t="shared" si="36"/>
        <v>1.6657282257521201E-2</v>
      </c>
      <c r="AM493" s="21" t="str">
        <f t="shared" si="37"/>
        <v/>
      </c>
      <c r="AN493" s="21" t="str">
        <f t="shared" si="38"/>
        <v/>
      </c>
      <c r="AO493" s="21" t="str">
        <f t="shared" si="39"/>
        <v/>
      </c>
      <c r="AP493" s="21" t="str">
        <f t="shared" si="40"/>
        <v/>
      </c>
      <c r="AQ493" s="21" t="str">
        <f t="shared" si="41"/>
        <v/>
      </c>
      <c r="AR493" s="21" t="str">
        <f t="shared" si="42"/>
        <v/>
      </c>
      <c r="AS493" s="21" t="str">
        <f t="shared" si="43"/>
        <v/>
      </c>
    </row>
    <row r="494" spans="1:45">
      <c r="A494" t="s">
        <v>130</v>
      </c>
      <c r="B494">
        <f t="shared" si="44"/>
        <v>8</v>
      </c>
      <c r="C494">
        <f t="shared" si="49"/>
        <v>8</v>
      </c>
      <c r="D494">
        <f t="shared" si="49"/>
        <v>8</v>
      </c>
      <c r="E494">
        <f t="shared" si="49"/>
        <v>2</v>
      </c>
      <c r="F494">
        <f t="shared" si="49"/>
        <v>35</v>
      </c>
      <c r="G494">
        <f t="shared" si="49"/>
        <v>8</v>
      </c>
      <c r="H494">
        <f t="shared" si="49"/>
        <v>8</v>
      </c>
      <c r="I494">
        <f t="shared" si="49"/>
        <v>8</v>
      </c>
      <c r="J494">
        <f t="shared" si="49"/>
        <v>2</v>
      </c>
      <c r="K494">
        <f t="shared" si="49"/>
        <v>8</v>
      </c>
      <c r="L494">
        <f t="shared" si="49"/>
        <v>8</v>
      </c>
      <c r="M494">
        <f t="shared" ref="C494:V504" si="50">M381-M$336</f>
        <v>1</v>
      </c>
      <c r="N494">
        <f t="shared" si="50"/>
        <v>21.5</v>
      </c>
      <c r="O494">
        <f t="shared" si="50"/>
        <v>9</v>
      </c>
      <c r="P494">
        <f t="shared" si="50"/>
        <v>5</v>
      </c>
      <c r="Q494">
        <f t="shared" si="50"/>
        <v>28</v>
      </c>
      <c r="R494">
        <f t="shared" si="50"/>
        <v>8</v>
      </c>
      <c r="S494">
        <f t="shared" si="50"/>
        <v>12</v>
      </c>
      <c r="T494">
        <f t="shared" si="50"/>
        <v>9</v>
      </c>
      <c r="U494">
        <f t="shared" si="50"/>
        <v>6</v>
      </c>
      <c r="V494">
        <f t="shared" si="50"/>
        <v>4</v>
      </c>
      <c r="W494">
        <f t="shared" si="45"/>
        <v>206.5</v>
      </c>
      <c r="X494" s="21" t="str">
        <f t="shared" si="46"/>
        <v/>
      </c>
      <c r="Y494" s="21" t="str">
        <f t="shared" si="23"/>
        <v/>
      </c>
      <c r="Z494" s="21" t="str">
        <f t="shared" si="24"/>
        <v/>
      </c>
      <c r="AA494" s="21" t="str">
        <f t="shared" si="25"/>
        <v/>
      </c>
      <c r="AB494" s="21" t="str">
        <f t="shared" si="26"/>
        <v/>
      </c>
      <c r="AC494" s="21" t="str">
        <f t="shared" si="27"/>
        <v/>
      </c>
      <c r="AD494" s="21" t="str">
        <f t="shared" si="28"/>
        <v/>
      </c>
      <c r="AE494" s="21" t="str">
        <f t="shared" si="29"/>
        <v/>
      </c>
      <c r="AF494" s="21" t="str">
        <f t="shared" si="30"/>
        <v/>
      </c>
      <c r="AG494" s="21" t="str">
        <f t="shared" si="31"/>
        <v/>
      </c>
      <c r="AH494" s="21" t="str">
        <f t="shared" si="32"/>
        <v/>
      </c>
      <c r="AI494" s="21" t="str">
        <f t="shared" si="33"/>
        <v/>
      </c>
      <c r="AJ494" s="21" t="str">
        <f t="shared" si="34"/>
        <v/>
      </c>
      <c r="AK494" s="21">
        <f t="shared" si="35"/>
        <v>1.1553412123066757E-2</v>
      </c>
      <c r="AL494" s="21" t="str">
        <f t="shared" si="36"/>
        <v/>
      </c>
      <c r="AM494" s="21">
        <f t="shared" si="37"/>
        <v>1.0015577853836721E-2</v>
      </c>
      <c r="AN494" s="21" t="str">
        <f t="shared" si="38"/>
        <v/>
      </c>
      <c r="AO494" s="21" t="str">
        <f t="shared" si="39"/>
        <v/>
      </c>
      <c r="AP494" s="21" t="str">
        <f t="shared" si="40"/>
        <v/>
      </c>
      <c r="AQ494" s="21" t="str">
        <f t="shared" si="41"/>
        <v/>
      </c>
      <c r="AR494" s="21" t="str">
        <f t="shared" si="42"/>
        <v/>
      </c>
      <c r="AS494" s="21" t="str">
        <f t="shared" si="43"/>
        <v/>
      </c>
    </row>
    <row r="495" spans="1:45">
      <c r="A495" t="s">
        <v>131</v>
      </c>
      <c r="B495">
        <f t="shared" si="44"/>
        <v>8</v>
      </c>
      <c r="C495">
        <f t="shared" si="50"/>
        <v>3</v>
      </c>
      <c r="D495">
        <f t="shared" si="50"/>
        <v>3</v>
      </c>
      <c r="E495">
        <f t="shared" si="50"/>
        <v>2</v>
      </c>
      <c r="F495">
        <f t="shared" si="50"/>
        <v>35</v>
      </c>
      <c r="G495">
        <f t="shared" si="50"/>
        <v>8</v>
      </c>
      <c r="H495">
        <f t="shared" si="50"/>
        <v>8</v>
      </c>
      <c r="I495">
        <f t="shared" si="50"/>
        <v>8</v>
      </c>
      <c r="J495">
        <f t="shared" si="50"/>
        <v>2</v>
      </c>
      <c r="K495">
        <f t="shared" si="50"/>
        <v>8</v>
      </c>
      <c r="L495">
        <f t="shared" si="50"/>
        <v>8</v>
      </c>
      <c r="M495">
        <f t="shared" si="50"/>
        <v>1</v>
      </c>
      <c r="N495">
        <f t="shared" si="50"/>
        <v>21.5</v>
      </c>
      <c r="O495">
        <f t="shared" si="50"/>
        <v>9</v>
      </c>
      <c r="P495">
        <f t="shared" si="50"/>
        <v>0</v>
      </c>
      <c r="Q495">
        <f t="shared" si="50"/>
        <v>28</v>
      </c>
      <c r="R495">
        <f t="shared" si="50"/>
        <v>8</v>
      </c>
      <c r="S495">
        <f t="shared" si="50"/>
        <v>14</v>
      </c>
      <c r="T495">
        <f t="shared" si="50"/>
        <v>9</v>
      </c>
      <c r="U495">
        <f t="shared" si="50"/>
        <v>8</v>
      </c>
      <c r="V495">
        <f t="shared" si="50"/>
        <v>2</v>
      </c>
      <c r="W495">
        <f t="shared" si="45"/>
        <v>193.5</v>
      </c>
      <c r="X495" s="21" t="str">
        <f t="shared" si="46"/>
        <v/>
      </c>
      <c r="Y495" s="21" t="str">
        <f t="shared" si="23"/>
        <v/>
      </c>
      <c r="Z495" s="21" t="str">
        <f t="shared" si="24"/>
        <v/>
      </c>
      <c r="AA495" s="21" t="str">
        <f t="shared" si="25"/>
        <v/>
      </c>
      <c r="AB495" s="21">
        <f t="shared" si="26"/>
        <v>1.1436757328650987E-2</v>
      </c>
      <c r="AC495" s="21" t="str">
        <f t="shared" si="27"/>
        <v/>
      </c>
      <c r="AD495" s="21" t="str">
        <f t="shared" si="28"/>
        <v/>
      </c>
      <c r="AE495" s="21" t="str">
        <f t="shared" si="29"/>
        <v/>
      </c>
      <c r="AF495" s="21" t="str">
        <f t="shared" si="30"/>
        <v/>
      </c>
      <c r="AG495" s="21" t="str">
        <f t="shared" si="31"/>
        <v/>
      </c>
      <c r="AH495" s="21">
        <f t="shared" si="32"/>
        <v>1.024266433610041E-2</v>
      </c>
      <c r="AI495" s="21" t="str">
        <f t="shared" si="33"/>
        <v/>
      </c>
      <c r="AJ495" s="21">
        <f t="shared" si="34"/>
        <v>1.1084215587993176E-2</v>
      </c>
      <c r="AK495" s="21">
        <f t="shared" si="35"/>
        <v>1.4481504921084666E-2</v>
      </c>
      <c r="AL495" s="21" t="str">
        <f t="shared" si="36"/>
        <v/>
      </c>
      <c r="AM495" s="21">
        <f t="shared" si="37"/>
        <v>1.9125199892114642E-2</v>
      </c>
      <c r="AN495" s="21" t="str">
        <f t="shared" si="38"/>
        <v/>
      </c>
      <c r="AO495" s="21" t="str">
        <f t="shared" si="39"/>
        <v/>
      </c>
      <c r="AP495" s="21" t="str">
        <f t="shared" si="40"/>
        <v/>
      </c>
      <c r="AQ495" s="21" t="str">
        <f t="shared" si="41"/>
        <v/>
      </c>
      <c r="AR495" s="21" t="str">
        <f t="shared" si="42"/>
        <v/>
      </c>
      <c r="AS495" s="21" t="str">
        <f t="shared" si="43"/>
        <v/>
      </c>
    </row>
    <row r="496" spans="1:45">
      <c r="A496" t="s">
        <v>132</v>
      </c>
      <c r="B496">
        <f t="shared" si="44"/>
        <v>8</v>
      </c>
      <c r="C496">
        <f t="shared" si="50"/>
        <v>1</v>
      </c>
      <c r="D496">
        <f t="shared" si="50"/>
        <v>1</v>
      </c>
      <c r="E496">
        <f t="shared" si="50"/>
        <v>2</v>
      </c>
      <c r="F496">
        <f t="shared" si="50"/>
        <v>35</v>
      </c>
      <c r="G496">
        <f t="shared" si="50"/>
        <v>8</v>
      </c>
      <c r="H496">
        <f t="shared" si="50"/>
        <v>8</v>
      </c>
      <c r="I496">
        <f t="shared" si="50"/>
        <v>8</v>
      </c>
      <c r="J496">
        <f t="shared" si="50"/>
        <v>2</v>
      </c>
      <c r="K496">
        <f t="shared" si="50"/>
        <v>8</v>
      </c>
      <c r="L496">
        <f t="shared" si="50"/>
        <v>8</v>
      </c>
      <c r="M496">
        <f t="shared" si="50"/>
        <v>0</v>
      </c>
      <c r="N496">
        <f t="shared" si="50"/>
        <v>14.5</v>
      </c>
      <c r="O496">
        <f t="shared" si="50"/>
        <v>9</v>
      </c>
      <c r="P496">
        <f t="shared" si="50"/>
        <v>1</v>
      </c>
      <c r="Q496">
        <f t="shared" si="50"/>
        <v>28</v>
      </c>
      <c r="R496">
        <f t="shared" si="50"/>
        <v>8</v>
      </c>
      <c r="S496">
        <f t="shared" si="50"/>
        <v>14</v>
      </c>
      <c r="T496">
        <f t="shared" si="50"/>
        <v>9</v>
      </c>
      <c r="U496">
        <f t="shared" si="50"/>
        <v>2</v>
      </c>
      <c r="V496">
        <f t="shared" si="50"/>
        <v>4</v>
      </c>
      <c r="W496">
        <f t="shared" si="45"/>
        <v>178.5</v>
      </c>
      <c r="X496" s="21" t="str">
        <f t="shared" si="46"/>
        <v/>
      </c>
      <c r="Y496" s="21" t="str">
        <f t="shared" si="23"/>
        <v/>
      </c>
      <c r="Z496" s="21" t="str">
        <f t="shared" si="24"/>
        <v/>
      </c>
      <c r="AA496" s="21" t="str">
        <f t="shared" si="25"/>
        <v/>
      </c>
      <c r="AB496" s="21">
        <f t="shared" si="26"/>
        <v>2.663663572962377E-2</v>
      </c>
      <c r="AC496" s="21" t="str">
        <f t="shared" si="27"/>
        <v/>
      </c>
      <c r="AD496" s="21" t="str">
        <f t="shared" si="28"/>
        <v/>
      </c>
      <c r="AE496" s="21" t="str">
        <f t="shared" si="29"/>
        <v/>
      </c>
      <c r="AF496" s="21" t="str">
        <f t="shared" si="30"/>
        <v/>
      </c>
      <c r="AG496" s="21" t="str">
        <f t="shared" si="31"/>
        <v/>
      </c>
      <c r="AH496" s="21">
        <f t="shared" si="32"/>
        <v>1.3716922256322761E-2</v>
      </c>
      <c r="AI496" s="21" t="str">
        <f t="shared" si="33"/>
        <v/>
      </c>
      <c r="AJ496" s="21" t="str">
        <f t="shared" si="34"/>
        <v/>
      </c>
      <c r="AK496" s="21">
        <f t="shared" si="35"/>
        <v>1.8390045081334815E-2</v>
      </c>
      <c r="AL496" s="21" t="str">
        <f t="shared" si="36"/>
        <v/>
      </c>
      <c r="AM496" s="21">
        <f t="shared" si="37"/>
        <v>3.1285102612892884E-2</v>
      </c>
      <c r="AN496" s="21" t="str">
        <f t="shared" si="38"/>
        <v/>
      </c>
      <c r="AO496" s="21">
        <f t="shared" si="39"/>
        <v>1.3833216114876964E-2</v>
      </c>
      <c r="AP496" s="21" t="str">
        <f t="shared" si="40"/>
        <v/>
      </c>
      <c r="AQ496" s="21" t="str">
        <f t="shared" si="41"/>
        <v/>
      </c>
      <c r="AR496" s="21" t="str">
        <f t="shared" si="42"/>
        <v/>
      </c>
      <c r="AS496" s="21" t="str">
        <f t="shared" si="43"/>
        <v/>
      </c>
    </row>
    <row r="497" spans="1:45">
      <c r="A497" t="s">
        <v>133</v>
      </c>
      <c r="B497">
        <f t="shared" si="44"/>
        <v>8</v>
      </c>
      <c r="C497">
        <f t="shared" si="50"/>
        <v>1</v>
      </c>
      <c r="D497">
        <f t="shared" si="50"/>
        <v>2</v>
      </c>
      <c r="E497">
        <f t="shared" si="50"/>
        <v>0</v>
      </c>
      <c r="F497">
        <f t="shared" si="50"/>
        <v>35</v>
      </c>
      <c r="G497">
        <f t="shared" si="50"/>
        <v>8</v>
      </c>
      <c r="H497">
        <f t="shared" si="50"/>
        <v>8</v>
      </c>
      <c r="I497">
        <f t="shared" si="50"/>
        <v>8</v>
      </c>
      <c r="J497">
        <f t="shared" si="50"/>
        <v>1</v>
      </c>
      <c r="K497">
        <f t="shared" si="50"/>
        <v>8</v>
      </c>
      <c r="L497">
        <f t="shared" si="50"/>
        <v>1</v>
      </c>
      <c r="M497">
        <f t="shared" si="50"/>
        <v>1</v>
      </c>
      <c r="N497">
        <f t="shared" si="50"/>
        <v>21.5</v>
      </c>
      <c r="O497">
        <f t="shared" si="50"/>
        <v>3</v>
      </c>
      <c r="P497">
        <f t="shared" si="50"/>
        <v>1</v>
      </c>
      <c r="Q497">
        <f t="shared" si="50"/>
        <v>28</v>
      </c>
      <c r="R497">
        <f t="shared" si="50"/>
        <v>8</v>
      </c>
      <c r="S497">
        <f t="shared" si="50"/>
        <v>9.5</v>
      </c>
      <c r="T497">
        <f t="shared" si="50"/>
        <v>9</v>
      </c>
      <c r="U497">
        <f t="shared" si="50"/>
        <v>8</v>
      </c>
      <c r="V497">
        <f t="shared" si="50"/>
        <v>2</v>
      </c>
      <c r="W497">
        <f t="shared" si="45"/>
        <v>171</v>
      </c>
      <c r="X497" s="21" t="str">
        <f t="shared" si="46"/>
        <v/>
      </c>
      <c r="Y497" s="21" t="str">
        <f t="shared" si="23"/>
        <v/>
      </c>
      <c r="Z497" s="21" t="str">
        <f t="shared" si="24"/>
        <v/>
      </c>
      <c r="AA497" s="21" t="str">
        <f t="shared" si="25"/>
        <v/>
      </c>
      <c r="AB497" s="21">
        <f t="shared" si="26"/>
        <v>3.5236566930174157E-2</v>
      </c>
      <c r="AC497" s="21" t="str">
        <f t="shared" si="27"/>
        <v/>
      </c>
      <c r="AD497" s="21" t="str">
        <f t="shared" si="28"/>
        <v/>
      </c>
      <c r="AE497" s="21" t="str">
        <f t="shared" si="29"/>
        <v/>
      </c>
      <c r="AF497" s="21" t="str">
        <f t="shared" si="30"/>
        <v/>
      </c>
      <c r="AG497" s="21" t="str">
        <f t="shared" si="31"/>
        <v/>
      </c>
      <c r="AH497" s="21" t="str">
        <f t="shared" si="32"/>
        <v/>
      </c>
      <c r="AI497" s="21" t="str">
        <f t="shared" si="33"/>
        <v/>
      </c>
      <c r="AJ497" s="21">
        <f t="shared" si="34"/>
        <v>2.5704098628928848E-2</v>
      </c>
      <c r="AK497" s="21" t="str">
        <f t="shared" si="35"/>
        <v/>
      </c>
      <c r="AL497" s="21" t="str">
        <f t="shared" si="36"/>
        <v/>
      </c>
      <c r="AM497" s="21">
        <f t="shared" si="37"/>
        <v>3.8165047573333194E-2</v>
      </c>
      <c r="AN497" s="21" t="str">
        <f t="shared" si="38"/>
        <v/>
      </c>
      <c r="AO497" s="21" t="str">
        <f t="shared" si="39"/>
        <v/>
      </c>
      <c r="AP497" s="21">
        <f t="shared" si="40"/>
        <v>1.082126573677647E-2</v>
      </c>
      <c r="AQ497" s="21">
        <f t="shared" si="41"/>
        <v>1.3971087527126086E-2</v>
      </c>
      <c r="AR497" s="21" t="str">
        <f t="shared" si="42"/>
        <v/>
      </c>
      <c r="AS497" s="21" t="str">
        <f t="shared" si="43"/>
        <v/>
      </c>
    </row>
    <row r="498" spans="1:45">
      <c r="A498" t="s">
        <v>134</v>
      </c>
      <c r="B498">
        <f t="shared" si="44"/>
        <v>8</v>
      </c>
      <c r="C498">
        <f t="shared" si="50"/>
        <v>8</v>
      </c>
      <c r="D498">
        <f t="shared" si="50"/>
        <v>8</v>
      </c>
      <c r="E498">
        <f t="shared" si="50"/>
        <v>1</v>
      </c>
      <c r="F498">
        <f t="shared" si="50"/>
        <v>35</v>
      </c>
      <c r="G498">
        <f t="shared" si="50"/>
        <v>8</v>
      </c>
      <c r="H498">
        <f t="shared" si="50"/>
        <v>8</v>
      </c>
      <c r="I498">
        <f t="shared" si="50"/>
        <v>8</v>
      </c>
      <c r="J498">
        <f t="shared" si="50"/>
        <v>1</v>
      </c>
      <c r="K498">
        <f t="shared" si="50"/>
        <v>8</v>
      </c>
      <c r="L498">
        <f t="shared" si="50"/>
        <v>8</v>
      </c>
      <c r="M498">
        <f t="shared" si="50"/>
        <v>2</v>
      </c>
      <c r="N498">
        <f t="shared" si="50"/>
        <v>21.5</v>
      </c>
      <c r="O498">
        <f t="shared" si="50"/>
        <v>9</v>
      </c>
      <c r="P498">
        <f t="shared" si="50"/>
        <v>2</v>
      </c>
      <c r="Q498">
        <f t="shared" si="50"/>
        <v>20</v>
      </c>
      <c r="R498">
        <f t="shared" si="50"/>
        <v>8</v>
      </c>
      <c r="S498">
        <f t="shared" si="50"/>
        <v>12</v>
      </c>
      <c r="T498">
        <f t="shared" si="50"/>
        <v>9</v>
      </c>
      <c r="U498">
        <f t="shared" si="50"/>
        <v>3</v>
      </c>
      <c r="V498">
        <f t="shared" si="50"/>
        <v>2</v>
      </c>
      <c r="W498">
        <f t="shared" si="45"/>
        <v>189.5</v>
      </c>
      <c r="X498" s="21" t="str">
        <f t="shared" si="46"/>
        <v/>
      </c>
      <c r="Y498" s="21">
        <f t="shared" si="23"/>
        <v>1.3266995773938514E-2</v>
      </c>
      <c r="Z498" s="21">
        <f t="shared" si="24"/>
        <v>1.3413698627309012E-2</v>
      </c>
      <c r="AA498" s="21" t="str">
        <f t="shared" si="25"/>
        <v/>
      </c>
      <c r="AB498" s="21">
        <f t="shared" si="26"/>
        <v>1.5254774277919075E-2</v>
      </c>
      <c r="AC498" s="21" t="str">
        <f t="shared" si="27"/>
        <v/>
      </c>
      <c r="AD498" s="21" t="str">
        <f t="shared" si="28"/>
        <v/>
      </c>
      <c r="AE498" s="21" t="str">
        <f t="shared" si="29"/>
        <v/>
      </c>
      <c r="AF498" s="21" t="str">
        <f t="shared" si="30"/>
        <v/>
      </c>
      <c r="AG498" s="21" t="str">
        <f t="shared" si="31"/>
        <v/>
      </c>
      <c r="AH498" s="21">
        <f t="shared" si="32"/>
        <v>1.1115353924504544E-2</v>
      </c>
      <c r="AI498" s="21" t="str">
        <f t="shared" si="33"/>
        <v/>
      </c>
      <c r="AJ498" s="21">
        <f t="shared" si="34"/>
        <v>1.3429568856829305E-2</v>
      </c>
      <c r="AK498" s="21">
        <f t="shared" si="35"/>
        <v>1.5463280708039318E-2</v>
      </c>
      <c r="AL498" s="21" t="str">
        <f t="shared" si="36"/>
        <v/>
      </c>
      <c r="AM498" s="21" t="str">
        <f t="shared" si="37"/>
        <v/>
      </c>
      <c r="AN498" s="21" t="str">
        <f t="shared" si="38"/>
        <v/>
      </c>
      <c r="AO498" s="21" t="str">
        <f t="shared" si="39"/>
        <v/>
      </c>
      <c r="AP498" s="21" t="str">
        <f t="shared" si="40"/>
        <v/>
      </c>
      <c r="AQ498" s="21" t="str">
        <f t="shared" si="41"/>
        <v/>
      </c>
      <c r="AR498" s="21" t="str">
        <f t="shared" si="42"/>
        <v/>
      </c>
      <c r="AS498" s="21" t="str">
        <f t="shared" si="43"/>
        <v/>
      </c>
    </row>
    <row r="499" spans="1:45">
      <c r="A499" t="s">
        <v>135</v>
      </c>
      <c r="B499">
        <f t="shared" si="44"/>
        <v>8</v>
      </c>
      <c r="C499">
        <f t="shared" si="50"/>
        <v>2</v>
      </c>
      <c r="D499">
        <f t="shared" si="50"/>
        <v>2</v>
      </c>
      <c r="E499">
        <f t="shared" si="50"/>
        <v>1</v>
      </c>
      <c r="F499">
        <f t="shared" si="50"/>
        <v>35</v>
      </c>
      <c r="G499">
        <f t="shared" si="50"/>
        <v>8</v>
      </c>
      <c r="H499">
        <f t="shared" si="50"/>
        <v>8</v>
      </c>
      <c r="I499">
        <f t="shared" si="50"/>
        <v>8</v>
      </c>
      <c r="J499">
        <f t="shared" si="50"/>
        <v>2</v>
      </c>
      <c r="K499">
        <f t="shared" si="50"/>
        <v>8</v>
      </c>
      <c r="L499">
        <f t="shared" si="50"/>
        <v>2</v>
      </c>
      <c r="M499">
        <f t="shared" si="50"/>
        <v>3</v>
      </c>
      <c r="N499">
        <f t="shared" si="50"/>
        <v>22.5</v>
      </c>
      <c r="O499">
        <f t="shared" si="50"/>
        <v>1</v>
      </c>
      <c r="P499">
        <f t="shared" si="50"/>
        <v>2</v>
      </c>
      <c r="Q499">
        <f t="shared" si="50"/>
        <v>28</v>
      </c>
      <c r="R499">
        <f t="shared" si="50"/>
        <v>8</v>
      </c>
      <c r="S499">
        <f t="shared" si="50"/>
        <v>9.5</v>
      </c>
      <c r="T499">
        <f t="shared" si="50"/>
        <v>9</v>
      </c>
      <c r="U499">
        <f t="shared" si="50"/>
        <v>4</v>
      </c>
      <c r="V499">
        <f t="shared" si="50"/>
        <v>4</v>
      </c>
      <c r="W499">
        <f t="shared" si="45"/>
        <v>175</v>
      </c>
      <c r="X499" s="21" t="str">
        <f t="shared" si="46"/>
        <v/>
      </c>
      <c r="Y499" s="21" t="str">
        <f t="shared" si="23"/>
        <v/>
      </c>
      <c r="Z499" s="21" t="str">
        <f t="shared" si="24"/>
        <v/>
      </c>
      <c r="AA499" s="21" t="str">
        <f t="shared" si="25"/>
        <v/>
      </c>
      <c r="AB499" s="21">
        <f t="shared" si="26"/>
        <v>3.0558204357074764E-2</v>
      </c>
      <c r="AC499" s="21" t="str">
        <f t="shared" si="27"/>
        <v/>
      </c>
      <c r="AD499" s="21" t="str">
        <f t="shared" si="28"/>
        <v/>
      </c>
      <c r="AE499" s="21" t="str">
        <f t="shared" si="29"/>
        <v/>
      </c>
      <c r="AF499" s="21" t="str">
        <f t="shared" si="30"/>
        <v/>
      </c>
      <c r="AG499" s="21" t="str">
        <f t="shared" si="31"/>
        <v/>
      </c>
      <c r="AH499" s="21" t="str">
        <f t="shared" si="32"/>
        <v/>
      </c>
      <c r="AI499" s="21" t="str">
        <f t="shared" si="33"/>
        <v/>
      </c>
      <c r="AJ499" s="21">
        <f t="shared" si="34"/>
        <v>2.854453304831063E-2</v>
      </c>
      <c r="AK499" s="21" t="str">
        <f t="shared" si="35"/>
        <v/>
      </c>
      <c r="AL499" s="21" t="str">
        <f t="shared" si="36"/>
        <v/>
      </c>
      <c r="AM499" s="21">
        <f t="shared" si="37"/>
        <v>3.4422357514853674E-2</v>
      </c>
      <c r="AN499" s="21" t="str">
        <f t="shared" si="38"/>
        <v/>
      </c>
      <c r="AO499" s="21" t="str">
        <f t="shared" si="39"/>
        <v/>
      </c>
      <c r="AP499" s="21" t="str">
        <f t="shared" si="40"/>
        <v/>
      </c>
      <c r="AQ499" s="21" t="str">
        <f t="shared" si="41"/>
        <v/>
      </c>
      <c r="AR499" s="21" t="str">
        <f t="shared" si="42"/>
        <v/>
      </c>
      <c r="AS499" s="21" t="str">
        <f t="shared" si="43"/>
        <v/>
      </c>
    </row>
    <row r="500" spans="1:45">
      <c r="A500" t="s">
        <v>136</v>
      </c>
      <c r="B500">
        <f t="shared" si="44"/>
        <v>8</v>
      </c>
      <c r="C500">
        <f t="shared" si="50"/>
        <v>8</v>
      </c>
      <c r="D500">
        <f t="shared" si="50"/>
        <v>8</v>
      </c>
      <c r="E500">
        <f t="shared" si="50"/>
        <v>2</v>
      </c>
      <c r="F500">
        <f t="shared" si="50"/>
        <v>35</v>
      </c>
      <c r="G500">
        <f t="shared" si="50"/>
        <v>8</v>
      </c>
      <c r="H500">
        <f t="shared" si="50"/>
        <v>8</v>
      </c>
      <c r="I500">
        <f t="shared" si="50"/>
        <v>8</v>
      </c>
      <c r="J500">
        <f t="shared" si="50"/>
        <v>4</v>
      </c>
      <c r="K500">
        <f t="shared" si="50"/>
        <v>8</v>
      </c>
      <c r="L500">
        <f t="shared" si="50"/>
        <v>8</v>
      </c>
      <c r="M500">
        <f t="shared" si="50"/>
        <v>3</v>
      </c>
      <c r="N500">
        <f t="shared" si="50"/>
        <v>0</v>
      </c>
      <c r="O500">
        <f t="shared" si="50"/>
        <v>9</v>
      </c>
      <c r="P500">
        <f t="shared" si="50"/>
        <v>5</v>
      </c>
      <c r="Q500">
        <f t="shared" si="50"/>
        <v>28</v>
      </c>
      <c r="R500">
        <f t="shared" si="50"/>
        <v>8</v>
      </c>
      <c r="S500">
        <f t="shared" si="50"/>
        <v>19.5</v>
      </c>
      <c r="T500">
        <f t="shared" si="50"/>
        <v>9</v>
      </c>
      <c r="U500">
        <f t="shared" si="50"/>
        <v>8</v>
      </c>
      <c r="V500">
        <f t="shared" si="50"/>
        <v>1</v>
      </c>
      <c r="W500">
        <f t="shared" si="45"/>
        <v>195.5</v>
      </c>
      <c r="X500" s="21" t="str">
        <f t="shared" si="46"/>
        <v/>
      </c>
      <c r="Y500" s="21">
        <f t="shared" si="23"/>
        <v>1.1971353047420356E-2</v>
      </c>
      <c r="Z500" s="21">
        <f t="shared" si="24"/>
        <v>1.2118055900790854E-2</v>
      </c>
      <c r="AA500" s="21" t="str">
        <f t="shared" si="25"/>
        <v/>
      </c>
      <c r="AB500" s="21" t="str">
        <f t="shared" si="26"/>
        <v/>
      </c>
      <c r="AC500" s="21" t="str">
        <f t="shared" si="27"/>
        <v/>
      </c>
      <c r="AD500" s="21" t="str">
        <f t="shared" si="28"/>
        <v/>
      </c>
      <c r="AE500" s="21" t="str">
        <f t="shared" si="29"/>
        <v/>
      </c>
      <c r="AF500" s="21" t="str">
        <f t="shared" si="30"/>
        <v/>
      </c>
      <c r="AG500" s="21" t="str">
        <f t="shared" si="31"/>
        <v/>
      </c>
      <c r="AH500" s="21" t="str">
        <f t="shared" si="32"/>
        <v/>
      </c>
      <c r="AI500" s="21" t="str">
        <f t="shared" si="33"/>
        <v/>
      </c>
      <c r="AJ500" s="21" t="str">
        <f t="shared" si="34"/>
        <v/>
      </c>
      <c r="AK500" s="21">
        <f t="shared" si="35"/>
        <v>1.4005682640706389E-2</v>
      </c>
      <c r="AL500" s="21" t="str">
        <f t="shared" si="36"/>
        <v/>
      </c>
      <c r="AM500" s="21">
        <f t="shared" si="37"/>
        <v>1.7644863908715558E-2</v>
      </c>
      <c r="AN500" s="21" t="str">
        <f t="shared" si="38"/>
        <v/>
      </c>
      <c r="AO500" s="21">
        <f t="shared" si="39"/>
        <v>3.5146089090154028E-2</v>
      </c>
      <c r="AP500" s="21" t="str">
        <f t="shared" si="40"/>
        <v/>
      </c>
      <c r="AQ500" s="21" t="str">
        <f t="shared" si="41"/>
        <v/>
      </c>
      <c r="AR500" s="21" t="str">
        <f t="shared" si="42"/>
        <v/>
      </c>
      <c r="AS500" s="21" t="str">
        <f t="shared" si="43"/>
        <v/>
      </c>
    </row>
    <row r="501" spans="1:45">
      <c r="A501" t="s">
        <v>137</v>
      </c>
      <c r="B501">
        <f t="shared" si="44"/>
        <v>8</v>
      </c>
      <c r="C501">
        <f t="shared" si="50"/>
        <v>8</v>
      </c>
      <c r="D501">
        <f t="shared" si="50"/>
        <v>8</v>
      </c>
      <c r="E501">
        <f t="shared" si="50"/>
        <v>2</v>
      </c>
      <c r="F501">
        <f t="shared" si="50"/>
        <v>35</v>
      </c>
      <c r="G501">
        <f t="shared" si="50"/>
        <v>8</v>
      </c>
      <c r="H501">
        <f t="shared" si="50"/>
        <v>8</v>
      </c>
      <c r="I501">
        <f t="shared" si="50"/>
        <v>8</v>
      </c>
      <c r="J501">
        <f t="shared" si="50"/>
        <v>5</v>
      </c>
      <c r="K501">
        <f t="shared" si="50"/>
        <v>8</v>
      </c>
      <c r="L501">
        <f t="shared" si="50"/>
        <v>2</v>
      </c>
      <c r="M501">
        <f t="shared" si="50"/>
        <v>4</v>
      </c>
      <c r="N501">
        <f t="shared" si="50"/>
        <v>21.5</v>
      </c>
      <c r="O501">
        <f t="shared" si="50"/>
        <v>9</v>
      </c>
      <c r="P501">
        <f t="shared" si="50"/>
        <v>5</v>
      </c>
      <c r="Q501">
        <f t="shared" si="50"/>
        <v>20</v>
      </c>
      <c r="R501">
        <f t="shared" si="50"/>
        <v>8</v>
      </c>
      <c r="S501">
        <f t="shared" si="50"/>
        <v>19.5</v>
      </c>
      <c r="T501">
        <f t="shared" si="50"/>
        <v>9</v>
      </c>
      <c r="U501">
        <f t="shared" si="50"/>
        <v>8</v>
      </c>
      <c r="V501">
        <f t="shared" si="50"/>
        <v>4</v>
      </c>
      <c r="W501">
        <f t="shared" si="45"/>
        <v>208</v>
      </c>
      <c r="X501" s="21" t="str">
        <f t="shared" si="46"/>
        <v/>
      </c>
      <c r="Y501" s="21" t="str">
        <f t="shared" si="23"/>
        <v/>
      </c>
      <c r="Z501" s="21" t="str">
        <f t="shared" si="24"/>
        <v/>
      </c>
      <c r="AA501" s="21" t="str">
        <f t="shared" si="25"/>
        <v/>
      </c>
      <c r="AB501" s="21" t="str">
        <f t="shared" si="26"/>
        <v/>
      </c>
      <c r="AC501" s="21" t="str">
        <f t="shared" si="27"/>
        <v/>
      </c>
      <c r="AD501" s="21" t="str">
        <f t="shared" si="28"/>
        <v/>
      </c>
      <c r="AE501" s="21" t="str">
        <f t="shared" si="29"/>
        <v/>
      </c>
      <c r="AF501" s="21" t="str">
        <f t="shared" si="30"/>
        <v/>
      </c>
      <c r="AG501" s="21" t="str">
        <f t="shared" si="31"/>
        <v/>
      </c>
      <c r="AH501" s="21" t="str">
        <f t="shared" si="32"/>
        <v/>
      </c>
      <c r="AI501" s="21" t="str">
        <f t="shared" si="33"/>
        <v/>
      </c>
      <c r="AJ501" s="21" t="str">
        <f t="shared" si="34"/>
        <v/>
      </c>
      <c r="AK501" s="21">
        <f t="shared" si="35"/>
        <v>1.1239107783338691E-2</v>
      </c>
      <c r="AL501" s="21" t="str">
        <f t="shared" si="36"/>
        <v/>
      </c>
      <c r="AM501" s="21" t="str">
        <f t="shared" si="37"/>
        <v/>
      </c>
      <c r="AN501" s="21" t="str">
        <f t="shared" si="38"/>
        <v/>
      </c>
      <c r="AO501" s="21">
        <f t="shared" si="39"/>
        <v>2.9151843565857358E-2</v>
      </c>
      <c r="AP501" s="21" t="str">
        <f t="shared" si="40"/>
        <v/>
      </c>
      <c r="AQ501" s="21" t="str">
        <f t="shared" si="41"/>
        <v/>
      </c>
      <c r="AR501" s="21" t="str">
        <f t="shared" si="42"/>
        <v/>
      </c>
      <c r="AS501" s="21" t="str">
        <f t="shared" si="43"/>
        <v/>
      </c>
    </row>
    <row r="502" spans="1:45">
      <c r="A502" t="s">
        <v>138</v>
      </c>
      <c r="B502">
        <f t="shared" si="44"/>
        <v>8</v>
      </c>
      <c r="C502">
        <f t="shared" si="50"/>
        <v>8</v>
      </c>
      <c r="D502">
        <f t="shared" si="50"/>
        <v>8</v>
      </c>
      <c r="E502">
        <f t="shared" si="50"/>
        <v>1</v>
      </c>
      <c r="F502">
        <f t="shared" si="50"/>
        <v>35</v>
      </c>
      <c r="G502">
        <f t="shared" si="50"/>
        <v>8</v>
      </c>
      <c r="H502">
        <f t="shared" si="50"/>
        <v>8</v>
      </c>
      <c r="I502">
        <f t="shared" si="50"/>
        <v>8</v>
      </c>
      <c r="J502">
        <f t="shared" si="50"/>
        <v>3</v>
      </c>
      <c r="K502">
        <f t="shared" si="50"/>
        <v>8</v>
      </c>
      <c r="L502">
        <f t="shared" si="50"/>
        <v>8</v>
      </c>
      <c r="M502">
        <f t="shared" si="50"/>
        <v>4</v>
      </c>
      <c r="N502">
        <f t="shared" si="50"/>
        <v>20.5</v>
      </c>
      <c r="O502">
        <f t="shared" si="50"/>
        <v>9</v>
      </c>
      <c r="P502">
        <f t="shared" si="50"/>
        <v>3</v>
      </c>
      <c r="Q502">
        <f t="shared" si="50"/>
        <v>28</v>
      </c>
      <c r="R502">
        <f t="shared" si="50"/>
        <v>8</v>
      </c>
      <c r="S502">
        <f t="shared" si="50"/>
        <v>13</v>
      </c>
      <c r="T502">
        <f t="shared" si="50"/>
        <v>9</v>
      </c>
      <c r="U502">
        <f t="shared" si="50"/>
        <v>8</v>
      </c>
      <c r="V502">
        <f t="shared" si="50"/>
        <v>4</v>
      </c>
      <c r="W502">
        <f t="shared" si="45"/>
        <v>209.5</v>
      </c>
      <c r="X502" s="21" t="str">
        <f t="shared" si="46"/>
        <v/>
      </c>
      <c r="Y502" s="21" t="str">
        <f t="shared" si="23"/>
        <v/>
      </c>
      <c r="Z502" s="21" t="str">
        <f t="shared" si="24"/>
        <v/>
      </c>
      <c r="AA502" s="21" t="str">
        <f t="shared" si="25"/>
        <v/>
      </c>
      <c r="AB502" s="21" t="str">
        <f t="shared" si="26"/>
        <v/>
      </c>
      <c r="AC502" s="21" t="str">
        <f t="shared" si="27"/>
        <v/>
      </c>
      <c r="AD502" s="21" t="str">
        <f t="shared" si="28"/>
        <v/>
      </c>
      <c r="AE502" s="21" t="str">
        <f t="shared" si="29"/>
        <v/>
      </c>
      <c r="AF502" s="21" t="str">
        <f t="shared" si="30"/>
        <v/>
      </c>
      <c r="AG502" s="21" t="str">
        <f t="shared" si="31"/>
        <v/>
      </c>
      <c r="AH502" s="21" t="str">
        <f t="shared" si="32"/>
        <v/>
      </c>
      <c r="AI502" s="21" t="str">
        <f t="shared" si="33"/>
        <v/>
      </c>
      <c r="AJ502" s="21" t="str">
        <f t="shared" si="34"/>
        <v/>
      </c>
      <c r="AK502" s="21">
        <f t="shared" si="35"/>
        <v>1.0929304221745151E-2</v>
      </c>
      <c r="AL502" s="21" t="str">
        <f t="shared" si="36"/>
        <v/>
      </c>
      <c r="AM502" s="21" t="str">
        <f t="shared" si="37"/>
        <v/>
      </c>
      <c r="AN502" s="21" t="str">
        <f t="shared" si="38"/>
        <v/>
      </c>
      <c r="AO502" s="21" t="str">
        <f t="shared" si="39"/>
        <v/>
      </c>
      <c r="AP502" s="21" t="str">
        <f t="shared" si="40"/>
        <v/>
      </c>
      <c r="AQ502" s="21" t="str">
        <f t="shared" si="41"/>
        <v/>
      </c>
      <c r="AR502" s="21" t="str">
        <f t="shared" si="42"/>
        <v/>
      </c>
      <c r="AS502" s="21" t="str">
        <f t="shared" si="43"/>
        <v/>
      </c>
    </row>
    <row r="503" spans="1:45">
      <c r="A503" t="s">
        <v>139</v>
      </c>
      <c r="B503">
        <f t="shared" si="44"/>
        <v>8</v>
      </c>
      <c r="C503">
        <f t="shared" si="50"/>
        <v>8</v>
      </c>
      <c r="D503">
        <f t="shared" si="50"/>
        <v>8</v>
      </c>
      <c r="E503">
        <f t="shared" si="50"/>
        <v>3</v>
      </c>
      <c r="F503">
        <f t="shared" si="50"/>
        <v>35</v>
      </c>
      <c r="G503">
        <f t="shared" si="50"/>
        <v>8</v>
      </c>
      <c r="H503">
        <f t="shared" si="50"/>
        <v>8</v>
      </c>
      <c r="I503">
        <f t="shared" si="50"/>
        <v>8</v>
      </c>
      <c r="J503">
        <f t="shared" si="50"/>
        <v>4</v>
      </c>
      <c r="K503">
        <f t="shared" si="50"/>
        <v>8</v>
      </c>
      <c r="L503">
        <f t="shared" si="50"/>
        <v>8</v>
      </c>
      <c r="M503">
        <f t="shared" si="50"/>
        <v>5</v>
      </c>
      <c r="N503">
        <f t="shared" si="50"/>
        <v>22.5</v>
      </c>
      <c r="O503">
        <f t="shared" si="50"/>
        <v>9</v>
      </c>
      <c r="P503">
        <f t="shared" si="50"/>
        <v>8</v>
      </c>
      <c r="Q503">
        <f t="shared" si="50"/>
        <v>28</v>
      </c>
      <c r="R503">
        <f t="shared" si="50"/>
        <v>8</v>
      </c>
      <c r="S503">
        <f t="shared" si="50"/>
        <v>19.5</v>
      </c>
      <c r="T503">
        <f t="shared" si="50"/>
        <v>9</v>
      </c>
      <c r="U503">
        <f t="shared" si="50"/>
        <v>4</v>
      </c>
      <c r="V503">
        <f t="shared" si="50"/>
        <v>1</v>
      </c>
      <c r="W503">
        <f t="shared" si="45"/>
        <v>220</v>
      </c>
      <c r="X503" s="21" t="str">
        <f t="shared" si="46"/>
        <v/>
      </c>
      <c r="Y503" s="21" t="str">
        <f t="shared" si="23"/>
        <v/>
      </c>
      <c r="Z503" s="21" t="str">
        <f t="shared" si="24"/>
        <v/>
      </c>
      <c r="AA503" s="21" t="str">
        <f t="shared" si="25"/>
        <v/>
      </c>
      <c r="AB503" s="21" t="str">
        <f t="shared" si="26"/>
        <v/>
      </c>
      <c r="AC503" s="21" t="str">
        <f t="shared" si="27"/>
        <v/>
      </c>
      <c r="AD503" s="21" t="str">
        <f t="shared" si="28"/>
        <v/>
      </c>
      <c r="AE503" s="21" t="str">
        <f t="shared" si="29"/>
        <v/>
      </c>
      <c r="AF503" s="21" t="str">
        <f t="shared" si="30"/>
        <v/>
      </c>
      <c r="AG503" s="21" t="str">
        <f t="shared" si="31"/>
        <v/>
      </c>
      <c r="AH503" s="21" t="str">
        <f t="shared" si="32"/>
        <v/>
      </c>
      <c r="AI503" s="21" t="str">
        <f t="shared" si="33"/>
        <v/>
      </c>
      <c r="AJ503" s="21" t="str">
        <f t="shared" si="34"/>
        <v/>
      </c>
      <c r="AK503" s="21" t="str">
        <f t="shared" si="35"/>
        <v/>
      </c>
      <c r="AL503" s="21">
        <f t="shared" si="36"/>
        <v>1.465161406480265E-2</v>
      </c>
      <c r="AM503" s="21" t="str">
        <f t="shared" si="37"/>
        <v/>
      </c>
      <c r="AN503" s="21" t="str">
        <f t="shared" si="38"/>
        <v/>
      </c>
      <c r="AO503" s="21">
        <f t="shared" si="39"/>
        <v>2.4038207202220996E-2</v>
      </c>
      <c r="AP503" s="21" t="str">
        <f t="shared" si="40"/>
        <v/>
      </c>
      <c r="AQ503" s="21" t="str">
        <f t="shared" si="41"/>
        <v/>
      </c>
      <c r="AR503" s="21" t="str">
        <f t="shared" si="42"/>
        <v/>
      </c>
      <c r="AS503" s="21" t="str">
        <f t="shared" si="43"/>
        <v/>
      </c>
    </row>
    <row r="504" spans="1:45">
      <c r="A504" t="s">
        <v>140</v>
      </c>
      <c r="B504">
        <f t="shared" si="44"/>
        <v>8</v>
      </c>
      <c r="C504">
        <f t="shared" si="50"/>
        <v>8</v>
      </c>
      <c r="D504">
        <f t="shared" si="50"/>
        <v>8</v>
      </c>
      <c r="E504">
        <f t="shared" si="50"/>
        <v>4</v>
      </c>
      <c r="F504">
        <f t="shared" si="50"/>
        <v>35</v>
      </c>
      <c r="G504">
        <f t="shared" si="50"/>
        <v>8</v>
      </c>
      <c r="H504">
        <f t="shared" si="50"/>
        <v>8</v>
      </c>
      <c r="I504">
        <f t="shared" si="50"/>
        <v>8</v>
      </c>
      <c r="J504">
        <f t="shared" si="50"/>
        <v>8</v>
      </c>
      <c r="K504">
        <f t="shared" si="50"/>
        <v>8</v>
      </c>
      <c r="L504">
        <f t="shared" si="50"/>
        <v>8</v>
      </c>
      <c r="M504">
        <f t="shared" si="50"/>
        <v>6</v>
      </c>
      <c r="N504">
        <f t="shared" si="50"/>
        <v>14.5</v>
      </c>
      <c r="O504">
        <f t="shared" si="50"/>
        <v>9</v>
      </c>
      <c r="P504">
        <f t="shared" si="50"/>
        <v>8</v>
      </c>
      <c r="Q504">
        <f t="shared" si="50"/>
        <v>28</v>
      </c>
      <c r="R504">
        <f t="shared" ref="C504:V514" si="51">R391-R$336</f>
        <v>8</v>
      </c>
      <c r="S504">
        <f t="shared" si="51"/>
        <v>14</v>
      </c>
      <c r="T504">
        <f t="shared" si="51"/>
        <v>9</v>
      </c>
      <c r="U504">
        <f t="shared" si="51"/>
        <v>3</v>
      </c>
      <c r="V504">
        <f t="shared" si="51"/>
        <v>4</v>
      </c>
      <c r="W504">
        <f t="shared" si="45"/>
        <v>214.5</v>
      </c>
      <c r="X504" s="21" t="str">
        <f t="shared" si="46"/>
        <v/>
      </c>
      <c r="Y504" s="21" t="str">
        <f t="shared" si="23"/>
        <v/>
      </c>
      <c r="Z504" s="21" t="str">
        <f t="shared" si="24"/>
        <v/>
      </c>
      <c r="AA504" s="21" t="str">
        <f t="shared" si="25"/>
        <v/>
      </c>
      <c r="AB504" s="21" t="str">
        <f t="shared" si="26"/>
        <v/>
      </c>
      <c r="AC504" s="21" t="str">
        <f t="shared" si="27"/>
        <v/>
      </c>
      <c r="AD504" s="21" t="str">
        <f t="shared" si="28"/>
        <v/>
      </c>
      <c r="AE504" s="21" t="str">
        <f t="shared" si="29"/>
        <v/>
      </c>
      <c r="AF504" s="21">
        <f t="shared" si="30"/>
        <v>1.6513133068550071E-2</v>
      </c>
      <c r="AG504" s="21" t="str">
        <f t="shared" si="31"/>
        <v/>
      </c>
      <c r="AH504" s="21" t="str">
        <f t="shared" si="32"/>
        <v/>
      </c>
      <c r="AI504" s="21" t="str">
        <f t="shared" si="33"/>
        <v/>
      </c>
      <c r="AJ504" s="21" t="str">
        <f t="shared" si="34"/>
        <v/>
      </c>
      <c r="AK504" s="21" t="str">
        <f t="shared" si="35"/>
        <v/>
      </c>
      <c r="AL504" s="21">
        <f t="shared" si="36"/>
        <v>1.5584014997203584E-2</v>
      </c>
      <c r="AM504" s="21" t="str">
        <f t="shared" si="37"/>
        <v/>
      </c>
      <c r="AN504" s="21" t="str">
        <f t="shared" si="38"/>
        <v/>
      </c>
      <c r="AO504" s="21" t="str">
        <f t="shared" si="39"/>
        <v/>
      </c>
      <c r="AP504" s="21" t="str">
        <f t="shared" si="40"/>
        <v/>
      </c>
      <c r="AQ504" s="21" t="str">
        <f t="shared" si="41"/>
        <v/>
      </c>
      <c r="AR504" s="21" t="str">
        <f t="shared" si="42"/>
        <v/>
      </c>
      <c r="AS504" s="21" t="str">
        <f t="shared" si="43"/>
        <v/>
      </c>
    </row>
    <row r="505" spans="1:45">
      <c r="A505" t="s">
        <v>141</v>
      </c>
      <c r="B505">
        <f t="shared" si="44"/>
        <v>8</v>
      </c>
      <c r="C505">
        <f t="shared" si="51"/>
        <v>1</v>
      </c>
      <c r="D505">
        <f t="shared" si="51"/>
        <v>1</v>
      </c>
      <c r="E505">
        <f t="shared" si="51"/>
        <v>1</v>
      </c>
      <c r="F505">
        <f t="shared" si="51"/>
        <v>35</v>
      </c>
      <c r="G505">
        <f t="shared" si="51"/>
        <v>8</v>
      </c>
      <c r="H505">
        <f t="shared" si="51"/>
        <v>8</v>
      </c>
      <c r="I505">
        <f t="shared" si="51"/>
        <v>8</v>
      </c>
      <c r="J505">
        <f t="shared" si="51"/>
        <v>0</v>
      </c>
      <c r="K505">
        <f t="shared" si="51"/>
        <v>8</v>
      </c>
      <c r="L505">
        <f t="shared" si="51"/>
        <v>8</v>
      </c>
      <c r="M505">
        <f t="shared" si="51"/>
        <v>1</v>
      </c>
      <c r="N505">
        <f t="shared" si="51"/>
        <v>20.5</v>
      </c>
      <c r="O505">
        <f t="shared" si="51"/>
        <v>3</v>
      </c>
      <c r="P505">
        <f t="shared" si="51"/>
        <v>0</v>
      </c>
      <c r="Q505">
        <f t="shared" si="51"/>
        <v>28</v>
      </c>
      <c r="R505">
        <f t="shared" si="51"/>
        <v>8</v>
      </c>
      <c r="S505">
        <f t="shared" si="51"/>
        <v>17.5</v>
      </c>
      <c r="T505">
        <f t="shared" si="51"/>
        <v>9</v>
      </c>
      <c r="U505">
        <f t="shared" si="51"/>
        <v>6</v>
      </c>
      <c r="V505">
        <f t="shared" si="51"/>
        <v>4</v>
      </c>
      <c r="W505">
        <f t="shared" si="45"/>
        <v>183</v>
      </c>
      <c r="X505" s="21" t="str">
        <f t="shared" si="46"/>
        <v/>
      </c>
      <c r="Y505" s="21" t="str">
        <f t="shared" si="23"/>
        <v/>
      </c>
      <c r="Z505" s="21" t="str">
        <f t="shared" si="24"/>
        <v/>
      </c>
      <c r="AA505" s="21" t="str">
        <f t="shared" si="25"/>
        <v/>
      </c>
      <c r="AB505" s="21">
        <f t="shared" si="26"/>
        <v>2.1815034958167639E-2</v>
      </c>
      <c r="AC505" s="21" t="str">
        <f t="shared" si="27"/>
        <v/>
      </c>
      <c r="AD505" s="21" t="str">
        <f t="shared" si="28"/>
        <v/>
      </c>
      <c r="AE505" s="21" t="str">
        <f t="shared" si="29"/>
        <v/>
      </c>
      <c r="AF505" s="21" t="str">
        <f t="shared" si="30"/>
        <v/>
      </c>
      <c r="AG505" s="21" t="str">
        <f t="shared" si="31"/>
        <v/>
      </c>
      <c r="AH505" s="21">
        <f t="shared" si="32"/>
        <v>1.2614842079989932E-2</v>
      </c>
      <c r="AI505" s="21" t="str">
        <f t="shared" si="33"/>
        <v/>
      </c>
      <c r="AJ505" s="21">
        <f t="shared" si="34"/>
        <v>1.1994962400379339E-2</v>
      </c>
      <c r="AK505" s="21" t="str">
        <f t="shared" si="35"/>
        <v/>
      </c>
      <c r="AL505" s="21" t="str">
        <f t="shared" si="36"/>
        <v/>
      </c>
      <c r="AM505" s="21">
        <f t="shared" si="37"/>
        <v>2.7427821995727991E-2</v>
      </c>
      <c r="AN505" s="21" t="str">
        <f t="shared" si="38"/>
        <v/>
      </c>
      <c r="AO505" s="21">
        <f t="shared" si="39"/>
        <v>3.1030258866403801E-2</v>
      </c>
      <c r="AP505" s="21" t="str">
        <f t="shared" si="40"/>
        <v/>
      </c>
      <c r="AQ505" s="21" t="str">
        <f t="shared" si="41"/>
        <v/>
      </c>
      <c r="AR505" s="21" t="str">
        <f t="shared" si="42"/>
        <v/>
      </c>
      <c r="AS505" s="21" t="str">
        <f t="shared" si="43"/>
        <v/>
      </c>
    </row>
    <row r="506" spans="1:45">
      <c r="A506" t="s">
        <v>142</v>
      </c>
      <c r="B506">
        <f t="shared" si="44"/>
        <v>8</v>
      </c>
      <c r="C506">
        <f t="shared" si="51"/>
        <v>0</v>
      </c>
      <c r="D506">
        <f t="shared" si="51"/>
        <v>1</v>
      </c>
      <c r="E506">
        <f t="shared" si="51"/>
        <v>0</v>
      </c>
      <c r="F506">
        <f t="shared" si="51"/>
        <v>35</v>
      </c>
      <c r="G506">
        <f t="shared" si="51"/>
        <v>8</v>
      </c>
      <c r="H506">
        <f t="shared" si="51"/>
        <v>8</v>
      </c>
      <c r="I506">
        <f t="shared" si="51"/>
        <v>8</v>
      </c>
      <c r="J506">
        <f t="shared" si="51"/>
        <v>0</v>
      </c>
      <c r="K506">
        <f t="shared" si="51"/>
        <v>8</v>
      </c>
      <c r="L506">
        <f t="shared" si="51"/>
        <v>8</v>
      </c>
      <c r="M506">
        <f t="shared" si="51"/>
        <v>1</v>
      </c>
      <c r="N506">
        <f t="shared" si="51"/>
        <v>21.5</v>
      </c>
      <c r="O506">
        <f t="shared" si="51"/>
        <v>3</v>
      </c>
      <c r="P506">
        <f t="shared" si="51"/>
        <v>0</v>
      </c>
      <c r="Q506">
        <f t="shared" si="51"/>
        <v>20</v>
      </c>
      <c r="R506">
        <f t="shared" si="51"/>
        <v>8</v>
      </c>
      <c r="S506">
        <f t="shared" si="51"/>
        <v>17.5</v>
      </c>
      <c r="T506">
        <f t="shared" si="51"/>
        <v>9</v>
      </c>
      <c r="U506">
        <f t="shared" si="51"/>
        <v>6</v>
      </c>
      <c r="V506">
        <f t="shared" si="51"/>
        <v>1</v>
      </c>
      <c r="W506">
        <f t="shared" si="45"/>
        <v>171</v>
      </c>
      <c r="X506" s="21" t="str">
        <f t="shared" si="46"/>
        <v/>
      </c>
      <c r="Y506" s="21" t="str">
        <f t="shared" si="23"/>
        <v/>
      </c>
      <c r="Z506" s="21" t="str">
        <f t="shared" si="24"/>
        <v/>
      </c>
      <c r="AA506" s="21" t="str">
        <f t="shared" si="25"/>
        <v/>
      </c>
      <c r="AB506" s="21">
        <f t="shared" si="26"/>
        <v>3.5236566930174157E-2</v>
      </c>
      <c r="AC506" s="21" t="str">
        <f t="shared" si="27"/>
        <v/>
      </c>
      <c r="AD506" s="21" t="str">
        <f t="shared" si="28"/>
        <v/>
      </c>
      <c r="AE506" s="21" t="str">
        <f t="shared" si="29"/>
        <v/>
      </c>
      <c r="AF506" s="21" t="str">
        <f t="shared" si="30"/>
        <v/>
      </c>
      <c r="AG506" s="21" t="str">
        <f t="shared" si="31"/>
        <v/>
      </c>
      <c r="AH506" s="21">
        <f t="shared" si="32"/>
        <v>1.5682620816448563E-2</v>
      </c>
      <c r="AI506" s="21" t="str">
        <f t="shared" si="33"/>
        <v/>
      </c>
      <c r="AJ506" s="21">
        <f t="shared" si="34"/>
        <v>2.5704098628928848E-2</v>
      </c>
      <c r="AK506" s="21" t="str">
        <f t="shared" si="35"/>
        <v/>
      </c>
      <c r="AL506" s="21" t="str">
        <f t="shared" si="36"/>
        <v/>
      </c>
      <c r="AM506" s="21" t="str">
        <f t="shared" si="37"/>
        <v/>
      </c>
      <c r="AN506" s="21" t="str">
        <f t="shared" si="38"/>
        <v/>
      </c>
      <c r="AO506" s="21">
        <f t="shared" si="39"/>
        <v>3.774102485240706E-2</v>
      </c>
      <c r="AP506" s="21">
        <f t="shared" si="40"/>
        <v>1.082126573677647E-2</v>
      </c>
      <c r="AQ506" s="21" t="str">
        <f t="shared" si="41"/>
        <v/>
      </c>
      <c r="AR506" s="21" t="str">
        <f t="shared" si="42"/>
        <v/>
      </c>
      <c r="AS506" s="21" t="str">
        <f t="shared" si="43"/>
        <v/>
      </c>
    </row>
    <row r="507" spans="1:45">
      <c r="A507" t="s">
        <v>143</v>
      </c>
      <c r="B507">
        <f t="shared" si="44"/>
        <v>8</v>
      </c>
      <c r="C507">
        <f t="shared" si="51"/>
        <v>0</v>
      </c>
      <c r="D507">
        <f t="shared" si="51"/>
        <v>0</v>
      </c>
      <c r="E507">
        <f t="shared" si="51"/>
        <v>1</v>
      </c>
      <c r="F507">
        <f t="shared" si="51"/>
        <v>35</v>
      </c>
      <c r="G507">
        <f t="shared" si="51"/>
        <v>8</v>
      </c>
      <c r="H507">
        <f t="shared" si="51"/>
        <v>8</v>
      </c>
      <c r="I507">
        <f t="shared" si="51"/>
        <v>8</v>
      </c>
      <c r="J507">
        <f t="shared" si="51"/>
        <v>1</v>
      </c>
      <c r="K507">
        <f t="shared" si="51"/>
        <v>8</v>
      </c>
      <c r="L507">
        <f t="shared" si="51"/>
        <v>8</v>
      </c>
      <c r="M507">
        <f t="shared" si="51"/>
        <v>0</v>
      </c>
      <c r="N507">
        <f t="shared" si="51"/>
        <v>22.5</v>
      </c>
      <c r="O507">
        <f t="shared" si="51"/>
        <v>0</v>
      </c>
      <c r="P507">
        <f t="shared" si="51"/>
        <v>0</v>
      </c>
      <c r="Q507">
        <f t="shared" si="51"/>
        <v>28</v>
      </c>
      <c r="R507">
        <f t="shared" si="51"/>
        <v>8</v>
      </c>
      <c r="S507">
        <f t="shared" si="51"/>
        <v>13</v>
      </c>
      <c r="T507">
        <f t="shared" si="51"/>
        <v>9</v>
      </c>
      <c r="U507">
        <f t="shared" si="51"/>
        <v>3</v>
      </c>
      <c r="V507">
        <f t="shared" si="51"/>
        <v>4</v>
      </c>
      <c r="W507">
        <f t="shared" si="45"/>
        <v>172.5</v>
      </c>
      <c r="X507" s="21" t="str">
        <f t="shared" si="46"/>
        <v/>
      </c>
      <c r="Y507" s="21" t="str">
        <f t="shared" si="23"/>
        <v/>
      </c>
      <c r="Z507" s="21" t="str">
        <f t="shared" si="24"/>
        <v/>
      </c>
      <c r="AA507" s="21" t="str">
        <f t="shared" si="25"/>
        <v/>
      </c>
      <c r="AB507" s="21">
        <f t="shared" si="26"/>
        <v>3.3456755081712447E-2</v>
      </c>
      <c r="AC507" s="21" t="str">
        <f t="shared" si="27"/>
        <v/>
      </c>
      <c r="AD507" s="21" t="str">
        <f t="shared" si="28"/>
        <v/>
      </c>
      <c r="AE507" s="21" t="str">
        <f t="shared" si="29"/>
        <v/>
      </c>
      <c r="AF507" s="21" t="str">
        <f t="shared" si="30"/>
        <v/>
      </c>
      <c r="AG507" s="21" t="str">
        <f t="shared" si="31"/>
        <v/>
      </c>
      <c r="AH507" s="21">
        <f t="shared" si="32"/>
        <v>1.5275806679657312E-2</v>
      </c>
      <c r="AI507" s="21" t="str">
        <f t="shared" si="33"/>
        <v/>
      </c>
      <c r="AJ507" s="21">
        <f t="shared" si="34"/>
        <v>3.040788708557772E-2</v>
      </c>
      <c r="AK507" s="21" t="str">
        <f t="shared" si="35"/>
        <v/>
      </c>
      <c r="AL507" s="21" t="str">
        <f t="shared" si="36"/>
        <v/>
      </c>
      <c r="AM507" s="21">
        <f t="shared" si="37"/>
        <v>3.6741198094563804E-2</v>
      </c>
      <c r="AN507" s="21" t="str">
        <f t="shared" si="38"/>
        <v/>
      </c>
      <c r="AO507" s="21">
        <f t="shared" si="39"/>
        <v>1.0764162406437072E-2</v>
      </c>
      <c r="AP507" s="21">
        <f t="shared" si="40"/>
        <v>1.036359983288631E-2</v>
      </c>
      <c r="AQ507" s="21" t="str">
        <f t="shared" si="41"/>
        <v/>
      </c>
      <c r="AR507" s="21" t="str">
        <f t="shared" si="42"/>
        <v/>
      </c>
      <c r="AS507" s="21" t="str">
        <f t="shared" si="43"/>
        <v/>
      </c>
    </row>
    <row r="508" spans="1:45">
      <c r="A508" t="s">
        <v>144</v>
      </c>
      <c r="B508">
        <f t="shared" si="44"/>
        <v>8</v>
      </c>
      <c r="C508">
        <f t="shared" si="51"/>
        <v>0</v>
      </c>
      <c r="D508">
        <f t="shared" si="51"/>
        <v>0</v>
      </c>
      <c r="E508">
        <f t="shared" si="51"/>
        <v>1</v>
      </c>
      <c r="F508">
        <f t="shared" si="51"/>
        <v>35</v>
      </c>
      <c r="G508">
        <f t="shared" si="51"/>
        <v>8</v>
      </c>
      <c r="H508">
        <f t="shared" si="51"/>
        <v>8</v>
      </c>
      <c r="I508">
        <f t="shared" si="51"/>
        <v>8</v>
      </c>
      <c r="J508">
        <f t="shared" si="51"/>
        <v>1</v>
      </c>
      <c r="K508">
        <f t="shared" si="51"/>
        <v>8</v>
      </c>
      <c r="L508">
        <f t="shared" si="51"/>
        <v>8</v>
      </c>
      <c r="M508">
        <f t="shared" si="51"/>
        <v>0</v>
      </c>
      <c r="N508">
        <f t="shared" si="51"/>
        <v>21.5</v>
      </c>
      <c r="O508">
        <f t="shared" si="51"/>
        <v>3</v>
      </c>
      <c r="P508">
        <f t="shared" si="51"/>
        <v>0</v>
      </c>
      <c r="Q508">
        <f t="shared" si="51"/>
        <v>28</v>
      </c>
      <c r="R508">
        <f t="shared" si="51"/>
        <v>8</v>
      </c>
      <c r="S508">
        <f t="shared" si="51"/>
        <v>19.5</v>
      </c>
      <c r="T508">
        <f t="shared" si="51"/>
        <v>9</v>
      </c>
      <c r="U508">
        <f t="shared" si="51"/>
        <v>6</v>
      </c>
      <c r="V508">
        <f t="shared" si="51"/>
        <v>2</v>
      </c>
      <c r="W508">
        <f t="shared" si="45"/>
        <v>182</v>
      </c>
      <c r="X508" s="21" t="str">
        <f t="shared" si="46"/>
        <v/>
      </c>
      <c r="Y508" s="21" t="str">
        <f t="shared" si="23"/>
        <v/>
      </c>
      <c r="Z508" s="21" t="str">
        <f t="shared" si="24"/>
        <v/>
      </c>
      <c r="AA508" s="21" t="str">
        <f t="shared" si="25"/>
        <v/>
      </c>
      <c r="AB508" s="21">
        <f t="shared" si="26"/>
        <v>2.2865896664767071E-2</v>
      </c>
      <c r="AC508" s="21" t="str">
        <f t="shared" si="27"/>
        <v/>
      </c>
      <c r="AD508" s="21" t="str">
        <f t="shared" si="28"/>
        <v/>
      </c>
      <c r="AE508" s="21" t="str">
        <f t="shared" si="29"/>
        <v/>
      </c>
      <c r="AF508" s="21" t="str">
        <f t="shared" si="30"/>
        <v/>
      </c>
      <c r="AG508" s="21" t="str">
        <f t="shared" si="31"/>
        <v/>
      </c>
      <c r="AH508" s="21">
        <f t="shared" si="32"/>
        <v>1.2855039041498373E-2</v>
      </c>
      <c r="AI508" s="21" t="str">
        <f t="shared" si="33"/>
        <v/>
      </c>
      <c r="AJ508" s="21">
        <f t="shared" si="34"/>
        <v>1.81049726087502E-2</v>
      </c>
      <c r="AK508" s="21" t="str">
        <f t="shared" si="35"/>
        <v/>
      </c>
      <c r="AL508" s="21" t="str">
        <f t="shared" si="36"/>
        <v/>
      </c>
      <c r="AM508" s="21">
        <f t="shared" si="37"/>
        <v>2.8268511361007526E-2</v>
      </c>
      <c r="AN508" s="21" t="str">
        <f t="shared" si="38"/>
        <v/>
      </c>
      <c r="AO508" s="21">
        <f t="shared" si="39"/>
        <v>4.2544700708714495E-2</v>
      </c>
      <c r="AP508" s="21" t="str">
        <f t="shared" si="40"/>
        <v/>
      </c>
      <c r="AQ508" s="21" t="str">
        <f t="shared" si="41"/>
        <v/>
      </c>
      <c r="AR508" s="21" t="str">
        <f t="shared" si="42"/>
        <v/>
      </c>
      <c r="AS508" s="21" t="str">
        <f t="shared" si="43"/>
        <v/>
      </c>
    </row>
    <row r="509" spans="1:45">
      <c r="A509" t="s">
        <v>145</v>
      </c>
      <c r="B509">
        <f t="shared" si="44"/>
        <v>0</v>
      </c>
      <c r="C509">
        <f t="shared" si="51"/>
        <v>1</v>
      </c>
      <c r="D509">
        <f t="shared" si="51"/>
        <v>1</v>
      </c>
      <c r="E509">
        <f t="shared" si="51"/>
        <v>1</v>
      </c>
      <c r="F509">
        <f t="shared" si="51"/>
        <v>35</v>
      </c>
      <c r="G509">
        <f t="shared" si="51"/>
        <v>8</v>
      </c>
      <c r="H509">
        <f t="shared" si="51"/>
        <v>8</v>
      </c>
      <c r="I509">
        <f t="shared" si="51"/>
        <v>8</v>
      </c>
      <c r="J509">
        <f t="shared" si="51"/>
        <v>1</v>
      </c>
      <c r="K509">
        <f t="shared" si="51"/>
        <v>0</v>
      </c>
      <c r="L509">
        <f t="shared" si="51"/>
        <v>0</v>
      </c>
      <c r="M509">
        <f t="shared" si="51"/>
        <v>1</v>
      </c>
      <c r="N509">
        <f t="shared" si="51"/>
        <v>22.5</v>
      </c>
      <c r="O509">
        <f t="shared" si="51"/>
        <v>1</v>
      </c>
      <c r="P509">
        <f t="shared" si="51"/>
        <v>3</v>
      </c>
      <c r="Q509">
        <f t="shared" si="51"/>
        <v>28</v>
      </c>
      <c r="R509">
        <f t="shared" si="51"/>
        <v>0</v>
      </c>
      <c r="S509">
        <f t="shared" si="51"/>
        <v>0</v>
      </c>
      <c r="T509">
        <f t="shared" si="51"/>
        <v>9</v>
      </c>
      <c r="U509">
        <f t="shared" si="51"/>
        <v>26</v>
      </c>
      <c r="V509">
        <f t="shared" si="51"/>
        <v>5.5</v>
      </c>
      <c r="W509">
        <f t="shared" si="45"/>
        <v>159</v>
      </c>
      <c r="X509" s="21" t="str">
        <f t="shared" si="46"/>
        <v/>
      </c>
      <c r="Y509" s="21" t="str">
        <f t="shared" si="23"/>
        <v/>
      </c>
      <c r="Z509" s="21" t="str">
        <f t="shared" si="24"/>
        <v/>
      </c>
      <c r="AA509" s="21" t="str">
        <f t="shared" si="25"/>
        <v/>
      </c>
      <c r="AB509" s="21">
        <f t="shared" si="26"/>
        <v>5.0683990520596772E-2</v>
      </c>
      <c r="AC509" s="21">
        <f t="shared" si="27"/>
        <v>1.236732733696954E-2</v>
      </c>
      <c r="AD509" s="21">
        <f t="shared" si="28"/>
        <v>1.1584912118993547E-2</v>
      </c>
      <c r="AE509" s="21">
        <f t="shared" si="29"/>
        <v>1.1584912118993547E-2</v>
      </c>
      <c r="AF509" s="21" t="str">
        <f t="shared" si="30"/>
        <v/>
      </c>
      <c r="AG509" s="21" t="str">
        <f t="shared" si="31"/>
        <v/>
      </c>
      <c r="AH509" s="21" t="str">
        <f t="shared" si="32"/>
        <v/>
      </c>
      <c r="AI509" s="21" t="str">
        <f t="shared" si="33"/>
        <v/>
      </c>
      <c r="AJ509" s="21">
        <f t="shared" si="34"/>
        <v>4.1482538439146219E-2</v>
      </c>
      <c r="AK509" s="21" t="str">
        <f t="shared" si="35"/>
        <v/>
      </c>
      <c r="AL509" s="21" t="str">
        <f t="shared" si="36"/>
        <v/>
      </c>
      <c r="AM509" s="21">
        <f t="shared" si="37"/>
        <v>5.052298644567127E-2</v>
      </c>
      <c r="AN509" s="21" t="str">
        <f t="shared" si="38"/>
        <v/>
      </c>
      <c r="AO509" s="21" t="str">
        <f t="shared" si="39"/>
        <v/>
      </c>
      <c r="AP509" s="21">
        <f t="shared" si="40"/>
        <v>1.4793460374313713E-2</v>
      </c>
      <c r="AQ509" s="21">
        <f t="shared" si="41"/>
        <v>0.13070947437474828</v>
      </c>
      <c r="AR509" s="21" t="str">
        <f t="shared" si="42"/>
        <v/>
      </c>
      <c r="AS509" s="21" t="str">
        <f t="shared" si="43"/>
        <v/>
      </c>
    </row>
    <row r="510" spans="1:45">
      <c r="A510" t="s">
        <v>146</v>
      </c>
      <c r="B510">
        <f t="shared" si="44"/>
        <v>8</v>
      </c>
      <c r="C510">
        <f t="shared" si="51"/>
        <v>2</v>
      </c>
      <c r="D510">
        <f t="shared" si="51"/>
        <v>1</v>
      </c>
      <c r="E510">
        <f t="shared" si="51"/>
        <v>6</v>
      </c>
      <c r="F510">
        <f t="shared" si="51"/>
        <v>35</v>
      </c>
      <c r="G510">
        <f t="shared" si="51"/>
        <v>8</v>
      </c>
      <c r="H510">
        <f t="shared" si="51"/>
        <v>8</v>
      </c>
      <c r="I510">
        <f t="shared" si="51"/>
        <v>8</v>
      </c>
      <c r="J510">
        <f t="shared" si="51"/>
        <v>8</v>
      </c>
      <c r="K510">
        <f t="shared" si="51"/>
        <v>8</v>
      </c>
      <c r="L510">
        <f t="shared" si="51"/>
        <v>2</v>
      </c>
      <c r="M510">
        <f t="shared" si="51"/>
        <v>6</v>
      </c>
      <c r="N510">
        <f t="shared" si="51"/>
        <v>25.5</v>
      </c>
      <c r="O510">
        <f t="shared" si="51"/>
        <v>1</v>
      </c>
      <c r="P510">
        <f t="shared" si="51"/>
        <v>2</v>
      </c>
      <c r="Q510">
        <f t="shared" si="51"/>
        <v>28</v>
      </c>
      <c r="R510">
        <f t="shared" si="51"/>
        <v>0</v>
      </c>
      <c r="S510">
        <f t="shared" si="51"/>
        <v>19.5</v>
      </c>
      <c r="T510">
        <f t="shared" si="51"/>
        <v>9</v>
      </c>
      <c r="U510">
        <f t="shared" si="51"/>
        <v>26</v>
      </c>
      <c r="V510">
        <f t="shared" si="51"/>
        <v>4</v>
      </c>
      <c r="W510">
        <f t="shared" si="45"/>
        <v>215</v>
      </c>
      <c r="X510" s="21" t="str">
        <f t="shared" si="46"/>
        <v/>
      </c>
      <c r="Y510" s="21" t="str">
        <f t="shared" si="23"/>
        <v/>
      </c>
      <c r="Z510" s="21" t="str">
        <f t="shared" si="24"/>
        <v/>
      </c>
      <c r="AA510" s="21" t="str">
        <f t="shared" si="25"/>
        <v/>
      </c>
      <c r="AB510" s="21" t="str">
        <f t="shared" si="26"/>
        <v/>
      </c>
      <c r="AC510" s="21" t="str">
        <f t="shared" si="27"/>
        <v/>
      </c>
      <c r="AD510" s="21" t="str">
        <f t="shared" si="28"/>
        <v/>
      </c>
      <c r="AE510" s="21" t="str">
        <f t="shared" si="29"/>
        <v/>
      </c>
      <c r="AF510" s="21">
        <f t="shared" si="30"/>
        <v>1.642639809809417E-2</v>
      </c>
      <c r="AG510" s="21" t="str">
        <f t="shared" si="31"/>
        <v/>
      </c>
      <c r="AH510" s="21" t="str">
        <f t="shared" si="32"/>
        <v/>
      </c>
      <c r="AI510" s="21" t="str">
        <f t="shared" si="33"/>
        <v/>
      </c>
      <c r="AJ510" s="21">
        <f t="shared" si="34"/>
        <v>1.8577755639672774E-2</v>
      </c>
      <c r="AK510" s="21" t="str">
        <f t="shared" si="35"/>
        <v/>
      </c>
      <c r="AL510" s="21" t="str">
        <f t="shared" si="36"/>
        <v/>
      </c>
      <c r="AM510" s="21" t="str">
        <f t="shared" si="37"/>
        <v/>
      </c>
      <c r="AN510" s="21" t="str">
        <f t="shared" si="38"/>
        <v/>
      </c>
      <c r="AO510" s="21">
        <f t="shared" si="39"/>
        <v>2.6099517984462015E-2</v>
      </c>
      <c r="AP510" s="21" t="str">
        <f t="shared" si="40"/>
        <v/>
      </c>
      <c r="AQ510" s="21">
        <f t="shared" si="41"/>
        <v>8.811769435427147E-2</v>
      </c>
      <c r="AR510" s="21" t="str">
        <f t="shared" si="42"/>
        <v/>
      </c>
      <c r="AS510" s="21" t="str">
        <f t="shared" si="43"/>
        <v/>
      </c>
    </row>
    <row r="511" spans="1:45">
      <c r="A511" t="s">
        <v>147</v>
      </c>
      <c r="B511">
        <f t="shared" si="44"/>
        <v>8</v>
      </c>
      <c r="C511">
        <f t="shared" si="51"/>
        <v>8</v>
      </c>
      <c r="D511">
        <f t="shared" si="51"/>
        <v>8</v>
      </c>
      <c r="E511">
        <f t="shared" si="51"/>
        <v>7</v>
      </c>
      <c r="F511">
        <f t="shared" si="51"/>
        <v>35</v>
      </c>
      <c r="G511">
        <f t="shared" si="51"/>
        <v>8</v>
      </c>
      <c r="H511">
        <f t="shared" si="51"/>
        <v>8</v>
      </c>
      <c r="I511">
        <f t="shared" si="51"/>
        <v>8</v>
      </c>
      <c r="J511">
        <f t="shared" si="51"/>
        <v>8</v>
      </c>
      <c r="K511">
        <f t="shared" si="51"/>
        <v>8</v>
      </c>
      <c r="L511">
        <f t="shared" si="51"/>
        <v>2</v>
      </c>
      <c r="M511">
        <f t="shared" si="51"/>
        <v>8</v>
      </c>
      <c r="N511">
        <f t="shared" si="51"/>
        <v>25.5</v>
      </c>
      <c r="O511">
        <f t="shared" si="51"/>
        <v>9</v>
      </c>
      <c r="P511">
        <f t="shared" si="51"/>
        <v>4</v>
      </c>
      <c r="Q511">
        <f t="shared" si="51"/>
        <v>28</v>
      </c>
      <c r="R511">
        <f t="shared" si="51"/>
        <v>8</v>
      </c>
      <c r="S511">
        <f t="shared" si="51"/>
        <v>13</v>
      </c>
      <c r="T511">
        <f t="shared" si="51"/>
        <v>9</v>
      </c>
      <c r="U511">
        <f t="shared" si="51"/>
        <v>26</v>
      </c>
      <c r="V511">
        <f t="shared" si="51"/>
        <v>1</v>
      </c>
      <c r="W511">
        <f t="shared" si="45"/>
        <v>239.5</v>
      </c>
      <c r="X511" s="21" t="str">
        <f t="shared" si="46"/>
        <v/>
      </c>
      <c r="Y511" s="21" t="str">
        <f t="shared" si="23"/>
        <v/>
      </c>
      <c r="Z511" s="21" t="str">
        <f t="shared" si="24"/>
        <v/>
      </c>
      <c r="AA511" s="21" t="str">
        <f t="shared" si="25"/>
        <v/>
      </c>
      <c r="AB511" s="21" t="str">
        <f t="shared" si="26"/>
        <v/>
      </c>
      <c r="AC511" s="21" t="str">
        <f t="shared" si="27"/>
        <v/>
      </c>
      <c r="AD511" s="21" t="str">
        <f t="shared" si="28"/>
        <v/>
      </c>
      <c r="AE511" s="21" t="str">
        <f t="shared" si="29"/>
        <v/>
      </c>
      <c r="AF511" s="21">
        <f t="shared" si="30"/>
        <v>1.2620018528253899E-2</v>
      </c>
      <c r="AG511" s="21" t="str">
        <f t="shared" si="31"/>
        <v/>
      </c>
      <c r="AH511" s="21" t="str">
        <f t="shared" si="32"/>
        <v/>
      </c>
      <c r="AI511" s="21">
        <f t="shared" si="33"/>
        <v>1.2620018528253899E-2</v>
      </c>
      <c r="AJ511" s="21" t="str">
        <f t="shared" si="34"/>
        <v/>
      </c>
      <c r="AK511" s="21" t="str">
        <f t="shared" si="35"/>
        <v/>
      </c>
      <c r="AL511" s="21" t="str">
        <f t="shared" si="36"/>
        <v/>
      </c>
      <c r="AM511" s="21" t="str">
        <f t="shared" si="37"/>
        <v/>
      </c>
      <c r="AN511" s="21" t="str">
        <f t="shared" si="38"/>
        <v/>
      </c>
      <c r="AO511" s="21" t="str">
        <f t="shared" si="39"/>
        <v/>
      </c>
      <c r="AP511" s="21" t="str">
        <f t="shared" si="40"/>
        <v/>
      </c>
      <c r="AQ511" s="21">
        <f t="shared" si="41"/>
        <v>7.5746960752290607E-2</v>
      </c>
      <c r="AR511" s="21" t="str">
        <f t="shared" si="42"/>
        <v/>
      </c>
      <c r="AS511" s="21" t="str">
        <f t="shared" si="43"/>
        <v/>
      </c>
    </row>
    <row r="512" spans="1:45">
      <c r="A512" t="s">
        <v>148</v>
      </c>
      <c r="B512">
        <f t="shared" si="44"/>
        <v>8</v>
      </c>
      <c r="C512">
        <f t="shared" si="51"/>
        <v>8</v>
      </c>
      <c r="D512">
        <f t="shared" si="51"/>
        <v>8</v>
      </c>
      <c r="E512">
        <f t="shared" si="51"/>
        <v>8</v>
      </c>
      <c r="F512">
        <f t="shared" si="51"/>
        <v>35</v>
      </c>
      <c r="G512">
        <f t="shared" si="51"/>
        <v>8</v>
      </c>
      <c r="H512">
        <f t="shared" si="51"/>
        <v>8</v>
      </c>
      <c r="I512">
        <f t="shared" si="51"/>
        <v>8</v>
      </c>
      <c r="J512">
        <f t="shared" si="51"/>
        <v>8</v>
      </c>
      <c r="K512">
        <f t="shared" si="51"/>
        <v>8</v>
      </c>
      <c r="L512">
        <f t="shared" si="51"/>
        <v>8</v>
      </c>
      <c r="M512">
        <f t="shared" si="51"/>
        <v>8</v>
      </c>
      <c r="N512">
        <f t="shared" si="51"/>
        <v>25.5</v>
      </c>
      <c r="O512">
        <f t="shared" si="51"/>
        <v>3</v>
      </c>
      <c r="P512">
        <f t="shared" si="51"/>
        <v>5</v>
      </c>
      <c r="Q512">
        <f t="shared" si="51"/>
        <v>28</v>
      </c>
      <c r="R512">
        <f t="shared" si="51"/>
        <v>8</v>
      </c>
      <c r="S512">
        <f t="shared" si="51"/>
        <v>19.5</v>
      </c>
      <c r="T512">
        <f t="shared" si="51"/>
        <v>9</v>
      </c>
      <c r="U512">
        <f t="shared" si="51"/>
        <v>26</v>
      </c>
      <c r="V512">
        <f t="shared" si="51"/>
        <v>4</v>
      </c>
      <c r="W512">
        <f t="shared" si="45"/>
        <v>251</v>
      </c>
      <c r="X512" s="21" t="str">
        <f t="shared" si="46"/>
        <v/>
      </c>
      <c r="Y512" s="21" t="str">
        <f t="shared" si="23"/>
        <v/>
      </c>
      <c r="Z512" s="21" t="str">
        <f t="shared" si="24"/>
        <v/>
      </c>
      <c r="AA512" s="21">
        <f t="shared" si="25"/>
        <v>1.1089605732672137E-2</v>
      </c>
      <c r="AB512" s="21" t="str">
        <f t="shared" si="26"/>
        <v/>
      </c>
      <c r="AC512" s="21" t="str">
        <f t="shared" si="27"/>
        <v/>
      </c>
      <c r="AD512" s="21" t="str">
        <f t="shared" si="28"/>
        <v/>
      </c>
      <c r="AE512" s="21" t="str">
        <f t="shared" si="29"/>
        <v/>
      </c>
      <c r="AF512" s="21">
        <f t="shared" si="30"/>
        <v>1.1089605732672137E-2</v>
      </c>
      <c r="AG512" s="21" t="str">
        <f t="shared" si="31"/>
        <v/>
      </c>
      <c r="AH512" s="21" t="str">
        <f t="shared" si="32"/>
        <v/>
      </c>
      <c r="AI512" s="21">
        <f t="shared" si="33"/>
        <v>1.1089605732672137E-2</v>
      </c>
      <c r="AJ512" s="21" t="str">
        <f t="shared" si="34"/>
        <v/>
      </c>
      <c r="AK512" s="21" t="str">
        <f t="shared" si="35"/>
        <v/>
      </c>
      <c r="AL512" s="21" t="str">
        <f t="shared" si="36"/>
        <v/>
      </c>
      <c r="AM512" s="21" t="str">
        <f t="shared" si="37"/>
        <v/>
      </c>
      <c r="AN512" s="21" t="str">
        <f t="shared" si="38"/>
        <v/>
      </c>
      <c r="AO512" s="21">
        <f t="shared" si="39"/>
        <v>1.3091086593745804E-2</v>
      </c>
      <c r="AP512" s="21" t="str">
        <f t="shared" si="40"/>
        <v/>
      </c>
      <c r="AQ512" s="21">
        <f t="shared" si="41"/>
        <v>7.077311916664987E-2</v>
      </c>
      <c r="AR512" s="21" t="str">
        <f t="shared" si="42"/>
        <v/>
      </c>
      <c r="AS512" s="21" t="str">
        <f t="shared" si="43"/>
        <v/>
      </c>
    </row>
    <row r="513" spans="1:45">
      <c r="A513" t="s">
        <v>149</v>
      </c>
      <c r="B513">
        <f t="shared" si="44"/>
        <v>8</v>
      </c>
      <c r="C513">
        <f t="shared" si="51"/>
        <v>8</v>
      </c>
      <c r="D513">
        <f t="shared" si="51"/>
        <v>8</v>
      </c>
      <c r="E513">
        <f t="shared" si="51"/>
        <v>8</v>
      </c>
      <c r="F513">
        <f t="shared" si="51"/>
        <v>35</v>
      </c>
      <c r="G513">
        <f t="shared" si="51"/>
        <v>8</v>
      </c>
      <c r="H513">
        <f t="shared" si="51"/>
        <v>8</v>
      </c>
      <c r="I513">
        <f t="shared" si="51"/>
        <v>8</v>
      </c>
      <c r="J513">
        <f t="shared" si="51"/>
        <v>8</v>
      </c>
      <c r="K513">
        <f t="shared" si="51"/>
        <v>8</v>
      </c>
      <c r="L513">
        <f t="shared" si="51"/>
        <v>8</v>
      </c>
      <c r="M513">
        <f t="shared" si="51"/>
        <v>8</v>
      </c>
      <c r="N513">
        <f t="shared" si="51"/>
        <v>23.5</v>
      </c>
      <c r="O513">
        <f t="shared" si="51"/>
        <v>9</v>
      </c>
      <c r="P513">
        <f t="shared" si="51"/>
        <v>8</v>
      </c>
      <c r="Q513">
        <f t="shared" si="51"/>
        <v>0</v>
      </c>
      <c r="R513">
        <f t="shared" si="51"/>
        <v>8</v>
      </c>
      <c r="S513">
        <f t="shared" si="51"/>
        <v>19.5</v>
      </c>
      <c r="T513">
        <f t="shared" si="51"/>
        <v>0</v>
      </c>
      <c r="U513">
        <f t="shared" si="51"/>
        <v>26</v>
      </c>
      <c r="V513">
        <f t="shared" si="51"/>
        <v>2</v>
      </c>
      <c r="W513">
        <f t="shared" si="45"/>
        <v>219</v>
      </c>
      <c r="X513" s="21" t="str">
        <f t="shared" si="46"/>
        <v/>
      </c>
      <c r="Y513" s="21" t="str">
        <f t="shared" si="23"/>
        <v/>
      </c>
      <c r="Z513" s="21" t="str">
        <f t="shared" si="24"/>
        <v/>
      </c>
      <c r="AA513" s="21">
        <f t="shared" si="25"/>
        <v>1.5746776137809577E-2</v>
      </c>
      <c r="AB513" s="21" t="str">
        <f t="shared" si="26"/>
        <v/>
      </c>
      <c r="AC513" s="21" t="str">
        <f t="shared" si="27"/>
        <v/>
      </c>
      <c r="AD513" s="21" t="str">
        <f t="shared" si="28"/>
        <v/>
      </c>
      <c r="AE513" s="21" t="str">
        <f t="shared" si="29"/>
        <v/>
      </c>
      <c r="AF513" s="21">
        <f t="shared" si="30"/>
        <v>1.5746776137809577E-2</v>
      </c>
      <c r="AG513" s="21" t="str">
        <f t="shared" si="31"/>
        <v/>
      </c>
      <c r="AH513" s="21" t="str">
        <f t="shared" si="32"/>
        <v/>
      </c>
      <c r="AI513" s="21">
        <f t="shared" si="33"/>
        <v>1.5746776137809577E-2</v>
      </c>
      <c r="AJ513" s="21" t="str">
        <f t="shared" si="34"/>
        <v/>
      </c>
      <c r="AK513" s="21" t="str">
        <f t="shared" si="35"/>
        <v/>
      </c>
      <c r="AL513" s="21">
        <f t="shared" si="36"/>
        <v>1.4817658066463089E-2</v>
      </c>
      <c r="AM513" s="21" t="str">
        <f t="shared" si="37"/>
        <v/>
      </c>
      <c r="AN513" s="21" t="str">
        <f t="shared" si="38"/>
        <v/>
      </c>
      <c r="AO513" s="21">
        <f t="shared" si="39"/>
        <v>2.4442939456268312E-2</v>
      </c>
      <c r="AP513" s="21" t="str">
        <f t="shared" si="40"/>
        <v/>
      </c>
      <c r="AQ513" s="21">
        <f t="shared" si="41"/>
        <v>8.5908922983346542E-2</v>
      </c>
      <c r="AR513" s="21" t="str">
        <f t="shared" si="42"/>
        <v/>
      </c>
      <c r="AS513" s="21" t="str">
        <f t="shared" si="43"/>
        <v/>
      </c>
    </row>
    <row r="514" spans="1:45">
      <c r="A514" t="s">
        <v>150</v>
      </c>
      <c r="B514">
        <f t="shared" si="44"/>
        <v>8</v>
      </c>
      <c r="C514">
        <f t="shared" si="51"/>
        <v>8</v>
      </c>
      <c r="D514">
        <f t="shared" si="51"/>
        <v>8</v>
      </c>
      <c r="E514">
        <f t="shared" si="51"/>
        <v>7</v>
      </c>
      <c r="F514">
        <f t="shared" si="51"/>
        <v>35</v>
      </c>
      <c r="G514">
        <f t="shared" si="51"/>
        <v>8</v>
      </c>
      <c r="H514">
        <f t="shared" si="51"/>
        <v>8</v>
      </c>
      <c r="I514">
        <f t="shared" si="51"/>
        <v>8</v>
      </c>
      <c r="J514">
        <f t="shared" si="51"/>
        <v>6</v>
      </c>
      <c r="K514">
        <f t="shared" si="51"/>
        <v>8</v>
      </c>
      <c r="L514">
        <f t="shared" si="51"/>
        <v>8</v>
      </c>
      <c r="M514">
        <f t="shared" si="51"/>
        <v>7</v>
      </c>
      <c r="N514">
        <f t="shared" si="51"/>
        <v>24.5</v>
      </c>
      <c r="O514">
        <f t="shared" si="51"/>
        <v>9</v>
      </c>
      <c r="P514">
        <f t="shared" si="51"/>
        <v>8</v>
      </c>
      <c r="Q514">
        <f t="shared" si="51"/>
        <v>28</v>
      </c>
      <c r="R514">
        <f t="shared" si="51"/>
        <v>8</v>
      </c>
      <c r="S514">
        <f t="shared" si="51"/>
        <v>14</v>
      </c>
      <c r="T514">
        <f t="shared" si="51"/>
        <v>9</v>
      </c>
      <c r="U514">
        <f t="shared" si="51"/>
        <v>26</v>
      </c>
      <c r="V514">
        <f t="shared" si="51"/>
        <v>2</v>
      </c>
      <c r="W514">
        <f t="shared" si="45"/>
        <v>247.5</v>
      </c>
      <c r="X514" s="21" t="str">
        <f t="shared" si="46"/>
        <v/>
      </c>
      <c r="Y514" s="21" t="str">
        <f t="shared" si="23"/>
        <v/>
      </c>
      <c r="Z514" s="21" t="str">
        <f t="shared" si="24"/>
        <v/>
      </c>
      <c r="AA514" s="21" t="str">
        <f t="shared" si="25"/>
        <v/>
      </c>
      <c r="AB514" s="21" t="str">
        <f t="shared" si="26"/>
        <v/>
      </c>
      <c r="AC514" s="21" t="str">
        <f t="shared" si="27"/>
        <v/>
      </c>
      <c r="AD514" s="21" t="str">
        <f t="shared" si="28"/>
        <v/>
      </c>
      <c r="AE514" s="21" t="str">
        <f t="shared" si="29"/>
        <v/>
      </c>
      <c r="AF514" s="21" t="str">
        <f t="shared" si="30"/>
        <v/>
      </c>
      <c r="AG514" s="21" t="str">
        <f t="shared" si="31"/>
        <v/>
      </c>
      <c r="AH514" s="21" t="str">
        <f t="shared" si="32"/>
        <v/>
      </c>
      <c r="AI514" s="21" t="str">
        <f t="shared" si="33"/>
        <v/>
      </c>
      <c r="AJ514" s="21" t="str">
        <f t="shared" si="34"/>
        <v/>
      </c>
      <c r="AK514" s="21" t="str">
        <f t="shared" si="35"/>
        <v/>
      </c>
      <c r="AL514" s="21">
        <f t="shared" si="36"/>
        <v>1.0611210024398611E-2</v>
      </c>
      <c r="AM514" s="21" t="str">
        <f t="shared" si="37"/>
        <v/>
      </c>
      <c r="AN514" s="21" t="str">
        <f t="shared" si="38"/>
        <v/>
      </c>
      <c r="AO514" s="21" t="str">
        <f t="shared" si="39"/>
        <v/>
      </c>
      <c r="AP514" s="21" t="str">
        <f t="shared" si="40"/>
        <v/>
      </c>
      <c r="AQ514" s="21">
        <f t="shared" si="41"/>
        <v>7.2237966846636983E-2</v>
      </c>
      <c r="AR514" s="21" t="str">
        <f t="shared" si="42"/>
        <v/>
      </c>
      <c r="AS514" s="21" t="str">
        <f t="shared" si="43"/>
        <v/>
      </c>
    </row>
    <row r="515" spans="1:45">
      <c r="A515" t="s">
        <v>151</v>
      </c>
      <c r="B515">
        <f t="shared" si="44"/>
        <v>8</v>
      </c>
      <c r="C515">
        <f t="shared" ref="C515:V525" si="52">C402-C$336</f>
        <v>8</v>
      </c>
      <c r="D515">
        <f t="shared" si="52"/>
        <v>8</v>
      </c>
      <c r="E515">
        <f t="shared" si="52"/>
        <v>3</v>
      </c>
      <c r="F515">
        <f t="shared" si="52"/>
        <v>0</v>
      </c>
      <c r="G515">
        <f t="shared" si="52"/>
        <v>0</v>
      </c>
      <c r="H515">
        <f t="shared" si="52"/>
        <v>8</v>
      </c>
      <c r="I515">
        <f t="shared" si="52"/>
        <v>8</v>
      </c>
      <c r="J515">
        <f t="shared" si="52"/>
        <v>4</v>
      </c>
      <c r="K515">
        <f t="shared" si="52"/>
        <v>8</v>
      </c>
      <c r="L515">
        <f t="shared" si="52"/>
        <v>0</v>
      </c>
      <c r="M515">
        <f t="shared" si="52"/>
        <v>2</v>
      </c>
      <c r="N515">
        <f t="shared" si="52"/>
        <v>25.5</v>
      </c>
      <c r="O515">
        <f t="shared" si="52"/>
        <v>3</v>
      </c>
      <c r="P515">
        <f t="shared" si="52"/>
        <v>4</v>
      </c>
      <c r="Q515">
        <f t="shared" si="52"/>
        <v>28</v>
      </c>
      <c r="R515">
        <f t="shared" si="52"/>
        <v>8</v>
      </c>
      <c r="S515">
        <f t="shared" si="52"/>
        <v>14</v>
      </c>
      <c r="T515">
        <f t="shared" si="52"/>
        <v>9</v>
      </c>
      <c r="U515">
        <f t="shared" si="52"/>
        <v>26</v>
      </c>
      <c r="V515">
        <f t="shared" si="52"/>
        <v>9.5</v>
      </c>
      <c r="W515">
        <f t="shared" si="45"/>
        <v>184</v>
      </c>
      <c r="X515" s="21" t="str">
        <f t="shared" si="46"/>
        <v/>
      </c>
      <c r="Y515" s="21">
        <f t="shared" si="23"/>
        <v>1.45288978044536E-2</v>
      </c>
      <c r="Z515" s="21">
        <f t="shared" si="24"/>
        <v>1.4675600657824098E-2</v>
      </c>
      <c r="AA515" s="21" t="str">
        <f t="shared" si="25"/>
        <v/>
      </c>
      <c r="AB515" s="21" t="str">
        <f t="shared" si="26"/>
        <v/>
      </c>
      <c r="AC515" s="21" t="str">
        <f t="shared" si="27"/>
        <v/>
      </c>
      <c r="AD515" s="21" t="str">
        <f t="shared" si="28"/>
        <v/>
      </c>
      <c r="AE515" s="21" t="str">
        <f t="shared" si="29"/>
        <v/>
      </c>
      <c r="AF515" s="21" t="str">
        <f t="shared" si="30"/>
        <v/>
      </c>
      <c r="AG515" s="21" t="str">
        <f t="shared" si="31"/>
        <v/>
      </c>
      <c r="AH515" s="21" t="str">
        <f t="shared" si="32"/>
        <v/>
      </c>
      <c r="AI515" s="21" t="str">
        <f t="shared" si="33"/>
        <v/>
      </c>
      <c r="AJ515" s="21">
        <f t="shared" si="34"/>
        <v>3.8560060998621207E-2</v>
      </c>
      <c r="AK515" s="21" t="str">
        <f t="shared" si="35"/>
        <v/>
      </c>
      <c r="AL515" s="21" t="str">
        <f t="shared" si="36"/>
        <v/>
      </c>
      <c r="AM515" s="21">
        <f t="shared" si="37"/>
        <v>2.6596270558331941E-2</v>
      </c>
      <c r="AN515" s="21" t="str">
        <f t="shared" si="38"/>
        <v/>
      </c>
      <c r="AO515" s="21">
        <f t="shared" si="39"/>
        <v>1.1488800087596493E-2</v>
      </c>
      <c r="AP515" s="21" t="str">
        <f t="shared" si="40"/>
        <v/>
      </c>
      <c r="AQ515" s="21">
        <f t="shared" si="41"/>
        <v>0.10849180962221888</v>
      </c>
      <c r="AR515" s="21">
        <f t="shared" si="42"/>
        <v>2.2045359352891588E-2</v>
      </c>
      <c r="AS515" s="21" t="str">
        <f t="shared" si="43"/>
        <v/>
      </c>
    </row>
    <row r="516" spans="1:45">
      <c r="A516" t="s">
        <v>152</v>
      </c>
      <c r="B516">
        <f t="shared" si="44"/>
        <v>8</v>
      </c>
      <c r="C516">
        <f t="shared" si="52"/>
        <v>1</v>
      </c>
      <c r="D516">
        <f t="shared" si="52"/>
        <v>1</v>
      </c>
      <c r="E516">
        <f t="shared" si="52"/>
        <v>1</v>
      </c>
      <c r="F516">
        <f t="shared" si="52"/>
        <v>35</v>
      </c>
      <c r="G516">
        <f t="shared" si="52"/>
        <v>8</v>
      </c>
      <c r="H516">
        <f t="shared" si="52"/>
        <v>8</v>
      </c>
      <c r="I516">
        <f t="shared" si="52"/>
        <v>8</v>
      </c>
      <c r="J516">
        <f t="shared" si="52"/>
        <v>3</v>
      </c>
      <c r="K516">
        <f t="shared" si="52"/>
        <v>8</v>
      </c>
      <c r="L516">
        <f t="shared" si="52"/>
        <v>1</v>
      </c>
      <c r="M516">
        <f t="shared" si="52"/>
        <v>0</v>
      </c>
      <c r="N516">
        <f t="shared" si="52"/>
        <v>25.5</v>
      </c>
      <c r="O516">
        <f t="shared" si="52"/>
        <v>3</v>
      </c>
      <c r="P516">
        <f t="shared" si="52"/>
        <v>1</v>
      </c>
      <c r="Q516">
        <f t="shared" si="52"/>
        <v>28</v>
      </c>
      <c r="R516">
        <f t="shared" si="52"/>
        <v>8</v>
      </c>
      <c r="S516">
        <f t="shared" si="52"/>
        <v>12</v>
      </c>
      <c r="T516">
        <f t="shared" si="52"/>
        <v>0</v>
      </c>
      <c r="U516">
        <f t="shared" si="52"/>
        <v>8</v>
      </c>
      <c r="V516">
        <f t="shared" si="52"/>
        <v>4</v>
      </c>
      <c r="W516">
        <f t="shared" si="45"/>
        <v>171.5</v>
      </c>
      <c r="X516" s="21" t="str">
        <f t="shared" si="46"/>
        <v/>
      </c>
      <c r="Y516" s="21" t="str">
        <f t="shared" si="23"/>
        <v/>
      </c>
      <c r="Z516" s="21" t="str">
        <f t="shared" si="24"/>
        <v/>
      </c>
      <c r="AA516" s="21" t="str">
        <f t="shared" si="25"/>
        <v/>
      </c>
      <c r="AB516" s="21">
        <f t="shared" si="26"/>
        <v>3.4639837010135982E-2</v>
      </c>
      <c r="AC516" s="21" t="str">
        <f t="shared" si="27"/>
        <v/>
      </c>
      <c r="AD516" s="21" t="str">
        <f t="shared" si="28"/>
        <v/>
      </c>
      <c r="AE516" s="21" t="str">
        <f t="shared" si="29"/>
        <v/>
      </c>
      <c r="AF516" s="21" t="str">
        <f t="shared" si="30"/>
        <v/>
      </c>
      <c r="AG516" s="21" t="str">
        <f t="shared" si="31"/>
        <v/>
      </c>
      <c r="AH516" s="21" t="str">
        <f t="shared" si="32"/>
        <v/>
      </c>
      <c r="AI516" s="21" t="str">
        <f t="shared" si="33"/>
        <v/>
      </c>
      <c r="AJ516" s="21">
        <f t="shared" si="34"/>
        <v>4.8661151124112387E-2</v>
      </c>
      <c r="AK516" s="21" t="str">
        <f t="shared" si="35"/>
        <v/>
      </c>
      <c r="AL516" s="21" t="str">
        <f t="shared" si="36"/>
        <v/>
      </c>
      <c r="AM516" s="21">
        <f t="shared" si="37"/>
        <v>3.7687663637302637E-2</v>
      </c>
      <c r="AN516" s="21" t="str">
        <f t="shared" si="38"/>
        <v/>
      </c>
      <c r="AO516" s="21" t="str">
        <f t="shared" si="39"/>
        <v/>
      </c>
      <c r="AP516" s="21" t="str">
        <f t="shared" si="40"/>
        <v/>
      </c>
      <c r="AQ516" s="21">
        <f t="shared" si="41"/>
        <v>1.3834692116831644E-2</v>
      </c>
      <c r="AR516" s="21" t="str">
        <f t="shared" si="42"/>
        <v/>
      </c>
      <c r="AS516" s="21" t="str">
        <f t="shared" si="43"/>
        <v/>
      </c>
    </row>
    <row r="517" spans="1:45">
      <c r="A517" t="s">
        <v>153</v>
      </c>
      <c r="B517">
        <f t="shared" si="44"/>
        <v>8</v>
      </c>
      <c r="C517">
        <f t="shared" si="52"/>
        <v>1</v>
      </c>
      <c r="D517">
        <f t="shared" si="52"/>
        <v>1</v>
      </c>
      <c r="E517">
        <f t="shared" si="52"/>
        <v>2</v>
      </c>
      <c r="F517">
        <f t="shared" si="52"/>
        <v>35</v>
      </c>
      <c r="G517">
        <f t="shared" si="52"/>
        <v>8</v>
      </c>
      <c r="H517">
        <f t="shared" si="52"/>
        <v>8</v>
      </c>
      <c r="I517">
        <f t="shared" si="52"/>
        <v>8</v>
      </c>
      <c r="J517">
        <f t="shared" si="52"/>
        <v>3</v>
      </c>
      <c r="K517">
        <f t="shared" si="52"/>
        <v>8</v>
      </c>
      <c r="L517">
        <f t="shared" si="52"/>
        <v>8</v>
      </c>
      <c r="M517">
        <f t="shared" si="52"/>
        <v>1</v>
      </c>
      <c r="N517">
        <f t="shared" si="52"/>
        <v>24.5</v>
      </c>
      <c r="O517">
        <f t="shared" si="52"/>
        <v>3</v>
      </c>
      <c r="P517">
        <f t="shared" si="52"/>
        <v>1</v>
      </c>
      <c r="Q517">
        <f t="shared" si="52"/>
        <v>28</v>
      </c>
      <c r="R517">
        <f t="shared" si="52"/>
        <v>8</v>
      </c>
      <c r="S517">
        <f t="shared" si="52"/>
        <v>19.5</v>
      </c>
      <c r="T517">
        <f t="shared" si="52"/>
        <v>9</v>
      </c>
      <c r="U517">
        <f t="shared" si="52"/>
        <v>6</v>
      </c>
      <c r="V517">
        <f t="shared" si="52"/>
        <v>4</v>
      </c>
      <c r="W517">
        <f t="shared" si="45"/>
        <v>194</v>
      </c>
      <c r="X517" s="21" t="str">
        <f t="shared" si="46"/>
        <v/>
      </c>
      <c r="Y517" s="21" t="str">
        <f t="shared" ref="Y517:Y552" si="53">IF((C517/$W517-Y$452)&lt;0.01,"",(C517/$W517-Y$452))</f>
        <v/>
      </c>
      <c r="Z517" s="21" t="str">
        <f t="shared" ref="Z517:Z552" si="54">IF((D517/$W517-Z$452)&lt;0.01,"",(D517/$W517-Z$452))</f>
        <v/>
      </c>
      <c r="AA517" s="21" t="str">
        <f t="shared" ref="AA517:AA552" si="55">IF((E517/$W517-AA$452)&lt;0.01,"",(E517/$W517-AA$452))</f>
        <v/>
      </c>
      <c r="AB517" s="21">
        <f t="shared" ref="AB517:AB552" si="56">IF((F517/$W517-AB$452)&lt;0.01,"",(F517/$W517-AB$452))</f>
        <v>1.0970575491095369E-2</v>
      </c>
      <c r="AC517" s="21" t="str">
        <f t="shared" ref="AC517:AC552" si="57">IF((G517/$W517-AC$452)&lt;0.01,"",(G517/$W517-AC$452))</f>
        <v/>
      </c>
      <c r="AD517" s="21" t="str">
        <f t="shared" ref="AD517:AD552" si="58">IF((H517/$W517-AD$452)&lt;0.01,"",(H517/$W517-AD$452))</f>
        <v/>
      </c>
      <c r="AE517" s="21" t="str">
        <f t="shared" ref="AE517:AE552" si="59">IF((I517/$W517-AE$452)&lt;0.01,"",(I517/$W517-AE$452))</f>
        <v/>
      </c>
      <c r="AF517" s="21" t="str">
        <f t="shared" ref="AF517:AF552" si="60">IF((J517/$W517-AF$452)&lt;0.01,"",(J517/$W517-AF$452))</f>
        <v/>
      </c>
      <c r="AG517" s="21" t="str">
        <f t="shared" ref="AG517:AG552" si="61">IF((K517/$W517-AG$452)&lt;0.01,"",(K517/$W517-AG$452))</f>
        <v/>
      </c>
      <c r="AH517" s="21">
        <f t="shared" ref="AH517:AH552" si="62">IF((L517/$W517-AH$452)&lt;0.01,"",(L517/$W517-AH$452))</f>
        <v>1.0136108487516268E-2</v>
      </c>
      <c r="AI517" s="21" t="str">
        <f t="shared" ref="AI517:AI552" si="63">IF((M517/$W517-AI$452)&lt;0.01,"",(M517/$W517-AI$452))</f>
        <v/>
      </c>
      <c r="AJ517" s="21">
        <f t="shared" ref="AJ517:AJ552" si="64">IF((N517/$W517-AJ$452)&lt;0.01,"",(N517/$W517-AJ$452))</f>
        <v>2.62617642706965E-2</v>
      </c>
      <c r="AK517" s="21" t="str">
        <f t="shared" ref="AK517:AK552" si="65">IF((O517/$W517-AK$452)&lt;0.01,"",(O517/$W517-AK$452))</f>
        <v/>
      </c>
      <c r="AL517" s="21" t="str">
        <f t="shared" ref="AL517:AL552" si="66">IF((P517/$W517-AL$452)&lt;0.01,"",(P517/$W517-AL$452))</f>
        <v/>
      </c>
      <c r="AM517" s="21">
        <f t="shared" ref="AM517:AM552" si="67">IF((Q517/$W517-AM$452)&lt;0.01,"",(Q517/$W517-AM$452))</f>
        <v>1.8752254422070153E-2</v>
      </c>
      <c r="AN517" s="21" t="str">
        <f t="shared" ref="AN517:AN552" si="68">IF((R517/$W517-AN$452)&lt;0.01,"",(R517/$W517-AN$452))</f>
        <v/>
      </c>
      <c r="AO517" s="21">
        <f t="shared" ref="AO517:AO552" si="69">IF((S517/$W517-AO$452)&lt;0.01,"",(S517/$W517-AO$452))</f>
        <v>3.5917307483383135E-2</v>
      </c>
      <c r="AP517" s="21" t="str">
        <f t="shared" ref="AP517:AP552" si="70">IF((T517/$W517-AP$452)&lt;0.01,"",(T517/$W517-AP$452))</f>
        <v/>
      </c>
      <c r="AQ517" s="21" t="str">
        <f t="shared" ref="AQ517:AQ552" si="71">IF((U517/$W517-AQ$452)&lt;0.01,"",(U517/$W517-AQ$452))</f>
        <v/>
      </c>
      <c r="AR517" s="21" t="str">
        <f t="shared" ref="AR517:AR552" si="72">IF((V517/$W517-AR$452)&lt;0.01,"",(V517/$W517-AR$452))</f>
        <v/>
      </c>
      <c r="AS517" s="21" t="str">
        <f t="shared" ref="AS517:AS552" si="73">IF((W517/$W517-AS$452)=0,"",(W517/$W517-AS$452))</f>
        <v/>
      </c>
    </row>
    <row r="518" spans="1:45">
      <c r="A518" t="s">
        <v>154</v>
      </c>
      <c r="B518">
        <f t="shared" ref="B518:Q552" si="74">B405-B$336</f>
        <v>8</v>
      </c>
      <c r="C518">
        <f t="shared" si="74"/>
        <v>1</v>
      </c>
      <c r="D518">
        <f t="shared" si="74"/>
        <v>0</v>
      </c>
      <c r="E518">
        <f t="shared" si="74"/>
        <v>2</v>
      </c>
      <c r="F518">
        <f t="shared" si="74"/>
        <v>35</v>
      </c>
      <c r="G518">
        <f t="shared" si="74"/>
        <v>8</v>
      </c>
      <c r="H518">
        <f t="shared" si="74"/>
        <v>8</v>
      </c>
      <c r="I518">
        <f t="shared" si="74"/>
        <v>8</v>
      </c>
      <c r="J518">
        <f t="shared" si="74"/>
        <v>3</v>
      </c>
      <c r="K518">
        <f t="shared" si="74"/>
        <v>8</v>
      </c>
      <c r="L518">
        <f t="shared" si="74"/>
        <v>0</v>
      </c>
      <c r="M518">
        <f t="shared" si="74"/>
        <v>1</v>
      </c>
      <c r="N518">
        <f t="shared" si="74"/>
        <v>23.5</v>
      </c>
      <c r="O518">
        <f t="shared" si="74"/>
        <v>9</v>
      </c>
      <c r="P518">
        <f t="shared" si="74"/>
        <v>1</v>
      </c>
      <c r="Q518">
        <f t="shared" si="74"/>
        <v>28</v>
      </c>
      <c r="R518">
        <f t="shared" si="52"/>
        <v>8</v>
      </c>
      <c r="S518">
        <f t="shared" si="52"/>
        <v>9.5</v>
      </c>
      <c r="T518">
        <f t="shared" si="52"/>
        <v>9</v>
      </c>
      <c r="U518">
        <f t="shared" si="52"/>
        <v>3</v>
      </c>
      <c r="V518">
        <f t="shared" si="52"/>
        <v>2</v>
      </c>
      <c r="W518">
        <f t="shared" ref="W518:W552" si="75">SUM(B518:V518)</f>
        <v>175</v>
      </c>
      <c r="X518" s="21" t="str">
        <f t="shared" ref="X518:X552" si="76">IF((B518/$W518-X$452)&lt;0.01,"",(B518/$W518-X$452))</f>
        <v/>
      </c>
      <c r="Y518" s="21" t="str">
        <f t="shared" si="53"/>
        <v/>
      </c>
      <c r="Z518" s="21" t="str">
        <f t="shared" si="54"/>
        <v/>
      </c>
      <c r="AA518" s="21" t="str">
        <f t="shared" si="55"/>
        <v/>
      </c>
      <c r="AB518" s="21">
        <f t="shared" si="56"/>
        <v>3.0558204357074764E-2</v>
      </c>
      <c r="AC518" s="21" t="str">
        <f t="shared" si="57"/>
        <v/>
      </c>
      <c r="AD518" s="21" t="str">
        <f t="shared" si="58"/>
        <v/>
      </c>
      <c r="AE518" s="21" t="str">
        <f t="shared" si="59"/>
        <v/>
      </c>
      <c r="AF518" s="21" t="str">
        <f t="shared" si="60"/>
        <v/>
      </c>
      <c r="AG518" s="21" t="str">
        <f t="shared" si="61"/>
        <v/>
      </c>
      <c r="AH518" s="21" t="str">
        <f t="shared" si="62"/>
        <v/>
      </c>
      <c r="AI518" s="21" t="str">
        <f t="shared" si="63"/>
        <v/>
      </c>
      <c r="AJ518" s="21">
        <f t="shared" si="64"/>
        <v>3.4258818762596357E-2</v>
      </c>
      <c r="AK518" s="21">
        <f t="shared" si="65"/>
        <v>1.939844844267935E-2</v>
      </c>
      <c r="AL518" s="21" t="str">
        <f t="shared" si="66"/>
        <v/>
      </c>
      <c r="AM518" s="21">
        <f t="shared" si="67"/>
        <v>3.4422357514853674E-2</v>
      </c>
      <c r="AN518" s="21" t="str">
        <f t="shared" si="68"/>
        <v/>
      </c>
      <c r="AO518" s="21" t="str">
        <f t="shared" si="69"/>
        <v/>
      </c>
      <c r="AP518" s="21" t="str">
        <f t="shared" si="70"/>
        <v/>
      </c>
      <c r="AQ518" s="21" t="str">
        <f t="shared" si="71"/>
        <v/>
      </c>
      <c r="AR518" s="21" t="str">
        <f t="shared" si="72"/>
        <v/>
      </c>
      <c r="AS518" s="21" t="str">
        <f t="shared" si="73"/>
        <v/>
      </c>
    </row>
    <row r="519" spans="1:45">
      <c r="A519" t="s">
        <v>155</v>
      </c>
      <c r="B519">
        <f t="shared" si="74"/>
        <v>8</v>
      </c>
      <c r="C519">
        <f t="shared" si="52"/>
        <v>2</v>
      </c>
      <c r="D519">
        <f t="shared" si="52"/>
        <v>2</v>
      </c>
      <c r="E519">
        <f t="shared" si="52"/>
        <v>3</v>
      </c>
      <c r="F519">
        <f t="shared" si="52"/>
        <v>35</v>
      </c>
      <c r="G519">
        <f t="shared" si="52"/>
        <v>8</v>
      </c>
      <c r="H519">
        <f t="shared" si="52"/>
        <v>8</v>
      </c>
      <c r="I519">
        <f t="shared" si="52"/>
        <v>8</v>
      </c>
      <c r="J519">
        <f t="shared" si="52"/>
        <v>4</v>
      </c>
      <c r="K519">
        <f t="shared" si="52"/>
        <v>8</v>
      </c>
      <c r="L519">
        <f t="shared" si="52"/>
        <v>1</v>
      </c>
      <c r="M519">
        <f t="shared" si="52"/>
        <v>2</v>
      </c>
      <c r="N519">
        <f t="shared" si="52"/>
        <v>25.5</v>
      </c>
      <c r="O519">
        <f t="shared" si="52"/>
        <v>1</v>
      </c>
      <c r="P519">
        <f t="shared" si="52"/>
        <v>3</v>
      </c>
      <c r="Q519">
        <f t="shared" si="52"/>
        <v>28</v>
      </c>
      <c r="R519">
        <f t="shared" si="52"/>
        <v>8</v>
      </c>
      <c r="S519">
        <f t="shared" si="52"/>
        <v>9.5</v>
      </c>
      <c r="T519">
        <f t="shared" si="52"/>
        <v>9</v>
      </c>
      <c r="U519">
        <f t="shared" si="52"/>
        <v>6</v>
      </c>
      <c r="V519">
        <f t="shared" si="52"/>
        <v>2</v>
      </c>
      <c r="W519">
        <f t="shared" si="75"/>
        <v>181</v>
      </c>
      <c r="X519" s="21" t="str">
        <f t="shared" si="76"/>
        <v/>
      </c>
      <c r="Y519" s="21" t="str">
        <f t="shared" si="53"/>
        <v/>
      </c>
      <c r="Z519" s="21" t="str">
        <f t="shared" si="54"/>
        <v/>
      </c>
      <c r="AA519" s="21" t="str">
        <f t="shared" si="55"/>
        <v/>
      </c>
      <c r="AB519" s="21">
        <f t="shared" si="56"/>
        <v>2.3928370102931112E-2</v>
      </c>
      <c r="AC519" s="21" t="str">
        <f t="shared" si="57"/>
        <v/>
      </c>
      <c r="AD519" s="21" t="str">
        <f t="shared" si="58"/>
        <v/>
      </c>
      <c r="AE519" s="21" t="str">
        <f t="shared" si="59"/>
        <v/>
      </c>
      <c r="AF519" s="21" t="str">
        <f t="shared" si="60"/>
        <v/>
      </c>
      <c r="AG519" s="21" t="str">
        <f t="shared" si="61"/>
        <v/>
      </c>
      <c r="AH519" s="21" t="str">
        <f t="shared" si="62"/>
        <v/>
      </c>
      <c r="AI519" s="21" t="str">
        <f t="shared" si="63"/>
        <v/>
      </c>
      <c r="AJ519" s="21">
        <f t="shared" si="64"/>
        <v>4.0857082377434559E-2</v>
      </c>
      <c r="AK519" s="21" t="str">
        <f t="shared" si="65"/>
        <v/>
      </c>
      <c r="AL519" s="21" t="str">
        <f t="shared" si="66"/>
        <v/>
      </c>
      <c r="AM519" s="21">
        <f t="shared" si="67"/>
        <v>2.9118490111538747E-2</v>
      </c>
      <c r="AN519" s="21" t="str">
        <f t="shared" si="68"/>
        <v/>
      </c>
      <c r="AO519" s="21" t="str">
        <f t="shared" si="69"/>
        <v/>
      </c>
      <c r="AP519" s="21" t="str">
        <f t="shared" si="70"/>
        <v/>
      </c>
      <c r="AQ519" s="21" t="str">
        <f t="shared" si="71"/>
        <v/>
      </c>
      <c r="AR519" s="21" t="str">
        <f t="shared" si="72"/>
        <v/>
      </c>
      <c r="AS519" s="21" t="str">
        <f t="shared" si="73"/>
        <v/>
      </c>
    </row>
    <row r="520" spans="1:45">
      <c r="A520" t="s">
        <v>156</v>
      </c>
      <c r="B520">
        <f t="shared" si="74"/>
        <v>8</v>
      </c>
      <c r="C520">
        <f t="shared" si="52"/>
        <v>3</v>
      </c>
      <c r="D520">
        <f t="shared" si="52"/>
        <v>2</v>
      </c>
      <c r="E520">
        <f t="shared" si="52"/>
        <v>4</v>
      </c>
      <c r="F520">
        <f t="shared" si="52"/>
        <v>35</v>
      </c>
      <c r="G520">
        <f t="shared" si="52"/>
        <v>8</v>
      </c>
      <c r="H520">
        <f t="shared" si="52"/>
        <v>8</v>
      </c>
      <c r="I520">
        <f t="shared" si="52"/>
        <v>8</v>
      </c>
      <c r="J520">
        <f t="shared" si="52"/>
        <v>7</v>
      </c>
      <c r="K520">
        <f t="shared" si="52"/>
        <v>8</v>
      </c>
      <c r="L520">
        <f t="shared" si="52"/>
        <v>1</v>
      </c>
      <c r="M520">
        <f t="shared" si="52"/>
        <v>3</v>
      </c>
      <c r="N520">
        <f t="shared" si="52"/>
        <v>24.5</v>
      </c>
      <c r="O520">
        <f t="shared" si="52"/>
        <v>3</v>
      </c>
      <c r="P520">
        <f t="shared" si="52"/>
        <v>3</v>
      </c>
      <c r="Q520">
        <f t="shared" si="52"/>
        <v>28</v>
      </c>
      <c r="R520">
        <f t="shared" si="52"/>
        <v>8</v>
      </c>
      <c r="S520">
        <f t="shared" si="52"/>
        <v>12</v>
      </c>
      <c r="T520">
        <f t="shared" si="52"/>
        <v>9</v>
      </c>
      <c r="U520">
        <f t="shared" si="52"/>
        <v>4</v>
      </c>
      <c r="V520">
        <f t="shared" si="52"/>
        <v>4</v>
      </c>
      <c r="W520">
        <f t="shared" si="75"/>
        <v>190.5</v>
      </c>
      <c r="X520" s="21" t="str">
        <f t="shared" si="76"/>
        <v/>
      </c>
      <c r="Y520" s="21" t="str">
        <f t="shared" si="53"/>
        <v/>
      </c>
      <c r="Z520" s="21" t="str">
        <f t="shared" si="54"/>
        <v/>
      </c>
      <c r="AA520" s="21" t="str">
        <f t="shared" si="55"/>
        <v/>
      </c>
      <c r="AB520" s="21">
        <f t="shared" si="56"/>
        <v>1.4285238477809659E-2</v>
      </c>
      <c r="AC520" s="21" t="str">
        <f t="shared" si="57"/>
        <v/>
      </c>
      <c r="AD520" s="21" t="str">
        <f t="shared" si="58"/>
        <v/>
      </c>
      <c r="AE520" s="21" t="str">
        <f t="shared" si="59"/>
        <v/>
      </c>
      <c r="AF520" s="21">
        <f t="shared" si="60"/>
        <v>1.5962502596659756E-2</v>
      </c>
      <c r="AG520" s="21" t="str">
        <f t="shared" si="61"/>
        <v/>
      </c>
      <c r="AH520" s="21" t="str">
        <f t="shared" si="62"/>
        <v/>
      </c>
      <c r="AI520" s="21" t="str">
        <f t="shared" si="63"/>
        <v/>
      </c>
      <c r="AJ520" s="21">
        <f t="shared" si="64"/>
        <v>2.8582028361396519E-2</v>
      </c>
      <c r="AK520" s="21" t="str">
        <f t="shared" si="65"/>
        <v/>
      </c>
      <c r="AL520" s="21" t="str">
        <f t="shared" si="66"/>
        <v/>
      </c>
      <c r="AM520" s="21">
        <f t="shared" si="67"/>
        <v>2.1403984811441595E-2</v>
      </c>
      <c r="AN520" s="21" t="str">
        <f t="shared" si="68"/>
        <v/>
      </c>
      <c r="AO520" s="21" t="str">
        <f t="shared" si="69"/>
        <v/>
      </c>
      <c r="AP520" s="21" t="str">
        <f t="shared" si="70"/>
        <v/>
      </c>
      <c r="AQ520" s="21" t="str">
        <f t="shared" si="71"/>
        <v/>
      </c>
      <c r="AR520" s="21" t="str">
        <f t="shared" si="72"/>
        <v/>
      </c>
      <c r="AS520" s="21" t="str">
        <f t="shared" si="73"/>
        <v/>
      </c>
    </row>
    <row r="521" spans="1:45">
      <c r="A521" t="s">
        <v>157</v>
      </c>
      <c r="B521">
        <f t="shared" si="74"/>
        <v>8</v>
      </c>
      <c r="C521">
        <f t="shared" si="52"/>
        <v>8</v>
      </c>
      <c r="D521">
        <f t="shared" si="52"/>
        <v>8</v>
      </c>
      <c r="E521">
        <f t="shared" si="52"/>
        <v>6</v>
      </c>
      <c r="F521">
        <f t="shared" si="52"/>
        <v>35</v>
      </c>
      <c r="G521">
        <f t="shared" si="52"/>
        <v>8</v>
      </c>
      <c r="H521">
        <f t="shared" si="52"/>
        <v>8</v>
      </c>
      <c r="I521">
        <f t="shared" si="52"/>
        <v>8</v>
      </c>
      <c r="J521">
        <f t="shared" si="52"/>
        <v>8</v>
      </c>
      <c r="K521">
        <f t="shared" si="52"/>
        <v>8</v>
      </c>
      <c r="L521">
        <f t="shared" si="52"/>
        <v>8</v>
      </c>
      <c r="M521">
        <f t="shared" si="52"/>
        <v>3</v>
      </c>
      <c r="N521">
        <f t="shared" si="52"/>
        <v>24.5</v>
      </c>
      <c r="O521">
        <f t="shared" si="52"/>
        <v>9</v>
      </c>
      <c r="P521">
        <f t="shared" si="52"/>
        <v>3</v>
      </c>
      <c r="Q521">
        <f t="shared" si="52"/>
        <v>0</v>
      </c>
      <c r="R521">
        <f t="shared" si="52"/>
        <v>8</v>
      </c>
      <c r="S521">
        <f t="shared" si="52"/>
        <v>13</v>
      </c>
      <c r="T521">
        <f t="shared" si="52"/>
        <v>9</v>
      </c>
      <c r="U521">
        <f t="shared" si="52"/>
        <v>8</v>
      </c>
      <c r="V521">
        <f t="shared" si="52"/>
        <v>1</v>
      </c>
      <c r="W521">
        <f t="shared" si="75"/>
        <v>191.5</v>
      </c>
      <c r="X521" s="21" t="str">
        <f t="shared" si="76"/>
        <v/>
      </c>
      <c r="Y521" s="21">
        <f t="shared" si="53"/>
        <v>1.2826093853948436E-2</v>
      </c>
      <c r="Z521" s="21">
        <f t="shared" si="54"/>
        <v>1.2972796707318934E-2</v>
      </c>
      <c r="AA521" s="21">
        <f t="shared" si="55"/>
        <v>1.0548688461807811E-2</v>
      </c>
      <c r="AB521" s="21">
        <f t="shared" si="56"/>
        <v>1.3325828377962479E-2</v>
      </c>
      <c r="AC521" s="21" t="str">
        <f t="shared" si="57"/>
        <v/>
      </c>
      <c r="AD521" s="21" t="str">
        <f t="shared" si="58"/>
        <v/>
      </c>
      <c r="AE521" s="21" t="str">
        <f t="shared" si="59"/>
        <v/>
      </c>
      <c r="AF521" s="21">
        <f t="shared" si="60"/>
        <v>2.0992552691572828E-2</v>
      </c>
      <c r="AG521" s="21" t="str">
        <f t="shared" si="61"/>
        <v/>
      </c>
      <c r="AH521" s="21">
        <f t="shared" si="62"/>
        <v>1.0674452004514466E-2</v>
      </c>
      <c r="AI521" s="21" t="str">
        <f t="shared" si="63"/>
        <v/>
      </c>
      <c r="AJ521" s="21">
        <f t="shared" si="64"/>
        <v>2.7910441291503482E-2</v>
      </c>
      <c r="AK521" s="21">
        <f t="shared" si="65"/>
        <v>1.496726604805048E-2</v>
      </c>
      <c r="AL521" s="21" t="str">
        <f t="shared" si="66"/>
        <v/>
      </c>
      <c r="AM521" s="21" t="str">
        <f t="shared" si="67"/>
        <v/>
      </c>
      <c r="AN521" s="21" t="str">
        <f t="shared" si="68"/>
        <v/>
      </c>
      <c r="AO521" s="21" t="str">
        <f t="shared" si="69"/>
        <v/>
      </c>
      <c r="AP521" s="21" t="str">
        <f t="shared" si="70"/>
        <v/>
      </c>
      <c r="AQ521" s="21" t="str">
        <f t="shared" si="71"/>
        <v/>
      </c>
      <c r="AR521" s="21" t="str">
        <f t="shared" si="72"/>
        <v/>
      </c>
      <c r="AS521" s="21" t="str">
        <f t="shared" si="73"/>
        <v/>
      </c>
    </row>
    <row r="522" spans="1:45">
      <c r="A522" t="s">
        <v>158</v>
      </c>
      <c r="B522">
        <f t="shared" si="74"/>
        <v>8</v>
      </c>
      <c r="C522">
        <f t="shared" si="52"/>
        <v>8</v>
      </c>
      <c r="D522">
        <f t="shared" si="52"/>
        <v>8</v>
      </c>
      <c r="E522">
        <f t="shared" si="52"/>
        <v>5</v>
      </c>
      <c r="F522">
        <f t="shared" si="52"/>
        <v>35</v>
      </c>
      <c r="G522">
        <f t="shared" si="52"/>
        <v>8</v>
      </c>
      <c r="H522">
        <f t="shared" si="52"/>
        <v>8</v>
      </c>
      <c r="I522">
        <f t="shared" si="52"/>
        <v>8</v>
      </c>
      <c r="J522">
        <f t="shared" si="52"/>
        <v>7</v>
      </c>
      <c r="K522">
        <f t="shared" si="52"/>
        <v>8</v>
      </c>
      <c r="L522">
        <f t="shared" si="52"/>
        <v>2</v>
      </c>
      <c r="M522">
        <f t="shared" si="52"/>
        <v>3</v>
      </c>
      <c r="N522">
        <f t="shared" si="52"/>
        <v>22.5</v>
      </c>
      <c r="O522">
        <f t="shared" si="52"/>
        <v>9</v>
      </c>
      <c r="P522">
        <f t="shared" si="52"/>
        <v>8</v>
      </c>
      <c r="Q522">
        <f t="shared" si="52"/>
        <v>28</v>
      </c>
      <c r="R522">
        <f t="shared" si="52"/>
        <v>8</v>
      </c>
      <c r="S522">
        <f t="shared" si="52"/>
        <v>19.5</v>
      </c>
      <c r="T522">
        <f t="shared" si="52"/>
        <v>9</v>
      </c>
      <c r="U522">
        <f t="shared" si="52"/>
        <v>26</v>
      </c>
      <c r="V522">
        <f t="shared" si="52"/>
        <v>4</v>
      </c>
      <c r="W522">
        <f t="shared" si="75"/>
        <v>242</v>
      </c>
      <c r="X522" s="21" t="str">
        <f t="shared" si="76"/>
        <v/>
      </c>
      <c r="Y522" s="21" t="str">
        <f t="shared" si="53"/>
        <v/>
      </c>
      <c r="Z522" s="21" t="str">
        <f t="shared" si="54"/>
        <v/>
      </c>
      <c r="AA522" s="21" t="str">
        <f t="shared" si="55"/>
        <v/>
      </c>
      <c r="AB522" s="21" t="str">
        <f t="shared" si="56"/>
        <v/>
      </c>
      <c r="AC522" s="21" t="str">
        <f t="shared" si="57"/>
        <v/>
      </c>
      <c r="AD522" s="21" t="str">
        <f t="shared" si="58"/>
        <v/>
      </c>
      <c r="AE522" s="21" t="str">
        <f t="shared" si="59"/>
        <v/>
      </c>
      <c r="AF522" s="21" t="str">
        <f t="shared" si="60"/>
        <v/>
      </c>
      <c r="AG522" s="21" t="str">
        <f t="shared" si="61"/>
        <v/>
      </c>
      <c r="AH522" s="21" t="str">
        <f t="shared" si="62"/>
        <v/>
      </c>
      <c r="AI522" s="21" t="str">
        <f t="shared" si="63"/>
        <v/>
      </c>
      <c r="AJ522" s="21" t="str">
        <f t="shared" si="64"/>
        <v/>
      </c>
      <c r="AK522" s="21" t="str">
        <f t="shared" si="65"/>
        <v/>
      </c>
      <c r="AL522" s="21">
        <f t="shared" si="66"/>
        <v>1.134582894083571E-2</v>
      </c>
      <c r="AM522" s="21" t="str">
        <f t="shared" si="67"/>
        <v/>
      </c>
      <c r="AN522" s="21" t="str">
        <f t="shared" si="68"/>
        <v/>
      </c>
      <c r="AO522" s="21">
        <f t="shared" si="69"/>
        <v>1.5980355962551568E-2</v>
      </c>
      <c r="AP522" s="21" t="str">
        <f t="shared" si="70"/>
        <v/>
      </c>
      <c r="AQ522" s="21">
        <f t="shared" si="71"/>
        <v>7.4625478325057559E-2</v>
      </c>
      <c r="AR522" s="21" t="str">
        <f t="shared" si="72"/>
        <v/>
      </c>
      <c r="AS522" s="21" t="str">
        <f t="shared" si="73"/>
        <v/>
      </c>
    </row>
    <row r="523" spans="1:45">
      <c r="A523" t="s">
        <v>159</v>
      </c>
      <c r="B523">
        <f t="shared" si="74"/>
        <v>8</v>
      </c>
      <c r="C523">
        <f t="shared" si="52"/>
        <v>8</v>
      </c>
      <c r="D523">
        <f t="shared" si="52"/>
        <v>8</v>
      </c>
      <c r="E523">
        <f t="shared" si="52"/>
        <v>5</v>
      </c>
      <c r="F523">
        <f t="shared" si="52"/>
        <v>35</v>
      </c>
      <c r="G523">
        <f t="shared" si="52"/>
        <v>8</v>
      </c>
      <c r="H523">
        <f t="shared" si="52"/>
        <v>8</v>
      </c>
      <c r="I523">
        <f t="shared" si="52"/>
        <v>8</v>
      </c>
      <c r="J523">
        <f t="shared" si="52"/>
        <v>7</v>
      </c>
      <c r="K523">
        <f t="shared" si="52"/>
        <v>8</v>
      </c>
      <c r="L523">
        <f t="shared" si="52"/>
        <v>8</v>
      </c>
      <c r="M523">
        <f t="shared" si="52"/>
        <v>4</v>
      </c>
      <c r="N523">
        <f t="shared" si="52"/>
        <v>23.5</v>
      </c>
      <c r="O523">
        <f t="shared" si="52"/>
        <v>9</v>
      </c>
      <c r="P523">
        <f t="shared" si="52"/>
        <v>4</v>
      </c>
      <c r="Q523">
        <f t="shared" si="52"/>
        <v>28</v>
      </c>
      <c r="R523">
        <f t="shared" si="52"/>
        <v>8</v>
      </c>
      <c r="S523">
        <f t="shared" si="52"/>
        <v>17.5</v>
      </c>
      <c r="T523">
        <f t="shared" si="52"/>
        <v>0</v>
      </c>
      <c r="U523">
        <f t="shared" si="52"/>
        <v>4</v>
      </c>
      <c r="V523">
        <f t="shared" si="52"/>
        <v>4</v>
      </c>
      <c r="W523">
        <f t="shared" si="75"/>
        <v>213</v>
      </c>
      <c r="X523" s="21" t="str">
        <f t="shared" si="76"/>
        <v/>
      </c>
      <c r="Y523" s="21" t="str">
        <f t="shared" si="53"/>
        <v/>
      </c>
      <c r="Z523" s="21" t="str">
        <f t="shared" si="54"/>
        <v/>
      </c>
      <c r="AA523" s="21" t="str">
        <f t="shared" si="55"/>
        <v/>
      </c>
      <c r="AB523" s="21" t="str">
        <f t="shared" si="56"/>
        <v/>
      </c>
      <c r="AC523" s="21" t="str">
        <f t="shared" si="57"/>
        <v/>
      </c>
      <c r="AD523" s="21" t="str">
        <f t="shared" si="58"/>
        <v/>
      </c>
      <c r="AE523" s="21" t="str">
        <f t="shared" si="59"/>
        <v/>
      </c>
      <c r="AF523" s="21">
        <f t="shared" si="60"/>
        <v>1.2080945537770994E-2</v>
      </c>
      <c r="AG523" s="21" t="str">
        <f t="shared" si="61"/>
        <v/>
      </c>
      <c r="AH523" s="21" t="str">
        <f t="shared" si="62"/>
        <v/>
      </c>
      <c r="AI523" s="21" t="str">
        <f t="shared" si="63"/>
        <v/>
      </c>
      <c r="AJ523" s="21">
        <f t="shared" si="64"/>
        <v>1.030174297453465E-2</v>
      </c>
      <c r="AK523" s="21">
        <f t="shared" si="65"/>
        <v>1.0223398140868485E-2</v>
      </c>
      <c r="AL523" s="21" t="str">
        <f t="shared" si="66"/>
        <v/>
      </c>
      <c r="AM523" s="21" t="str">
        <f t="shared" si="67"/>
        <v/>
      </c>
      <c r="AN523" s="21" t="str">
        <f t="shared" si="68"/>
        <v/>
      </c>
      <c r="AO523" s="21">
        <f t="shared" si="69"/>
        <v>1.7561467979002904E-2</v>
      </c>
      <c r="AP523" s="21" t="str">
        <f t="shared" si="70"/>
        <v/>
      </c>
      <c r="AQ523" s="21" t="str">
        <f t="shared" si="71"/>
        <v/>
      </c>
      <c r="AR523" s="21" t="str">
        <f t="shared" si="72"/>
        <v/>
      </c>
      <c r="AS523" s="21" t="str">
        <f t="shared" si="73"/>
        <v/>
      </c>
    </row>
    <row r="524" spans="1:45">
      <c r="A524" t="s">
        <v>160</v>
      </c>
      <c r="B524">
        <f t="shared" si="74"/>
        <v>8</v>
      </c>
      <c r="C524">
        <f t="shared" si="52"/>
        <v>8</v>
      </c>
      <c r="D524">
        <f t="shared" si="52"/>
        <v>8</v>
      </c>
      <c r="E524">
        <f t="shared" si="52"/>
        <v>4</v>
      </c>
      <c r="F524">
        <f t="shared" si="52"/>
        <v>35</v>
      </c>
      <c r="G524">
        <f t="shared" si="52"/>
        <v>8</v>
      </c>
      <c r="H524">
        <f t="shared" si="52"/>
        <v>8</v>
      </c>
      <c r="I524">
        <f t="shared" si="52"/>
        <v>8</v>
      </c>
      <c r="J524">
        <f t="shared" si="52"/>
        <v>8</v>
      </c>
      <c r="K524">
        <f t="shared" si="52"/>
        <v>8</v>
      </c>
      <c r="L524">
        <f t="shared" si="52"/>
        <v>8</v>
      </c>
      <c r="M524">
        <f t="shared" si="52"/>
        <v>3</v>
      </c>
      <c r="N524">
        <f t="shared" si="52"/>
        <v>24.5</v>
      </c>
      <c r="O524">
        <f t="shared" si="52"/>
        <v>3</v>
      </c>
      <c r="P524">
        <f t="shared" si="52"/>
        <v>6</v>
      </c>
      <c r="Q524">
        <f t="shared" si="52"/>
        <v>28</v>
      </c>
      <c r="R524">
        <f t="shared" si="52"/>
        <v>8</v>
      </c>
      <c r="S524">
        <f t="shared" si="52"/>
        <v>17.5</v>
      </c>
      <c r="T524">
        <f t="shared" si="52"/>
        <v>9</v>
      </c>
      <c r="U524">
        <f t="shared" si="52"/>
        <v>6</v>
      </c>
      <c r="V524">
        <f t="shared" si="52"/>
        <v>9.5</v>
      </c>
      <c r="W524">
        <f t="shared" si="75"/>
        <v>225.5</v>
      </c>
      <c r="X524" s="21" t="str">
        <f t="shared" si="76"/>
        <v/>
      </c>
      <c r="Y524" s="21" t="str">
        <f t="shared" si="53"/>
        <v/>
      </c>
      <c r="Z524" s="21" t="str">
        <f t="shared" si="54"/>
        <v/>
      </c>
      <c r="AA524" s="21" t="str">
        <f t="shared" si="55"/>
        <v/>
      </c>
      <c r="AB524" s="21" t="str">
        <f t="shared" si="56"/>
        <v/>
      </c>
      <c r="AC524" s="21" t="str">
        <f t="shared" si="57"/>
        <v/>
      </c>
      <c r="AD524" s="21" t="str">
        <f t="shared" si="58"/>
        <v/>
      </c>
      <c r="AE524" s="21" t="str">
        <f t="shared" si="59"/>
        <v/>
      </c>
      <c r="AF524" s="21">
        <f t="shared" si="60"/>
        <v>1.4693814176060447E-2</v>
      </c>
      <c r="AG524" s="21" t="str">
        <f t="shared" si="61"/>
        <v/>
      </c>
      <c r="AH524" s="21" t="str">
        <f t="shared" si="62"/>
        <v/>
      </c>
      <c r="AI524" s="21" t="str">
        <f t="shared" si="63"/>
        <v/>
      </c>
      <c r="AJ524" s="21" t="str">
        <f t="shared" si="64"/>
        <v/>
      </c>
      <c r="AK524" s="21" t="str">
        <f t="shared" si="65"/>
        <v/>
      </c>
      <c r="AL524" s="21" t="str">
        <f t="shared" si="66"/>
        <v/>
      </c>
      <c r="AM524" s="21" t="str">
        <f t="shared" si="67"/>
        <v/>
      </c>
      <c r="AN524" s="21" t="str">
        <f t="shared" si="68"/>
        <v/>
      </c>
      <c r="AO524" s="21">
        <f t="shared" si="69"/>
        <v>1.3007165073617891E-2</v>
      </c>
      <c r="AP524" s="21" t="str">
        <f t="shared" si="70"/>
        <v/>
      </c>
      <c r="AQ524" s="21" t="str">
        <f t="shared" si="71"/>
        <v/>
      </c>
      <c r="AR524" s="21">
        <f t="shared" si="72"/>
        <v>1.2543527674495753E-2</v>
      </c>
      <c r="AS524" s="21" t="str">
        <f t="shared" si="73"/>
        <v/>
      </c>
    </row>
    <row r="525" spans="1:45">
      <c r="A525" t="s">
        <v>161</v>
      </c>
      <c r="B525">
        <f t="shared" si="74"/>
        <v>8</v>
      </c>
      <c r="C525">
        <f t="shared" si="52"/>
        <v>8</v>
      </c>
      <c r="D525">
        <f t="shared" si="52"/>
        <v>8</v>
      </c>
      <c r="E525">
        <f t="shared" si="52"/>
        <v>3</v>
      </c>
      <c r="F525">
        <f t="shared" si="52"/>
        <v>35</v>
      </c>
      <c r="G525">
        <f t="shared" si="52"/>
        <v>8</v>
      </c>
      <c r="H525">
        <f t="shared" si="52"/>
        <v>8</v>
      </c>
      <c r="I525">
        <f t="shared" si="52"/>
        <v>8</v>
      </c>
      <c r="J525">
        <f t="shared" si="52"/>
        <v>8</v>
      </c>
      <c r="K525">
        <f t="shared" si="52"/>
        <v>8</v>
      </c>
      <c r="L525">
        <f t="shared" si="52"/>
        <v>8</v>
      </c>
      <c r="M525">
        <f t="shared" si="52"/>
        <v>3</v>
      </c>
      <c r="N525">
        <f t="shared" si="52"/>
        <v>24.5</v>
      </c>
      <c r="O525">
        <f t="shared" si="52"/>
        <v>9</v>
      </c>
      <c r="P525">
        <f t="shared" si="52"/>
        <v>6</v>
      </c>
      <c r="Q525">
        <f t="shared" si="52"/>
        <v>28</v>
      </c>
      <c r="R525">
        <f t="shared" ref="C525:V535" si="77">R412-R$336</f>
        <v>8</v>
      </c>
      <c r="S525">
        <f t="shared" si="77"/>
        <v>13</v>
      </c>
      <c r="T525">
        <f t="shared" si="77"/>
        <v>9</v>
      </c>
      <c r="U525">
        <f t="shared" si="77"/>
        <v>4</v>
      </c>
      <c r="V525">
        <f t="shared" si="77"/>
        <v>11.5</v>
      </c>
      <c r="W525">
        <f t="shared" si="75"/>
        <v>226</v>
      </c>
      <c r="X525" s="21" t="str">
        <f t="shared" si="76"/>
        <v/>
      </c>
      <c r="Y525" s="21" t="str">
        <f t="shared" si="53"/>
        <v/>
      </c>
      <c r="Z525" s="21" t="str">
        <f t="shared" si="54"/>
        <v/>
      </c>
      <c r="AA525" s="21" t="str">
        <f t="shared" si="55"/>
        <v/>
      </c>
      <c r="AB525" s="21" t="str">
        <f t="shared" si="56"/>
        <v/>
      </c>
      <c r="AC525" s="21" t="str">
        <f t="shared" si="57"/>
        <v/>
      </c>
      <c r="AD525" s="21" t="str">
        <f t="shared" si="58"/>
        <v/>
      </c>
      <c r="AE525" s="21" t="str">
        <f t="shared" si="59"/>
        <v/>
      </c>
      <c r="AF525" s="21">
        <f t="shared" si="60"/>
        <v>1.461532586100835E-2</v>
      </c>
      <c r="AG525" s="21" t="str">
        <f t="shared" si="61"/>
        <v/>
      </c>
      <c r="AH525" s="21" t="str">
        <f t="shared" si="62"/>
        <v/>
      </c>
      <c r="AI525" s="21" t="str">
        <f t="shared" si="63"/>
        <v/>
      </c>
      <c r="AJ525" s="21" t="str">
        <f t="shared" si="64"/>
        <v/>
      </c>
      <c r="AK525" s="21" t="str">
        <f t="shared" si="65"/>
        <v/>
      </c>
      <c r="AL525" s="21" t="str">
        <f t="shared" si="66"/>
        <v/>
      </c>
      <c r="AM525" s="21" t="str">
        <f t="shared" si="67"/>
        <v/>
      </c>
      <c r="AN525" s="21" t="str">
        <f t="shared" si="68"/>
        <v/>
      </c>
      <c r="AO525" s="21" t="str">
        <f t="shared" si="69"/>
        <v/>
      </c>
      <c r="AP525" s="21" t="str">
        <f t="shared" si="70"/>
        <v/>
      </c>
      <c r="AQ525" s="21" t="str">
        <f t="shared" si="71"/>
        <v/>
      </c>
      <c r="AR525" s="21">
        <f t="shared" si="72"/>
        <v>2.1299880322495284E-2</v>
      </c>
      <c r="AS525" s="21" t="str">
        <f t="shared" si="73"/>
        <v/>
      </c>
    </row>
    <row r="526" spans="1:45">
      <c r="A526" t="s">
        <v>162</v>
      </c>
      <c r="B526">
        <f t="shared" si="74"/>
        <v>8</v>
      </c>
      <c r="C526">
        <f t="shared" si="77"/>
        <v>8</v>
      </c>
      <c r="D526">
        <f t="shared" si="77"/>
        <v>8</v>
      </c>
      <c r="E526">
        <f t="shared" si="77"/>
        <v>0</v>
      </c>
      <c r="F526">
        <f t="shared" si="77"/>
        <v>35</v>
      </c>
      <c r="G526">
        <f t="shared" si="77"/>
        <v>0</v>
      </c>
      <c r="H526">
        <f t="shared" si="77"/>
        <v>0</v>
      </c>
      <c r="I526">
        <f t="shared" si="77"/>
        <v>0</v>
      </c>
      <c r="J526">
        <f t="shared" si="77"/>
        <v>0</v>
      </c>
      <c r="K526">
        <f t="shared" si="77"/>
        <v>8</v>
      </c>
      <c r="L526">
        <f t="shared" si="77"/>
        <v>0</v>
      </c>
      <c r="M526">
        <f t="shared" si="77"/>
        <v>3</v>
      </c>
      <c r="N526">
        <f t="shared" si="77"/>
        <v>23.5</v>
      </c>
      <c r="O526">
        <f t="shared" si="77"/>
        <v>9</v>
      </c>
      <c r="P526">
        <f t="shared" si="77"/>
        <v>5</v>
      </c>
      <c r="Q526">
        <f t="shared" si="77"/>
        <v>28</v>
      </c>
      <c r="R526">
        <f t="shared" si="77"/>
        <v>8</v>
      </c>
      <c r="S526">
        <f t="shared" si="77"/>
        <v>9.5</v>
      </c>
      <c r="T526">
        <f t="shared" si="77"/>
        <v>9</v>
      </c>
      <c r="U526">
        <f t="shared" si="77"/>
        <v>3</v>
      </c>
      <c r="V526">
        <f t="shared" si="77"/>
        <v>11.5</v>
      </c>
      <c r="W526">
        <f t="shared" si="75"/>
        <v>176.5</v>
      </c>
      <c r="X526" s="21" t="str">
        <f t="shared" si="76"/>
        <v/>
      </c>
      <c r="Y526" s="21">
        <f t="shared" si="53"/>
        <v>1.6376415971715581E-2</v>
      </c>
      <c r="Z526" s="21">
        <f t="shared" si="54"/>
        <v>1.6523118825086079E-2</v>
      </c>
      <c r="AA526" s="21" t="str">
        <f t="shared" si="55"/>
        <v/>
      </c>
      <c r="AB526" s="21">
        <f t="shared" si="56"/>
        <v>2.8858487643193736E-2</v>
      </c>
      <c r="AC526" s="21" t="str">
        <f t="shared" si="57"/>
        <v/>
      </c>
      <c r="AD526" s="21" t="str">
        <f t="shared" si="58"/>
        <v/>
      </c>
      <c r="AE526" s="21" t="str">
        <f t="shared" si="59"/>
        <v/>
      </c>
      <c r="AF526" s="21" t="str">
        <f t="shared" si="60"/>
        <v/>
      </c>
      <c r="AG526" s="21" t="str">
        <f t="shared" si="61"/>
        <v/>
      </c>
      <c r="AH526" s="21" t="str">
        <f t="shared" si="62"/>
        <v/>
      </c>
      <c r="AI526" s="21" t="str">
        <f t="shared" si="63"/>
        <v/>
      </c>
      <c r="AJ526" s="21">
        <f t="shared" si="64"/>
        <v>3.3117580397561949E-2</v>
      </c>
      <c r="AK526" s="21">
        <f t="shared" si="65"/>
        <v>1.8961378430538516E-2</v>
      </c>
      <c r="AL526" s="21" t="str">
        <f t="shared" si="66"/>
        <v/>
      </c>
      <c r="AM526" s="21">
        <f t="shared" si="67"/>
        <v>3.3062584143748852E-2</v>
      </c>
      <c r="AN526" s="21" t="str">
        <f t="shared" si="68"/>
        <v/>
      </c>
      <c r="AO526" s="21" t="str">
        <f t="shared" si="69"/>
        <v/>
      </c>
      <c r="AP526" s="21" t="str">
        <f t="shared" si="70"/>
        <v/>
      </c>
      <c r="AQ526" s="21" t="str">
        <f t="shared" si="71"/>
        <v/>
      </c>
      <c r="AR526" s="21">
        <f t="shared" si="72"/>
        <v>3.557073193572198E-2</v>
      </c>
      <c r="AS526" s="21" t="str">
        <f t="shared" si="73"/>
        <v/>
      </c>
    </row>
    <row r="527" spans="1:45">
      <c r="A527" t="s">
        <v>163</v>
      </c>
      <c r="B527">
        <f t="shared" si="74"/>
        <v>8</v>
      </c>
      <c r="C527">
        <f t="shared" si="77"/>
        <v>8</v>
      </c>
      <c r="D527">
        <f t="shared" si="77"/>
        <v>8</v>
      </c>
      <c r="E527">
        <f t="shared" si="77"/>
        <v>3</v>
      </c>
      <c r="F527">
        <f t="shared" si="77"/>
        <v>35</v>
      </c>
      <c r="G527">
        <f t="shared" si="77"/>
        <v>8</v>
      </c>
      <c r="H527">
        <f t="shared" si="77"/>
        <v>8</v>
      </c>
      <c r="I527">
        <f t="shared" si="77"/>
        <v>8</v>
      </c>
      <c r="J527">
        <f t="shared" si="77"/>
        <v>2</v>
      </c>
      <c r="K527">
        <f t="shared" si="77"/>
        <v>8</v>
      </c>
      <c r="L527">
        <f t="shared" si="77"/>
        <v>8</v>
      </c>
      <c r="M527">
        <f t="shared" si="77"/>
        <v>5</v>
      </c>
      <c r="N527">
        <f t="shared" si="77"/>
        <v>24.5</v>
      </c>
      <c r="O527">
        <f t="shared" si="77"/>
        <v>9</v>
      </c>
      <c r="P527">
        <f t="shared" si="77"/>
        <v>5</v>
      </c>
      <c r="Q527">
        <f t="shared" si="77"/>
        <v>28</v>
      </c>
      <c r="R527">
        <f t="shared" si="77"/>
        <v>8</v>
      </c>
      <c r="S527">
        <f t="shared" si="77"/>
        <v>9.5</v>
      </c>
      <c r="T527">
        <f t="shared" si="77"/>
        <v>9</v>
      </c>
      <c r="U527">
        <f t="shared" si="77"/>
        <v>8</v>
      </c>
      <c r="V527">
        <f t="shared" si="77"/>
        <v>11.5</v>
      </c>
      <c r="W527">
        <f t="shared" si="75"/>
        <v>221.5</v>
      </c>
      <c r="X527" s="21" t="str">
        <f t="shared" si="76"/>
        <v/>
      </c>
      <c r="Y527" s="21" t="str">
        <f t="shared" si="53"/>
        <v/>
      </c>
      <c r="Z527" s="21" t="str">
        <f t="shared" si="54"/>
        <v/>
      </c>
      <c r="AA527" s="21" t="str">
        <f t="shared" si="55"/>
        <v/>
      </c>
      <c r="AB527" s="21" t="str">
        <f t="shared" si="56"/>
        <v/>
      </c>
      <c r="AC527" s="21" t="str">
        <f t="shared" si="57"/>
        <v/>
      </c>
      <c r="AD527" s="21" t="str">
        <f t="shared" si="58"/>
        <v/>
      </c>
      <c r="AE527" s="21" t="str">
        <f t="shared" si="59"/>
        <v/>
      </c>
      <c r="AF527" s="21" t="str">
        <f t="shared" si="60"/>
        <v/>
      </c>
      <c r="AG527" s="21" t="str">
        <f t="shared" si="61"/>
        <v/>
      </c>
      <c r="AH527" s="21" t="str">
        <f t="shared" si="62"/>
        <v/>
      </c>
      <c r="AI527" s="21" t="str">
        <f t="shared" si="63"/>
        <v/>
      </c>
      <c r="AJ527" s="21">
        <f t="shared" si="64"/>
        <v>1.0582585289523161E-2</v>
      </c>
      <c r="AK527" s="21" t="str">
        <f t="shared" si="65"/>
        <v/>
      </c>
      <c r="AL527" s="21" t="str">
        <f t="shared" si="66"/>
        <v/>
      </c>
      <c r="AM527" s="21" t="str">
        <f t="shared" si="67"/>
        <v/>
      </c>
      <c r="AN527" s="21" t="str">
        <f t="shared" si="68"/>
        <v/>
      </c>
      <c r="AO527" s="21" t="str">
        <f t="shared" si="69"/>
        <v/>
      </c>
      <c r="AP527" s="21" t="str">
        <f t="shared" si="70"/>
        <v/>
      </c>
      <c r="AQ527" s="21" t="str">
        <f t="shared" si="71"/>
        <v/>
      </c>
      <c r="AR527" s="21">
        <f t="shared" si="72"/>
        <v>2.2333660461930745E-2</v>
      </c>
      <c r="AS527" s="21" t="str">
        <f t="shared" si="73"/>
        <v/>
      </c>
    </row>
    <row r="528" spans="1:45">
      <c r="A528" t="s">
        <v>164</v>
      </c>
      <c r="B528">
        <f t="shared" si="74"/>
        <v>8</v>
      </c>
      <c r="C528">
        <f t="shared" si="77"/>
        <v>8</v>
      </c>
      <c r="D528">
        <f t="shared" si="77"/>
        <v>8</v>
      </c>
      <c r="E528">
        <f t="shared" si="77"/>
        <v>4</v>
      </c>
      <c r="F528">
        <f t="shared" si="77"/>
        <v>35</v>
      </c>
      <c r="G528">
        <f t="shared" si="77"/>
        <v>8</v>
      </c>
      <c r="H528">
        <f t="shared" si="77"/>
        <v>8</v>
      </c>
      <c r="I528">
        <f t="shared" si="77"/>
        <v>8</v>
      </c>
      <c r="J528">
        <f t="shared" si="77"/>
        <v>3</v>
      </c>
      <c r="K528">
        <f t="shared" si="77"/>
        <v>8</v>
      </c>
      <c r="L528">
        <f t="shared" si="77"/>
        <v>8</v>
      </c>
      <c r="M528">
        <f t="shared" si="77"/>
        <v>6</v>
      </c>
      <c r="N528">
        <f t="shared" si="77"/>
        <v>24.5</v>
      </c>
      <c r="O528">
        <f t="shared" si="77"/>
        <v>9</v>
      </c>
      <c r="P528">
        <f t="shared" si="77"/>
        <v>6</v>
      </c>
      <c r="Q528">
        <f t="shared" si="77"/>
        <v>28</v>
      </c>
      <c r="R528">
        <f t="shared" si="77"/>
        <v>8</v>
      </c>
      <c r="S528">
        <f t="shared" si="77"/>
        <v>0</v>
      </c>
      <c r="T528">
        <f t="shared" si="77"/>
        <v>9</v>
      </c>
      <c r="U528">
        <f t="shared" si="77"/>
        <v>2</v>
      </c>
      <c r="V528">
        <f t="shared" si="77"/>
        <v>11.5</v>
      </c>
      <c r="W528">
        <f t="shared" si="75"/>
        <v>210</v>
      </c>
      <c r="X528" s="21" t="str">
        <f t="shared" si="76"/>
        <v/>
      </c>
      <c r="Y528" s="21" t="str">
        <f t="shared" si="53"/>
        <v/>
      </c>
      <c r="Z528" s="21" t="str">
        <f t="shared" si="54"/>
        <v/>
      </c>
      <c r="AA528" s="21" t="str">
        <f t="shared" si="55"/>
        <v/>
      </c>
      <c r="AB528" s="21" t="str">
        <f t="shared" si="56"/>
        <v/>
      </c>
      <c r="AC528" s="21" t="str">
        <f t="shared" si="57"/>
        <v/>
      </c>
      <c r="AD528" s="21" t="str">
        <f t="shared" si="58"/>
        <v/>
      </c>
      <c r="AE528" s="21" t="str">
        <f t="shared" si="59"/>
        <v/>
      </c>
      <c r="AF528" s="21" t="str">
        <f t="shared" si="60"/>
        <v/>
      </c>
      <c r="AG528" s="21" t="str">
        <f t="shared" si="61"/>
        <v/>
      </c>
      <c r="AH528" s="21" t="str">
        <f t="shared" si="62"/>
        <v/>
      </c>
      <c r="AI528" s="21" t="str">
        <f t="shared" si="63"/>
        <v/>
      </c>
      <c r="AJ528" s="21">
        <f t="shared" si="64"/>
        <v>1.663977114354874E-2</v>
      </c>
      <c r="AK528" s="21">
        <f t="shared" si="65"/>
        <v>1.082701987125078E-2</v>
      </c>
      <c r="AL528" s="21" t="str">
        <f t="shared" si="66"/>
        <v/>
      </c>
      <c r="AM528" s="21" t="str">
        <f t="shared" si="67"/>
        <v/>
      </c>
      <c r="AN528" s="21" t="str">
        <f t="shared" si="68"/>
        <v/>
      </c>
      <c r="AO528" s="21" t="str">
        <f t="shared" si="69"/>
        <v/>
      </c>
      <c r="AP528" s="21" t="str">
        <f t="shared" si="70"/>
        <v/>
      </c>
      <c r="AQ528" s="21" t="str">
        <f t="shared" si="71"/>
        <v/>
      </c>
      <c r="AR528" s="21">
        <f t="shared" si="72"/>
        <v>2.5176829332187654E-2</v>
      </c>
      <c r="AS528" s="21" t="str">
        <f t="shared" si="73"/>
        <v/>
      </c>
    </row>
    <row r="529" spans="1:45">
      <c r="A529" t="s">
        <v>165</v>
      </c>
      <c r="B529">
        <f t="shared" si="74"/>
        <v>8</v>
      </c>
      <c r="C529">
        <f t="shared" si="77"/>
        <v>8</v>
      </c>
      <c r="D529">
        <f t="shared" si="77"/>
        <v>8</v>
      </c>
      <c r="E529">
        <f t="shared" si="77"/>
        <v>4</v>
      </c>
      <c r="F529">
        <f t="shared" si="77"/>
        <v>35</v>
      </c>
      <c r="G529">
        <f t="shared" si="77"/>
        <v>8</v>
      </c>
      <c r="H529">
        <f t="shared" si="77"/>
        <v>8</v>
      </c>
      <c r="I529">
        <f t="shared" si="77"/>
        <v>8</v>
      </c>
      <c r="J529">
        <f t="shared" si="77"/>
        <v>6</v>
      </c>
      <c r="K529">
        <f t="shared" si="77"/>
        <v>8</v>
      </c>
      <c r="L529">
        <f t="shared" si="77"/>
        <v>8</v>
      </c>
      <c r="M529">
        <f t="shared" si="77"/>
        <v>6</v>
      </c>
      <c r="N529">
        <f t="shared" si="77"/>
        <v>25.5</v>
      </c>
      <c r="O529">
        <f t="shared" si="77"/>
        <v>9</v>
      </c>
      <c r="P529">
        <f t="shared" si="77"/>
        <v>8</v>
      </c>
      <c r="Q529">
        <f t="shared" si="77"/>
        <v>0</v>
      </c>
      <c r="R529">
        <f t="shared" si="77"/>
        <v>8</v>
      </c>
      <c r="S529">
        <f t="shared" si="77"/>
        <v>9.5</v>
      </c>
      <c r="T529">
        <f t="shared" si="77"/>
        <v>9</v>
      </c>
      <c r="U529">
        <f t="shared" si="77"/>
        <v>8</v>
      </c>
      <c r="V529">
        <f t="shared" si="77"/>
        <v>11.5</v>
      </c>
      <c r="W529">
        <f t="shared" si="75"/>
        <v>203.5</v>
      </c>
      <c r="X529" s="21" t="str">
        <f t="shared" si="76"/>
        <v/>
      </c>
      <c r="Y529" s="21">
        <f t="shared" si="53"/>
        <v>1.0362676246927695E-2</v>
      </c>
      <c r="Z529" s="21">
        <f t="shared" si="54"/>
        <v>1.0509379100298193E-2</v>
      </c>
      <c r="AA529" s="21" t="str">
        <f t="shared" si="55"/>
        <v/>
      </c>
      <c r="AB529" s="21" t="str">
        <f t="shared" si="56"/>
        <v/>
      </c>
      <c r="AC529" s="21" t="str">
        <f t="shared" si="57"/>
        <v/>
      </c>
      <c r="AD529" s="21" t="str">
        <f t="shared" si="58"/>
        <v/>
      </c>
      <c r="AE529" s="21" t="str">
        <f t="shared" si="59"/>
        <v/>
      </c>
      <c r="AF529" s="21" t="str">
        <f t="shared" si="60"/>
        <v/>
      </c>
      <c r="AG529" s="21" t="str">
        <f t="shared" si="61"/>
        <v/>
      </c>
      <c r="AH529" s="21" t="str">
        <f t="shared" si="62"/>
        <v/>
      </c>
      <c r="AI529" s="21" t="str">
        <f t="shared" si="63"/>
        <v/>
      </c>
      <c r="AJ529" s="21">
        <f t="shared" si="64"/>
        <v>2.5280229784007388E-2</v>
      </c>
      <c r="AK529" s="21">
        <f t="shared" si="65"/>
        <v>1.2195921240152147E-2</v>
      </c>
      <c r="AL529" s="21">
        <f t="shared" si="66"/>
        <v>1.7600017013205599E-2</v>
      </c>
      <c r="AM529" s="21" t="str">
        <f t="shared" si="67"/>
        <v/>
      </c>
      <c r="AN529" s="21" t="str">
        <f t="shared" si="68"/>
        <v/>
      </c>
      <c r="AO529" s="21" t="str">
        <f t="shared" si="69"/>
        <v/>
      </c>
      <c r="AP529" s="21" t="str">
        <f t="shared" si="70"/>
        <v/>
      </c>
      <c r="AQ529" s="21" t="str">
        <f t="shared" si="71"/>
        <v/>
      </c>
      <c r="AR529" s="21">
        <f t="shared" si="72"/>
        <v>2.6925981081339406E-2</v>
      </c>
      <c r="AS529" s="21" t="str">
        <f t="shared" si="73"/>
        <v/>
      </c>
    </row>
    <row r="530" spans="1:45">
      <c r="A530" t="s">
        <v>166</v>
      </c>
      <c r="B530">
        <f t="shared" si="74"/>
        <v>8</v>
      </c>
      <c r="C530">
        <f t="shared" si="77"/>
        <v>8</v>
      </c>
      <c r="D530">
        <f t="shared" si="77"/>
        <v>8</v>
      </c>
      <c r="E530">
        <f t="shared" si="77"/>
        <v>4</v>
      </c>
      <c r="F530">
        <f t="shared" si="77"/>
        <v>35</v>
      </c>
      <c r="G530">
        <f t="shared" si="77"/>
        <v>8</v>
      </c>
      <c r="H530">
        <f t="shared" si="77"/>
        <v>8</v>
      </c>
      <c r="I530">
        <f t="shared" si="77"/>
        <v>8</v>
      </c>
      <c r="J530">
        <f t="shared" si="77"/>
        <v>3</v>
      </c>
      <c r="K530">
        <f t="shared" si="77"/>
        <v>8</v>
      </c>
      <c r="L530">
        <f t="shared" si="77"/>
        <v>8</v>
      </c>
      <c r="M530">
        <f t="shared" si="77"/>
        <v>3</v>
      </c>
      <c r="N530">
        <f t="shared" si="77"/>
        <v>22.5</v>
      </c>
      <c r="O530">
        <f t="shared" si="77"/>
        <v>9</v>
      </c>
      <c r="P530">
        <f t="shared" si="77"/>
        <v>8</v>
      </c>
      <c r="Q530">
        <f t="shared" si="77"/>
        <v>28</v>
      </c>
      <c r="R530">
        <f t="shared" si="77"/>
        <v>8</v>
      </c>
      <c r="S530">
        <f t="shared" si="77"/>
        <v>9.5</v>
      </c>
      <c r="T530">
        <f t="shared" si="77"/>
        <v>9</v>
      </c>
      <c r="U530">
        <f t="shared" si="77"/>
        <v>6</v>
      </c>
      <c r="V530">
        <f t="shared" si="77"/>
        <v>11.5</v>
      </c>
      <c r="W530">
        <f t="shared" si="75"/>
        <v>220.5</v>
      </c>
      <c r="X530" s="21" t="str">
        <f t="shared" si="76"/>
        <v/>
      </c>
      <c r="Y530" s="21" t="str">
        <f t="shared" si="53"/>
        <v/>
      </c>
      <c r="Z530" s="21" t="str">
        <f t="shared" si="54"/>
        <v/>
      </c>
      <c r="AA530" s="21" t="str">
        <f t="shared" si="55"/>
        <v/>
      </c>
      <c r="AB530" s="21" t="str">
        <f t="shared" si="56"/>
        <v/>
      </c>
      <c r="AC530" s="21" t="str">
        <f t="shared" si="57"/>
        <v/>
      </c>
      <c r="AD530" s="21" t="str">
        <f t="shared" si="58"/>
        <v/>
      </c>
      <c r="AE530" s="21" t="str">
        <f t="shared" si="59"/>
        <v/>
      </c>
      <c r="AF530" s="21" t="str">
        <f t="shared" si="60"/>
        <v/>
      </c>
      <c r="AG530" s="21" t="str">
        <f t="shared" si="61"/>
        <v/>
      </c>
      <c r="AH530" s="21" t="str">
        <f t="shared" si="62"/>
        <v/>
      </c>
      <c r="AI530" s="21" t="str">
        <f t="shared" si="63"/>
        <v/>
      </c>
      <c r="AJ530" s="21" t="str">
        <f t="shared" si="64"/>
        <v/>
      </c>
      <c r="AK530" s="21" t="str">
        <f t="shared" si="65"/>
        <v/>
      </c>
      <c r="AL530" s="21">
        <f t="shared" si="66"/>
        <v>1.4569156839488284E-2</v>
      </c>
      <c r="AM530" s="21" t="str">
        <f t="shared" si="67"/>
        <v/>
      </c>
      <c r="AN530" s="21" t="str">
        <f t="shared" si="68"/>
        <v/>
      </c>
      <c r="AO530" s="21" t="str">
        <f t="shared" si="69"/>
        <v/>
      </c>
      <c r="AP530" s="21" t="str">
        <f t="shared" si="70"/>
        <v/>
      </c>
      <c r="AQ530" s="21" t="str">
        <f t="shared" si="71"/>
        <v/>
      </c>
      <c r="AR530" s="21">
        <f t="shared" si="72"/>
        <v>2.2569119581620761E-2</v>
      </c>
      <c r="AS530" s="21" t="str">
        <f t="shared" si="73"/>
        <v/>
      </c>
    </row>
    <row r="531" spans="1:45">
      <c r="A531" t="s">
        <v>167</v>
      </c>
      <c r="B531">
        <f t="shared" si="74"/>
        <v>8</v>
      </c>
      <c r="C531">
        <f t="shared" si="77"/>
        <v>8</v>
      </c>
      <c r="D531">
        <f t="shared" si="77"/>
        <v>8</v>
      </c>
      <c r="E531">
        <f t="shared" si="77"/>
        <v>4</v>
      </c>
      <c r="F531">
        <f t="shared" si="77"/>
        <v>35</v>
      </c>
      <c r="G531">
        <f t="shared" si="77"/>
        <v>8</v>
      </c>
      <c r="H531">
        <f t="shared" si="77"/>
        <v>8</v>
      </c>
      <c r="I531">
        <f t="shared" si="77"/>
        <v>8</v>
      </c>
      <c r="J531">
        <f t="shared" si="77"/>
        <v>3</v>
      </c>
      <c r="K531">
        <f t="shared" si="77"/>
        <v>8</v>
      </c>
      <c r="L531">
        <f t="shared" si="77"/>
        <v>2</v>
      </c>
      <c r="M531">
        <f t="shared" si="77"/>
        <v>3</v>
      </c>
      <c r="N531">
        <f t="shared" si="77"/>
        <v>22.5</v>
      </c>
      <c r="O531">
        <f t="shared" si="77"/>
        <v>3</v>
      </c>
      <c r="P531">
        <f t="shared" si="77"/>
        <v>3</v>
      </c>
      <c r="Q531">
        <f t="shared" si="77"/>
        <v>28</v>
      </c>
      <c r="R531">
        <f t="shared" si="77"/>
        <v>8</v>
      </c>
      <c r="S531">
        <f t="shared" si="77"/>
        <v>1</v>
      </c>
      <c r="T531">
        <f t="shared" si="77"/>
        <v>9</v>
      </c>
      <c r="U531">
        <f t="shared" si="77"/>
        <v>8</v>
      </c>
      <c r="V531">
        <f t="shared" si="77"/>
        <v>11.5</v>
      </c>
      <c r="W531">
        <f t="shared" si="75"/>
        <v>197</v>
      </c>
      <c r="X531" s="21" t="str">
        <f t="shared" si="76"/>
        <v/>
      </c>
      <c r="Y531" s="21">
        <f t="shared" si="53"/>
        <v>1.1659773990725944E-2</v>
      </c>
      <c r="Z531" s="21">
        <f t="shared" si="54"/>
        <v>1.1806476844096442E-2</v>
      </c>
      <c r="AA531" s="21" t="str">
        <f t="shared" si="55"/>
        <v/>
      </c>
      <c r="AB531" s="21" t="str">
        <f t="shared" si="56"/>
        <v/>
      </c>
      <c r="AC531" s="21" t="str">
        <f t="shared" si="57"/>
        <v/>
      </c>
      <c r="AD531" s="21" t="str">
        <f t="shared" si="58"/>
        <v/>
      </c>
      <c r="AE531" s="21" t="str">
        <f t="shared" si="59"/>
        <v/>
      </c>
      <c r="AF531" s="21" t="str">
        <f t="shared" si="60"/>
        <v/>
      </c>
      <c r="AG531" s="21" t="str">
        <f t="shared" si="61"/>
        <v/>
      </c>
      <c r="AH531" s="21" t="str">
        <f t="shared" si="62"/>
        <v/>
      </c>
      <c r="AI531" s="21" t="str">
        <f t="shared" si="63"/>
        <v/>
      </c>
      <c r="AJ531" s="21">
        <f t="shared" si="64"/>
        <v>1.4186302446425214E-2</v>
      </c>
      <c r="AK531" s="21" t="str">
        <f t="shared" si="65"/>
        <v/>
      </c>
      <c r="AL531" s="21" t="str">
        <f t="shared" si="66"/>
        <v/>
      </c>
      <c r="AM531" s="21">
        <f t="shared" si="67"/>
        <v>1.6554337210285153E-2</v>
      </c>
      <c r="AN531" s="21" t="str">
        <f t="shared" si="68"/>
        <v/>
      </c>
      <c r="AO531" s="21" t="str">
        <f t="shared" si="69"/>
        <v/>
      </c>
      <c r="AP531" s="21" t="str">
        <f t="shared" si="70"/>
        <v/>
      </c>
      <c r="AQ531" s="21" t="str">
        <f t="shared" si="71"/>
        <v/>
      </c>
      <c r="AR531" s="21">
        <f t="shared" si="72"/>
        <v>2.8790559088049391E-2</v>
      </c>
      <c r="AS531" s="21" t="str">
        <f t="shared" si="73"/>
        <v/>
      </c>
    </row>
    <row r="532" spans="1:45">
      <c r="A532" t="s">
        <v>168</v>
      </c>
      <c r="B532">
        <f t="shared" si="74"/>
        <v>8</v>
      </c>
      <c r="C532">
        <f t="shared" si="77"/>
        <v>8</v>
      </c>
      <c r="D532">
        <f t="shared" si="77"/>
        <v>8</v>
      </c>
      <c r="E532">
        <f t="shared" si="77"/>
        <v>5</v>
      </c>
      <c r="F532">
        <f t="shared" si="77"/>
        <v>35</v>
      </c>
      <c r="G532">
        <f t="shared" si="77"/>
        <v>8</v>
      </c>
      <c r="H532">
        <f t="shared" si="77"/>
        <v>8</v>
      </c>
      <c r="I532">
        <f t="shared" si="77"/>
        <v>8</v>
      </c>
      <c r="J532">
        <f t="shared" si="77"/>
        <v>6</v>
      </c>
      <c r="K532">
        <f t="shared" si="77"/>
        <v>8</v>
      </c>
      <c r="L532">
        <f t="shared" si="77"/>
        <v>2</v>
      </c>
      <c r="M532">
        <f t="shared" si="77"/>
        <v>4</v>
      </c>
      <c r="N532">
        <f t="shared" si="77"/>
        <v>25.5</v>
      </c>
      <c r="O532">
        <f t="shared" si="77"/>
        <v>9</v>
      </c>
      <c r="P532">
        <f t="shared" si="77"/>
        <v>5</v>
      </c>
      <c r="Q532">
        <f t="shared" si="77"/>
        <v>28</v>
      </c>
      <c r="R532">
        <f t="shared" si="77"/>
        <v>8</v>
      </c>
      <c r="S532">
        <f t="shared" si="77"/>
        <v>1</v>
      </c>
      <c r="T532">
        <f t="shared" si="77"/>
        <v>9</v>
      </c>
      <c r="U532">
        <f t="shared" si="77"/>
        <v>26</v>
      </c>
      <c r="V532">
        <f t="shared" si="77"/>
        <v>11.5</v>
      </c>
      <c r="W532">
        <f t="shared" si="75"/>
        <v>231</v>
      </c>
      <c r="X532" s="21" t="str">
        <f t="shared" si="76"/>
        <v/>
      </c>
      <c r="Y532" s="21" t="str">
        <f t="shared" si="53"/>
        <v/>
      </c>
      <c r="Z532" s="21" t="str">
        <f t="shared" si="54"/>
        <v/>
      </c>
      <c r="AA532" s="21" t="str">
        <f t="shared" si="55"/>
        <v/>
      </c>
      <c r="AB532" s="21" t="str">
        <f t="shared" si="56"/>
        <v/>
      </c>
      <c r="AC532" s="21" t="str">
        <f t="shared" si="57"/>
        <v/>
      </c>
      <c r="AD532" s="21" t="str">
        <f t="shared" si="58"/>
        <v/>
      </c>
      <c r="AE532" s="21" t="str">
        <f t="shared" si="59"/>
        <v/>
      </c>
      <c r="AF532" s="21" t="str">
        <f t="shared" si="60"/>
        <v/>
      </c>
      <c r="AG532" s="21" t="str">
        <f t="shared" si="61"/>
        <v/>
      </c>
      <c r="AH532" s="21" t="str">
        <f t="shared" si="62"/>
        <v/>
      </c>
      <c r="AI532" s="21" t="str">
        <f t="shared" si="63"/>
        <v/>
      </c>
      <c r="AJ532" s="21">
        <f t="shared" si="64"/>
        <v>1.0362714866492456E-2</v>
      </c>
      <c r="AK532" s="21" t="str">
        <f t="shared" si="65"/>
        <v/>
      </c>
      <c r="AL532" s="21" t="str">
        <f t="shared" si="66"/>
        <v/>
      </c>
      <c r="AM532" s="21" t="str">
        <f t="shared" si="67"/>
        <v/>
      </c>
      <c r="AN532" s="21" t="str">
        <f t="shared" si="68"/>
        <v/>
      </c>
      <c r="AO532" s="21" t="str">
        <f t="shared" si="69"/>
        <v/>
      </c>
      <c r="AP532" s="21" t="str">
        <f t="shared" si="70"/>
        <v/>
      </c>
      <c r="AQ532" s="21">
        <f t="shared" si="71"/>
        <v>7.9741574350244496E-2</v>
      </c>
      <c r="AR532" s="21">
        <f t="shared" si="72"/>
        <v>2.0198474353832676E-2</v>
      </c>
      <c r="AS532" s="21" t="str">
        <f t="shared" si="73"/>
        <v/>
      </c>
    </row>
    <row r="533" spans="1:45">
      <c r="A533" t="s">
        <v>169</v>
      </c>
      <c r="B533">
        <f t="shared" si="74"/>
        <v>8</v>
      </c>
      <c r="C533">
        <f t="shared" si="77"/>
        <v>8</v>
      </c>
      <c r="D533">
        <f t="shared" si="77"/>
        <v>8</v>
      </c>
      <c r="E533">
        <f t="shared" si="77"/>
        <v>3</v>
      </c>
      <c r="F533">
        <f t="shared" si="77"/>
        <v>35</v>
      </c>
      <c r="G533">
        <f t="shared" si="77"/>
        <v>8</v>
      </c>
      <c r="H533">
        <f t="shared" si="77"/>
        <v>8</v>
      </c>
      <c r="I533">
        <f t="shared" si="77"/>
        <v>8</v>
      </c>
      <c r="J533">
        <f t="shared" si="77"/>
        <v>1</v>
      </c>
      <c r="K533">
        <f t="shared" si="77"/>
        <v>8</v>
      </c>
      <c r="L533">
        <f t="shared" si="77"/>
        <v>8</v>
      </c>
      <c r="M533">
        <f t="shared" si="77"/>
        <v>5</v>
      </c>
      <c r="N533">
        <f t="shared" si="77"/>
        <v>25.5</v>
      </c>
      <c r="O533">
        <f t="shared" si="77"/>
        <v>3</v>
      </c>
      <c r="P533">
        <f t="shared" si="77"/>
        <v>6</v>
      </c>
      <c r="Q533">
        <f t="shared" si="77"/>
        <v>28</v>
      </c>
      <c r="R533">
        <f t="shared" si="77"/>
        <v>8</v>
      </c>
      <c r="S533">
        <f t="shared" si="77"/>
        <v>1</v>
      </c>
      <c r="T533">
        <f t="shared" si="77"/>
        <v>9</v>
      </c>
      <c r="U533">
        <f t="shared" si="77"/>
        <v>8</v>
      </c>
      <c r="V533">
        <f t="shared" si="77"/>
        <v>11.5</v>
      </c>
      <c r="W533">
        <f t="shared" si="75"/>
        <v>208</v>
      </c>
      <c r="X533" s="21" t="str">
        <f t="shared" si="76"/>
        <v/>
      </c>
      <c r="Y533" s="21" t="str">
        <f t="shared" si="53"/>
        <v/>
      </c>
      <c r="Z533" s="21" t="str">
        <f t="shared" si="54"/>
        <v/>
      </c>
      <c r="AA533" s="21" t="str">
        <f t="shared" si="55"/>
        <v/>
      </c>
      <c r="AB533" s="21" t="str">
        <f t="shared" si="56"/>
        <v/>
      </c>
      <c r="AC533" s="21" t="str">
        <f t="shared" si="57"/>
        <v/>
      </c>
      <c r="AD533" s="21" t="str">
        <f t="shared" si="58"/>
        <v/>
      </c>
      <c r="AE533" s="21" t="str">
        <f t="shared" si="59"/>
        <v/>
      </c>
      <c r="AF533" s="21" t="str">
        <f t="shared" si="60"/>
        <v/>
      </c>
      <c r="AG533" s="21" t="str">
        <f t="shared" si="61"/>
        <v/>
      </c>
      <c r="AH533" s="21" t="str">
        <f t="shared" si="62"/>
        <v/>
      </c>
      <c r="AI533" s="21" t="str">
        <f t="shared" si="63"/>
        <v/>
      </c>
      <c r="AJ533" s="21">
        <f t="shared" si="64"/>
        <v>2.2569258323035912E-2</v>
      </c>
      <c r="AK533" s="21" t="str">
        <f t="shared" si="65"/>
        <v/>
      </c>
      <c r="AL533" s="21" t="str">
        <f t="shared" si="66"/>
        <v/>
      </c>
      <c r="AM533" s="21" t="str">
        <f t="shared" si="67"/>
        <v/>
      </c>
      <c r="AN533" s="21" t="str">
        <f t="shared" si="68"/>
        <v/>
      </c>
      <c r="AO533" s="21" t="str">
        <f t="shared" si="69"/>
        <v/>
      </c>
      <c r="AP533" s="21" t="str">
        <f t="shared" si="70"/>
        <v/>
      </c>
      <c r="AQ533" s="21" t="str">
        <f t="shared" si="71"/>
        <v/>
      </c>
      <c r="AR533" s="21">
        <f t="shared" si="72"/>
        <v>2.5703386108744428E-2</v>
      </c>
      <c r="AS533" s="21" t="str">
        <f t="shared" si="73"/>
        <v/>
      </c>
    </row>
    <row r="534" spans="1:45">
      <c r="A534" t="s">
        <v>170</v>
      </c>
      <c r="B534">
        <f t="shared" si="74"/>
        <v>8</v>
      </c>
      <c r="C534">
        <f t="shared" si="77"/>
        <v>8</v>
      </c>
      <c r="D534">
        <f t="shared" si="77"/>
        <v>8</v>
      </c>
      <c r="E534">
        <f t="shared" si="77"/>
        <v>5</v>
      </c>
      <c r="F534">
        <f t="shared" si="77"/>
        <v>35</v>
      </c>
      <c r="G534">
        <f t="shared" si="77"/>
        <v>8</v>
      </c>
      <c r="H534">
        <f t="shared" si="77"/>
        <v>8</v>
      </c>
      <c r="I534">
        <f t="shared" si="77"/>
        <v>8</v>
      </c>
      <c r="J534">
        <f t="shared" si="77"/>
        <v>5</v>
      </c>
      <c r="K534">
        <f t="shared" si="77"/>
        <v>8</v>
      </c>
      <c r="L534">
        <f t="shared" si="77"/>
        <v>8</v>
      </c>
      <c r="M534">
        <f t="shared" si="77"/>
        <v>4</v>
      </c>
      <c r="N534">
        <f t="shared" si="77"/>
        <v>23.5</v>
      </c>
      <c r="O534">
        <f t="shared" si="77"/>
        <v>9</v>
      </c>
      <c r="P534">
        <f t="shared" si="77"/>
        <v>8</v>
      </c>
      <c r="Q534">
        <f t="shared" si="77"/>
        <v>28</v>
      </c>
      <c r="R534">
        <f t="shared" si="77"/>
        <v>8</v>
      </c>
      <c r="S534">
        <f t="shared" si="77"/>
        <v>9.5</v>
      </c>
      <c r="T534">
        <f t="shared" si="77"/>
        <v>9</v>
      </c>
      <c r="U534">
        <f t="shared" si="77"/>
        <v>4</v>
      </c>
      <c r="V534">
        <f t="shared" si="77"/>
        <v>11.5</v>
      </c>
      <c r="W534">
        <f t="shared" si="75"/>
        <v>223.5</v>
      </c>
      <c r="X534" s="21" t="str">
        <f t="shared" si="76"/>
        <v/>
      </c>
      <c r="Y534" s="21" t="str">
        <f t="shared" si="53"/>
        <v/>
      </c>
      <c r="Z534" s="21" t="str">
        <f t="shared" si="54"/>
        <v/>
      </c>
      <c r="AA534" s="21" t="str">
        <f t="shared" si="55"/>
        <v/>
      </c>
      <c r="AB534" s="21" t="str">
        <f t="shared" si="56"/>
        <v/>
      </c>
      <c r="AC534" s="21" t="str">
        <f t="shared" si="57"/>
        <v/>
      </c>
      <c r="AD534" s="21" t="str">
        <f t="shared" si="58"/>
        <v/>
      </c>
      <c r="AE534" s="21" t="str">
        <f t="shared" si="59"/>
        <v/>
      </c>
      <c r="AF534" s="21" t="str">
        <f t="shared" si="60"/>
        <v/>
      </c>
      <c r="AG534" s="21" t="str">
        <f t="shared" si="61"/>
        <v/>
      </c>
      <c r="AH534" s="21" t="str">
        <f t="shared" si="62"/>
        <v/>
      </c>
      <c r="AI534" s="21" t="str">
        <f t="shared" si="63"/>
        <v/>
      </c>
      <c r="AJ534" s="21" t="str">
        <f t="shared" si="64"/>
        <v/>
      </c>
      <c r="AK534" s="21" t="str">
        <f t="shared" si="65"/>
        <v/>
      </c>
      <c r="AL534" s="21">
        <f t="shared" si="66"/>
        <v>1.4082161146356444E-2</v>
      </c>
      <c r="AM534" s="21" t="str">
        <f t="shared" si="67"/>
        <v/>
      </c>
      <c r="AN534" s="21" t="str">
        <f t="shared" si="68"/>
        <v/>
      </c>
      <c r="AO534" s="21" t="str">
        <f t="shared" si="69"/>
        <v/>
      </c>
      <c r="AP534" s="21" t="str">
        <f t="shared" si="70"/>
        <v/>
      </c>
      <c r="AQ534" s="21" t="str">
        <f t="shared" si="71"/>
        <v/>
      </c>
      <c r="AR534" s="21">
        <f t="shared" si="72"/>
        <v>2.1869063272743742E-2</v>
      </c>
      <c r="AS534" s="21" t="str">
        <f t="shared" si="73"/>
        <v/>
      </c>
    </row>
    <row r="535" spans="1:45">
      <c r="A535" t="s">
        <v>171</v>
      </c>
      <c r="B535">
        <f t="shared" si="74"/>
        <v>8</v>
      </c>
      <c r="C535">
        <f t="shared" si="77"/>
        <v>8</v>
      </c>
      <c r="D535">
        <f t="shared" si="77"/>
        <v>8</v>
      </c>
      <c r="E535">
        <f t="shared" si="77"/>
        <v>4</v>
      </c>
      <c r="F535">
        <f t="shared" si="77"/>
        <v>35</v>
      </c>
      <c r="G535">
        <f t="shared" si="77"/>
        <v>8</v>
      </c>
      <c r="H535">
        <f t="shared" si="77"/>
        <v>8</v>
      </c>
      <c r="I535">
        <f t="shared" si="77"/>
        <v>8</v>
      </c>
      <c r="J535">
        <f t="shared" si="77"/>
        <v>5</v>
      </c>
      <c r="K535">
        <f t="shared" si="77"/>
        <v>8</v>
      </c>
      <c r="L535">
        <f t="shared" si="77"/>
        <v>8</v>
      </c>
      <c r="M535">
        <f t="shared" si="77"/>
        <v>4</v>
      </c>
      <c r="N535">
        <f t="shared" si="77"/>
        <v>22.5</v>
      </c>
      <c r="O535">
        <f t="shared" si="77"/>
        <v>9</v>
      </c>
      <c r="P535">
        <f t="shared" si="77"/>
        <v>8</v>
      </c>
      <c r="Q535">
        <f t="shared" si="77"/>
        <v>28</v>
      </c>
      <c r="R535">
        <f t="shared" si="77"/>
        <v>8</v>
      </c>
      <c r="S535">
        <f t="shared" si="77"/>
        <v>1</v>
      </c>
      <c r="T535">
        <f t="shared" si="77"/>
        <v>9</v>
      </c>
      <c r="U535">
        <f t="shared" si="77"/>
        <v>4</v>
      </c>
      <c r="V535">
        <f t="shared" si="77"/>
        <v>11.5</v>
      </c>
      <c r="W535">
        <f t="shared" si="75"/>
        <v>213</v>
      </c>
      <c r="X535" s="21" t="str">
        <f t="shared" si="76"/>
        <v/>
      </c>
      <c r="Y535" s="21" t="str">
        <f t="shared" si="53"/>
        <v/>
      </c>
      <c r="Z535" s="21" t="str">
        <f t="shared" si="54"/>
        <v/>
      </c>
      <c r="AA535" s="21" t="str">
        <f t="shared" si="55"/>
        <v/>
      </c>
      <c r="AB535" s="21" t="str">
        <f t="shared" si="56"/>
        <v/>
      </c>
      <c r="AC535" s="21" t="str">
        <f t="shared" si="57"/>
        <v/>
      </c>
      <c r="AD535" s="21" t="str">
        <f t="shared" si="58"/>
        <v/>
      </c>
      <c r="AE535" s="21" t="str">
        <f t="shared" si="59"/>
        <v/>
      </c>
      <c r="AF535" s="21" t="str">
        <f t="shared" si="60"/>
        <v/>
      </c>
      <c r="AG535" s="21" t="str">
        <f t="shared" si="61"/>
        <v/>
      </c>
      <c r="AH535" s="21" t="str">
        <f t="shared" si="62"/>
        <v/>
      </c>
      <c r="AI535" s="21" t="str">
        <f t="shared" si="63"/>
        <v/>
      </c>
      <c r="AJ535" s="21" t="str">
        <f t="shared" si="64"/>
        <v/>
      </c>
      <c r="AK535" s="21">
        <f t="shared" si="65"/>
        <v>1.0223398140868485E-2</v>
      </c>
      <c r="AL535" s="21">
        <f t="shared" si="66"/>
        <v>1.5846663147175678E-2</v>
      </c>
      <c r="AM535" s="21" t="str">
        <f t="shared" si="67"/>
        <v/>
      </c>
      <c r="AN535" s="21" t="str">
        <f t="shared" si="68"/>
        <v/>
      </c>
      <c r="AO535" s="21" t="str">
        <f t="shared" si="69"/>
        <v/>
      </c>
      <c r="AP535" s="21" t="str">
        <f t="shared" si="70"/>
        <v/>
      </c>
      <c r="AQ535" s="21" t="str">
        <f t="shared" si="71"/>
        <v/>
      </c>
      <c r="AR535" s="21">
        <f t="shared" si="72"/>
        <v>2.4405534898921392E-2</v>
      </c>
      <c r="AS535" s="21" t="str">
        <f t="shared" si="73"/>
        <v/>
      </c>
    </row>
    <row r="536" spans="1:45">
      <c r="A536" t="s">
        <v>172</v>
      </c>
      <c r="B536">
        <f t="shared" si="74"/>
        <v>8</v>
      </c>
      <c r="C536">
        <f t="shared" ref="C536:V545" si="78">C423-C$336</f>
        <v>8</v>
      </c>
      <c r="D536">
        <f t="shared" si="78"/>
        <v>8</v>
      </c>
      <c r="E536">
        <f t="shared" si="78"/>
        <v>6</v>
      </c>
      <c r="F536">
        <f t="shared" si="78"/>
        <v>35</v>
      </c>
      <c r="G536">
        <f t="shared" si="78"/>
        <v>8</v>
      </c>
      <c r="H536">
        <f t="shared" si="78"/>
        <v>8</v>
      </c>
      <c r="I536">
        <f t="shared" si="78"/>
        <v>8</v>
      </c>
      <c r="J536">
        <f t="shared" si="78"/>
        <v>7</v>
      </c>
      <c r="K536">
        <f t="shared" si="78"/>
        <v>8</v>
      </c>
      <c r="L536">
        <f t="shared" si="78"/>
        <v>8</v>
      </c>
      <c r="M536">
        <f t="shared" si="78"/>
        <v>5</v>
      </c>
      <c r="N536">
        <f t="shared" si="78"/>
        <v>25.5</v>
      </c>
      <c r="O536">
        <f t="shared" si="78"/>
        <v>9</v>
      </c>
      <c r="P536">
        <f t="shared" si="78"/>
        <v>4</v>
      </c>
      <c r="Q536">
        <f t="shared" si="78"/>
        <v>28</v>
      </c>
      <c r="R536">
        <f t="shared" si="78"/>
        <v>8</v>
      </c>
      <c r="S536">
        <f t="shared" si="78"/>
        <v>0</v>
      </c>
      <c r="T536">
        <f t="shared" si="78"/>
        <v>9</v>
      </c>
      <c r="U536">
        <f t="shared" si="78"/>
        <v>4</v>
      </c>
      <c r="V536">
        <f t="shared" si="78"/>
        <v>11.5</v>
      </c>
      <c r="W536">
        <f t="shared" si="75"/>
        <v>216</v>
      </c>
      <c r="X536" s="21" t="str">
        <f t="shared" si="76"/>
        <v/>
      </c>
      <c r="Y536" s="21" t="str">
        <f t="shared" si="53"/>
        <v/>
      </c>
      <c r="Z536" s="21" t="str">
        <f t="shared" si="54"/>
        <v/>
      </c>
      <c r="AA536" s="21" t="str">
        <f t="shared" si="55"/>
        <v/>
      </c>
      <c r="AB536" s="21" t="str">
        <f t="shared" si="56"/>
        <v/>
      </c>
      <c r="AC536" s="21" t="str">
        <f t="shared" si="57"/>
        <v/>
      </c>
      <c r="AD536" s="21" t="str">
        <f t="shared" si="58"/>
        <v/>
      </c>
      <c r="AE536" s="21" t="str">
        <f t="shared" si="59"/>
        <v/>
      </c>
      <c r="AF536" s="21">
        <f t="shared" si="60"/>
        <v>1.1624503179920181E-2</v>
      </c>
      <c r="AG536" s="21" t="str">
        <f t="shared" si="61"/>
        <v/>
      </c>
      <c r="AH536" s="21" t="str">
        <f t="shared" si="62"/>
        <v/>
      </c>
      <c r="AI536" s="21" t="str">
        <f t="shared" si="63"/>
        <v/>
      </c>
      <c r="AJ536" s="21">
        <f t="shared" si="64"/>
        <v>1.8028660032437624E-2</v>
      </c>
      <c r="AK536" s="21" t="str">
        <f t="shared" si="65"/>
        <v/>
      </c>
      <c r="AL536" s="21" t="str">
        <f t="shared" si="66"/>
        <v/>
      </c>
      <c r="AM536" s="21" t="str">
        <f t="shared" si="67"/>
        <v/>
      </c>
      <c r="AN536" s="21" t="str">
        <f t="shared" si="68"/>
        <v/>
      </c>
      <c r="AO536" s="21" t="str">
        <f t="shared" si="69"/>
        <v/>
      </c>
      <c r="AP536" s="21" t="str">
        <f t="shared" si="70"/>
        <v/>
      </c>
      <c r="AQ536" s="21" t="str">
        <f t="shared" si="71"/>
        <v/>
      </c>
      <c r="AR536" s="21">
        <f t="shared" si="72"/>
        <v>2.3655665311023633E-2</v>
      </c>
      <c r="AS536" s="21" t="str">
        <f t="shared" si="73"/>
        <v/>
      </c>
    </row>
    <row r="537" spans="1:45">
      <c r="A537" t="s">
        <v>173</v>
      </c>
      <c r="B537">
        <f t="shared" si="74"/>
        <v>8</v>
      </c>
      <c r="C537">
        <f t="shared" si="78"/>
        <v>8</v>
      </c>
      <c r="D537">
        <f t="shared" si="78"/>
        <v>8</v>
      </c>
      <c r="E537">
        <f t="shared" si="78"/>
        <v>6</v>
      </c>
      <c r="F537">
        <f t="shared" si="78"/>
        <v>35</v>
      </c>
      <c r="G537">
        <f t="shared" si="78"/>
        <v>8</v>
      </c>
      <c r="H537">
        <f t="shared" si="78"/>
        <v>8</v>
      </c>
      <c r="I537">
        <f t="shared" si="78"/>
        <v>8</v>
      </c>
      <c r="J537">
        <f t="shared" si="78"/>
        <v>8</v>
      </c>
      <c r="K537">
        <f t="shared" si="78"/>
        <v>8</v>
      </c>
      <c r="L537">
        <f t="shared" si="78"/>
        <v>8</v>
      </c>
      <c r="M537">
        <f t="shared" si="78"/>
        <v>5</v>
      </c>
      <c r="N537">
        <f t="shared" si="78"/>
        <v>24.5</v>
      </c>
      <c r="O537">
        <f t="shared" si="78"/>
        <v>9</v>
      </c>
      <c r="P537">
        <f t="shared" si="78"/>
        <v>8</v>
      </c>
      <c r="Q537">
        <f t="shared" si="78"/>
        <v>0</v>
      </c>
      <c r="R537">
        <f t="shared" si="78"/>
        <v>8</v>
      </c>
      <c r="S537">
        <f t="shared" si="78"/>
        <v>9.5</v>
      </c>
      <c r="T537">
        <f t="shared" si="78"/>
        <v>9</v>
      </c>
      <c r="U537">
        <f t="shared" si="78"/>
        <v>3</v>
      </c>
      <c r="V537">
        <f t="shared" si="78"/>
        <v>11.5</v>
      </c>
      <c r="W537">
        <f t="shared" si="75"/>
        <v>200.5</v>
      </c>
      <c r="X537" s="21" t="str">
        <f t="shared" si="76"/>
        <v/>
      </c>
      <c r="Y537" s="21">
        <f t="shared" si="53"/>
        <v>1.0950886311446986E-2</v>
      </c>
      <c r="Z537" s="21">
        <f t="shared" si="54"/>
        <v>1.1097589164817484E-2</v>
      </c>
      <c r="AA537" s="21" t="str">
        <f t="shared" si="55"/>
        <v/>
      </c>
      <c r="AB537" s="21" t="str">
        <f t="shared" si="56"/>
        <v/>
      </c>
      <c r="AC537" s="21" t="str">
        <f t="shared" si="57"/>
        <v/>
      </c>
      <c r="AD537" s="21" t="str">
        <f t="shared" si="58"/>
        <v/>
      </c>
      <c r="AE537" s="21" t="str">
        <f t="shared" si="59"/>
        <v/>
      </c>
      <c r="AF537" s="21">
        <f t="shared" si="60"/>
        <v>1.9117345149071378E-2</v>
      </c>
      <c r="AG537" s="21" t="str">
        <f t="shared" si="61"/>
        <v/>
      </c>
      <c r="AH537" s="21" t="str">
        <f t="shared" si="62"/>
        <v/>
      </c>
      <c r="AI537" s="21" t="str">
        <f t="shared" si="63"/>
        <v/>
      </c>
      <c r="AJ537" s="21">
        <f t="shared" si="64"/>
        <v>2.2167618192592789E-2</v>
      </c>
      <c r="AK537" s="21">
        <f t="shared" si="65"/>
        <v>1.2857657562736352E-2</v>
      </c>
      <c r="AL537" s="21">
        <f t="shared" si="66"/>
        <v>1.818822707772489E-2</v>
      </c>
      <c r="AM537" s="21" t="str">
        <f t="shared" si="67"/>
        <v/>
      </c>
      <c r="AN537" s="21" t="str">
        <f t="shared" si="68"/>
        <v/>
      </c>
      <c r="AO537" s="21" t="str">
        <f t="shared" si="69"/>
        <v/>
      </c>
      <c r="AP537" s="21" t="str">
        <f t="shared" si="70"/>
        <v/>
      </c>
      <c r="AQ537" s="21" t="str">
        <f t="shared" si="71"/>
        <v/>
      </c>
      <c r="AR537" s="21">
        <f t="shared" si="72"/>
        <v>2.7771533049085886E-2</v>
      </c>
      <c r="AS537" s="21" t="str">
        <f t="shared" si="73"/>
        <v/>
      </c>
    </row>
    <row r="538" spans="1:45">
      <c r="A538" t="s">
        <v>174</v>
      </c>
      <c r="B538">
        <f t="shared" si="74"/>
        <v>8</v>
      </c>
      <c r="C538">
        <f t="shared" si="78"/>
        <v>8</v>
      </c>
      <c r="D538">
        <f t="shared" si="78"/>
        <v>8</v>
      </c>
      <c r="E538">
        <f t="shared" si="78"/>
        <v>4</v>
      </c>
      <c r="F538">
        <f t="shared" si="78"/>
        <v>35</v>
      </c>
      <c r="G538">
        <f t="shared" si="78"/>
        <v>8</v>
      </c>
      <c r="H538">
        <f t="shared" si="78"/>
        <v>8</v>
      </c>
      <c r="I538">
        <f t="shared" si="78"/>
        <v>8</v>
      </c>
      <c r="J538">
        <f t="shared" si="78"/>
        <v>4</v>
      </c>
      <c r="K538">
        <f t="shared" si="78"/>
        <v>8</v>
      </c>
      <c r="L538">
        <f t="shared" si="78"/>
        <v>8</v>
      </c>
      <c r="M538">
        <f t="shared" si="78"/>
        <v>5</v>
      </c>
      <c r="N538">
        <f t="shared" si="78"/>
        <v>23.5</v>
      </c>
      <c r="O538">
        <f t="shared" si="78"/>
        <v>9</v>
      </c>
      <c r="P538">
        <f t="shared" si="78"/>
        <v>8</v>
      </c>
      <c r="Q538">
        <f t="shared" si="78"/>
        <v>28</v>
      </c>
      <c r="R538">
        <f t="shared" si="78"/>
        <v>8</v>
      </c>
      <c r="S538">
        <f t="shared" si="78"/>
        <v>9.5</v>
      </c>
      <c r="T538">
        <f t="shared" si="78"/>
        <v>9</v>
      </c>
      <c r="U538">
        <f t="shared" si="78"/>
        <v>8</v>
      </c>
      <c r="V538">
        <f t="shared" si="78"/>
        <v>11.5</v>
      </c>
      <c r="W538">
        <f t="shared" si="75"/>
        <v>226.5</v>
      </c>
      <c r="X538" s="21" t="str">
        <f t="shared" si="76"/>
        <v/>
      </c>
      <c r="Y538" s="21" t="str">
        <f t="shared" si="53"/>
        <v/>
      </c>
      <c r="Z538" s="21" t="str">
        <f t="shared" si="54"/>
        <v/>
      </c>
      <c r="AA538" s="21" t="str">
        <f t="shared" si="55"/>
        <v/>
      </c>
      <c r="AB538" s="21" t="str">
        <f t="shared" si="56"/>
        <v/>
      </c>
      <c r="AC538" s="21" t="str">
        <f t="shared" si="57"/>
        <v/>
      </c>
      <c r="AD538" s="21" t="str">
        <f t="shared" si="58"/>
        <v/>
      </c>
      <c r="AE538" s="21" t="str">
        <f t="shared" si="59"/>
        <v/>
      </c>
      <c r="AF538" s="21" t="str">
        <f t="shared" si="60"/>
        <v/>
      </c>
      <c r="AG538" s="21" t="str">
        <f t="shared" si="61"/>
        <v/>
      </c>
      <c r="AH538" s="21" t="str">
        <f t="shared" si="62"/>
        <v/>
      </c>
      <c r="AI538" s="21" t="str">
        <f t="shared" si="63"/>
        <v/>
      </c>
      <c r="AJ538" s="21" t="str">
        <f t="shared" si="64"/>
        <v/>
      </c>
      <c r="AK538" s="21" t="str">
        <f t="shared" si="65"/>
        <v/>
      </c>
      <c r="AL538" s="21">
        <f t="shared" si="66"/>
        <v>1.3608066001387038E-2</v>
      </c>
      <c r="AM538" s="21" t="str">
        <f t="shared" si="67"/>
        <v/>
      </c>
      <c r="AN538" s="21" t="str">
        <f t="shared" si="68"/>
        <v/>
      </c>
      <c r="AO538" s="21" t="str">
        <f t="shared" si="69"/>
        <v/>
      </c>
      <c r="AP538" s="21" t="str">
        <f t="shared" si="70"/>
        <v/>
      </c>
      <c r="AQ538" s="21" t="str">
        <f t="shared" si="71"/>
        <v/>
      </c>
      <c r="AR538" s="21">
        <f t="shared" si="72"/>
        <v>2.1187551501850223E-2</v>
      </c>
      <c r="AS538" s="21" t="str">
        <f t="shared" si="73"/>
        <v/>
      </c>
    </row>
    <row r="539" spans="1:45">
      <c r="A539" t="s">
        <v>175</v>
      </c>
      <c r="B539">
        <f t="shared" si="74"/>
        <v>8</v>
      </c>
      <c r="C539">
        <f t="shared" si="78"/>
        <v>8</v>
      </c>
      <c r="D539">
        <f t="shared" si="78"/>
        <v>8</v>
      </c>
      <c r="E539">
        <f t="shared" si="78"/>
        <v>5</v>
      </c>
      <c r="F539">
        <f t="shared" si="78"/>
        <v>35</v>
      </c>
      <c r="G539">
        <f t="shared" si="78"/>
        <v>8</v>
      </c>
      <c r="H539">
        <f t="shared" si="78"/>
        <v>8</v>
      </c>
      <c r="I539">
        <f t="shared" si="78"/>
        <v>8</v>
      </c>
      <c r="J539">
        <f t="shared" si="78"/>
        <v>4</v>
      </c>
      <c r="K539">
        <f t="shared" si="78"/>
        <v>8</v>
      </c>
      <c r="L539">
        <f t="shared" si="78"/>
        <v>8</v>
      </c>
      <c r="M539">
        <f t="shared" si="78"/>
        <v>4</v>
      </c>
      <c r="N539">
        <f t="shared" si="78"/>
        <v>22.5</v>
      </c>
      <c r="O539">
        <f t="shared" si="78"/>
        <v>9</v>
      </c>
      <c r="P539">
        <f t="shared" si="78"/>
        <v>5</v>
      </c>
      <c r="Q539">
        <f t="shared" si="78"/>
        <v>28</v>
      </c>
      <c r="R539">
        <f t="shared" si="78"/>
        <v>8</v>
      </c>
      <c r="S539">
        <f t="shared" si="78"/>
        <v>9.5</v>
      </c>
      <c r="T539">
        <f t="shared" si="78"/>
        <v>9</v>
      </c>
      <c r="U539">
        <f t="shared" si="78"/>
        <v>2</v>
      </c>
      <c r="V539">
        <f t="shared" si="78"/>
        <v>11.5</v>
      </c>
      <c r="W539">
        <f t="shared" si="75"/>
        <v>216.5</v>
      </c>
      <c r="X539" s="21" t="str">
        <f t="shared" si="76"/>
        <v/>
      </c>
      <c r="Y539" s="21" t="str">
        <f t="shared" si="53"/>
        <v/>
      </c>
      <c r="Z539" s="21" t="str">
        <f t="shared" si="54"/>
        <v/>
      </c>
      <c r="AA539" s="21" t="str">
        <f t="shared" si="55"/>
        <v/>
      </c>
      <c r="AB539" s="21" t="str">
        <f t="shared" si="56"/>
        <v/>
      </c>
      <c r="AC539" s="21" t="str">
        <f t="shared" si="57"/>
        <v/>
      </c>
      <c r="AD539" s="21" t="str">
        <f t="shared" si="58"/>
        <v/>
      </c>
      <c r="AE539" s="21" t="str">
        <f t="shared" si="59"/>
        <v/>
      </c>
      <c r="AF539" s="21" t="str">
        <f t="shared" si="60"/>
        <v/>
      </c>
      <c r="AG539" s="21" t="str">
        <f t="shared" si="61"/>
        <v/>
      </c>
      <c r="AH539" s="21" t="str">
        <f t="shared" si="62"/>
        <v/>
      </c>
      <c r="AI539" s="21" t="str">
        <f t="shared" si="63"/>
        <v/>
      </c>
      <c r="AJ539" s="21" t="str">
        <f t="shared" si="64"/>
        <v/>
      </c>
      <c r="AK539" s="21" t="str">
        <f t="shared" si="65"/>
        <v/>
      </c>
      <c r="AL539" s="21" t="str">
        <f t="shared" si="66"/>
        <v/>
      </c>
      <c r="AM539" s="21" t="str">
        <f t="shared" si="67"/>
        <v/>
      </c>
      <c r="AN539" s="21" t="str">
        <f t="shared" si="68"/>
        <v/>
      </c>
      <c r="AO539" s="21" t="str">
        <f t="shared" si="69"/>
        <v/>
      </c>
      <c r="AP539" s="21" t="str">
        <f t="shared" si="70"/>
        <v/>
      </c>
      <c r="AQ539" s="21" t="str">
        <f t="shared" si="71"/>
        <v/>
      </c>
      <c r="AR539" s="21">
        <f t="shared" si="72"/>
        <v>2.3532707480213608E-2</v>
      </c>
      <c r="AS539" s="21" t="str">
        <f t="shared" si="73"/>
        <v/>
      </c>
    </row>
    <row r="540" spans="1:45">
      <c r="A540" t="s">
        <v>176</v>
      </c>
      <c r="B540">
        <f t="shared" si="74"/>
        <v>8</v>
      </c>
      <c r="C540">
        <f t="shared" si="78"/>
        <v>8</v>
      </c>
      <c r="D540">
        <f t="shared" si="78"/>
        <v>8</v>
      </c>
      <c r="E540">
        <f t="shared" si="78"/>
        <v>5</v>
      </c>
      <c r="F540">
        <f t="shared" si="78"/>
        <v>35</v>
      </c>
      <c r="G540">
        <f t="shared" si="78"/>
        <v>8</v>
      </c>
      <c r="H540">
        <f t="shared" si="78"/>
        <v>8</v>
      </c>
      <c r="I540">
        <f t="shared" si="78"/>
        <v>8</v>
      </c>
      <c r="J540">
        <f t="shared" si="78"/>
        <v>7</v>
      </c>
      <c r="K540">
        <f t="shared" si="78"/>
        <v>8</v>
      </c>
      <c r="L540">
        <f t="shared" si="78"/>
        <v>8</v>
      </c>
      <c r="M540">
        <f t="shared" si="78"/>
        <v>5</v>
      </c>
      <c r="N540">
        <f t="shared" si="78"/>
        <v>24.5</v>
      </c>
      <c r="O540">
        <f t="shared" si="78"/>
        <v>9</v>
      </c>
      <c r="P540">
        <f t="shared" si="78"/>
        <v>8</v>
      </c>
      <c r="Q540">
        <f t="shared" si="78"/>
        <v>28</v>
      </c>
      <c r="R540">
        <f t="shared" si="78"/>
        <v>8</v>
      </c>
      <c r="S540">
        <f t="shared" si="78"/>
        <v>1</v>
      </c>
      <c r="T540">
        <f t="shared" si="78"/>
        <v>9</v>
      </c>
      <c r="U540">
        <f t="shared" si="78"/>
        <v>6</v>
      </c>
      <c r="V540">
        <f t="shared" si="78"/>
        <v>11.5</v>
      </c>
      <c r="W540">
        <f t="shared" si="75"/>
        <v>221</v>
      </c>
      <c r="X540" s="21" t="str">
        <f t="shared" si="76"/>
        <v/>
      </c>
      <c r="Y540" s="21" t="str">
        <f t="shared" si="53"/>
        <v/>
      </c>
      <c r="Z540" s="21" t="str">
        <f t="shared" si="54"/>
        <v/>
      </c>
      <c r="AA540" s="21" t="str">
        <f t="shared" si="55"/>
        <v/>
      </c>
      <c r="AB540" s="21" t="str">
        <f t="shared" si="56"/>
        <v/>
      </c>
      <c r="AC540" s="21" t="str">
        <f t="shared" si="57"/>
        <v/>
      </c>
      <c r="AD540" s="21" t="str">
        <f t="shared" si="58"/>
        <v/>
      </c>
      <c r="AE540" s="21" t="str">
        <f t="shared" si="59"/>
        <v/>
      </c>
      <c r="AF540" s="21">
        <f t="shared" si="60"/>
        <v>1.0891303917309154E-2</v>
      </c>
      <c r="AG540" s="21" t="str">
        <f t="shared" si="61"/>
        <v/>
      </c>
      <c r="AH540" s="21" t="str">
        <f t="shared" si="62"/>
        <v/>
      </c>
      <c r="AI540" s="21" t="str">
        <f t="shared" si="63"/>
        <v/>
      </c>
      <c r="AJ540" s="21">
        <f t="shared" si="64"/>
        <v>1.0832832983669397E-2</v>
      </c>
      <c r="AK540" s="21" t="str">
        <f t="shared" si="65"/>
        <v/>
      </c>
      <c r="AL540" s="21">
        <f t="shared" si="66"/>
        <v>1.4487072723790725E-2</v>
      </c>
      <c r="AM540" s="21" t="str">
        <f t="shared" si="67"/>
        <v/>
      </c>
      <c r="AN540" s="21" t="str">
        <f t="shared" si="68"/>
        <v/>
      </c>
      <c r="AO540" s="21" t="str">
        <f t="shared" si="69"/>
        <v/>
      </c>
      <c r="AP540" s="21" t="str">
        <f t="shared" si="70"/>
        <v/>
      </c>
      <c r="AQ540" s="21" t="str">
        <f t="shared" si="71"/>
        <v/>
      </c>
      <c r="AR540" s="21">
        <f t="shared" si="72"/>
        <v>2.2451123665305519E-2</v>
      </c>
      <c r="AS540" s="21" t="str">
        <f t="shared" si="73"/>
        <v/>
      </c>
    </row>
    <row r="541" spans="1:45">
      <c r="A541" t="s">
        <v>177</v>
      </c>
      <c r="B541">
        <f t="shared" si="74"/>
        <v>8</v>
      </c>
      <c r="C541">
        <f t="shared" si="78"/>
        <v>3</v>
      </c>
      <c r="D541">
        <f t="shared" si="78"/>
        <v>3</v>
      </c>
      <c r="E541">
        <f t="shared" si="78"/>
        <v>1</v>
      </c>
      <c r="F541">
        <f t="shared" si="78"/>
        <v>35</v>
      </c>
      <c r="G541">
        <f t="shared" si="78"/>
        <v>8</v>
      </c>
      <c r="H541">
        <f t="shared" si="78"/>
        <v>8</v>
      </c>
      <c r="I541">
        <f t="shared" si="78"/>
        <v>8</v>
      </c>
      <c r="J541">
        <f t="shared" si="78"/>
        <v>0</v>
      </c>
      <c r="K541">
        <f t="shared" si="78"/>
        <v>8</v>
      </c>
      <c r="L541">
        <f t="shared" si="78"/>
        <v>2</v>
      </c>
      <c r="M541">
        <f t="shared" si="78"/>
        <v>2</v>
      </c>
      <c r="N541">
        <f t="shared" si="78"/>
        <v>25.5</v>
      </c>
      <c r="O541">
        <f t="shared" si="78"/>
        <v>1</v>
      </c>
      <c r="P541">
        <f t="shared" si="78"/>
        <v>2</v>
      </c>
      <c r="Q541">
        <f t="shared" si="78"/>
        <v>28</v>
      </c>
      <c r="R541">
        <f t="shared" si="78"/>
        <v>8</v>
      </c>
      <c r="S541">
        <f t="shared" si="78"/>
        <v>0</v>
      </c>
      <c r="T541">
        <f t="shared" si="78"/>
        <v>9</v>
      </c>
      <c r="U541">
        <f t="shared" si="78"/>
        <v>8</v>
      </c>
      <c r="V541">
        <f t="shared" si="78"/>
        <v>11.5</v>
      </c>
      <c r="W541">
        <f t="shared" si="75"/>
        <v>179</v>
      </c>
      <c r="X541" s="21" t="str">
        <f t="shared" si="76"/>
        <v/>
      </c>
      <c r="Y541" s="21" t="str">
        <f t="shared" si="53"/>
        <v/>
      </c>
      <c r="Z541" s="21" t="str">
        <f t="shared" si="54"/>
        <v/>
      </c>
      <c r="AA541" s="21" t="str">
        <f t="shared" si="55"/>
        <v/>
      </c>
      <c r="AB541" s="21">
        <f t="shared" si="56"/>
        <v>2.6088930614057981E-2</v>
      </c>
      <c r="AC541" s="21" t="str">
        <f t="shared" si="57"/>
        <v/>
      </c>
      <c r="AD541" s="21" t="str">
        <f t="shared" si="58"/>
        <v/>
      </c>
      <c r="AE541" s="21" t="str">
        <f t="shared" si="59"/>
        <v/>
      </c>
      <c r="AF541" s="21" t="str">
        <f t="shared" si="60"/>
        <v/>
      </c>
      <c r="AG541" s="21" t="str">
        <f t="shared" si="61"/>
        <v/>
      </c>
      <c r="AH541" s="21" t="str">
        <f t="shared" si="62"/>
        <v/>
      </c>
      <c r="AI541" s="21" t="str">
        <f t="shared" si="63"/>
        <v/>
      </c>
      <c r="AJ541" s="21">
        <f t="shared" si="64"/>
        <v>4.2431205035541278E-2</v>
      </c>
      <c r="AK541" s="21" t="str">
        <f t="shared" si="65"/>
        <v/>
      </c>
      <c r="AL541" s="21" t="str">
        <f t="shared" si="66"/>
        <v/>
      </c>
      <c r="AM541" s="21">
        <f t="shared" si="67"/>
        <v>3.0846938520440265E-2</v>
      </c>
      <c r="AN541" s="21" t="str">
        <f t="shared" si="68"/>
        <v/>
      </c>
      <c r="AO541" s="21" t="str">
        <f t="shared" si="69"/>
        <v/>
      </c>
      <c r="AP541" s="21" t="str">
        <f t="shared" si="70"/>
        <v/>
      </c>
      <c r="AQ541" s="21">
        <f t="shared" si="71"/>
        <v>1.1880199226299536E-2</v>
      </c>
      <c r="AR541" s="21">
        <f t="shared" si="72"/>
        <v>3.4660734626148812E-2</v>
      </c>
      <c r="AS541" s="21" t="str">
        <f t="shared" si="73"/>
        <v/>
      </c>
    </row>
    <row r="542" spans="1:45">
      <c r="A542" t="s">
        <v>178</v>
      </c>
      <c r="B542">
        <f t="shared" si="74"/>
        <v>8</v>
      </c>
      <c r="C542">
        <f t="shared" si="78"/>
        <v>8</v>
      </c>
      <c r="D542">
        <f t="shared" si="78"/>
        <v>8</v>
      </c>
      <c r="E542">
        <f t="shared" si="78"/>
        <v>4</v>
      </c>
      <c r="F542">
        <f t="shared" si="78"/>
        <v>35</v>
      </c>
      <c r="G542">
        <f t="shared" si="78"/>
        <v>8</v>
      </c>
      <c r="H542">
        <f t="shared" si="78"/>
        <v>8</v>
      </c>
      <c r="I542">
        <f t="shared" si="78"/>
        <v>8</v>
      </c>
      <c r="J542">
        <f t="shared" si="78"/>
        <v>3</v>
      </c>
      <c r="K542">
        <f t="shared" si="78"/>
        <v>8</v>
      </c>
      <c r="L542">
        <f t="shared" si="78"/>
        <v>2</v>
      </c>
      <c r="M542">
        <f t="shared" si="78"/>
        <v>3</v>
      </c>
      <c r="N542">
        <f t="shared" si="78"/>
        <v>23.5</v>
      </c>
      <c r="O542">
        <f t="shared" si="78"/>
        <v>3</v>
      </c>
      <c r="P542">
        <f t="shared" si="78"/>
        <v>4</v>
      </c>
      <c r="Q542">
        <f t="shared" si="78"/>
        <v>28</v>
      </c>
      <c r="R542">
        <f t="shared" si="78"/>
        <v>8</v>
      </c>
      <c r="S542">
        <f t="shared" si="78"/>
        <v>9.5</v>
      </c>
      <c r="T542">
        <f t="shared" si="78"/>
        <v>9</v>
      </c>
      <c r="U542">
        <f t="shared" si="78"/>
        <v>8</v>
      </c>
      <c r="V542">
        <f t="shared" si="78"/>
        <v>11.5</v>
      </c>
      <c r="W542">
        <f t="shared" si="75"/>
        <v>207.5</v>
      </c>
      <c r="X542" s="21" t="str">
        <f t="shared" si="76"/>
        <v/>
      </c>
      <c r="Y542" s="21" t="str">
        <f t="shared" si="53"/>
        <v/>
      </c>
      <c r="Z542" s="21" t="str">
        <f t="shared" si="54"/>
        <v/>
      </c>
      <c r="AA542" s="21" t="str">
        <f t="shared" si="55"/>
        <v/>
      </c>
      <c r="AB542" s="21" t="str">
        <f t="shared" si="56"/>
        <v/>
      </c>
      <c r="AC542" s="21" t="str">
        <f t="shared" si="57"/>
        <v/>
      </c>
      <c r="AD542" s="21" t="str">
        <f t="shared" si="58"/>
        <v/>
      </c>
      <c r="AE542" s="21" t="str">
        <f t="shared" si="59"/>
        <v/>
      </c>
      <c r="AF542" s="21" t="str">
        <f t="shared" si="60"/>
        <v/>
      </c>
      <c r="AG542" s="21" t="str">
        <f t="shared" si="61"/>
        <v/>
      </c>
      <c r="AH542" s="21" t="str">
        <f t="shared" si="62"/>
        <v/>
      </c>
      <c r="AI542" s="21" t="str">
        <f t="shared" si="63"/>
        <v/>
      </c>
      <c r="AJ542" s="21">
        <f t="shared" si="64"/>
        <v>1.3226116525074841E-2</v>
      </c>
      <c r="AK542" s="21" t="str">
        <f t="shared" si="65"/>
        <v/>
      </c>
      <c r="AL542" s="21" t="str">
        <f t="shared" si="66"/>
        <v/>
      </c>
      <c r="AM542" s="21" t="str">
        <f t="shared" si="67"/>
        <v/>
      </c>
      <c r="AN542" s="21" t="str">
        <f t="shared" si="68"/>
        <v/>
      </c>
      <c r="AO542" s="21" t="str">
        <f t="shared" si="69"/>
        <v/>
      </c>
      <c r="AP542" s="21" t="str">
        <f t="shared" si="70"/>
        <v/>
      </c>
      <c r="AQ542" s="21" t="str">
        <f t="shared" si="71"/>
        <v/>
      </c>
      <c r="AR542" s="21">
        <f t="shared" si="72"/>
        <v>2.583661131727084E-2</v>
      </c>
      <c r="AS542" s="21" t="str">
        <f t="shared" si="73"/>
        <v/>
      </c>
    </row>
    <row r="543" spans="1:45">
      <c r="A543" t="s">
        <v>179</v>
      </c>
      <c r="B543">
        <f t="shared" si="74"/>
        <v>8</v>
      </c>
      <c r="C543">
        <f t="shared" si="78"/>
        <v>8</v>
      </c>
      <c r="D543">
        <f t="shared" si="78"/>
        <v>8</v>
      </c>
      <c r="E543">
        <f t="shared" si="78"/>
        <v>5</v>
      </c>
      <c r="F543">
        <f t="shared" si="78"/>
        <v>35</v>
      </c>
      <c r="G543">
        <f t="shared" si="78"/>
        <v>8</v>
      </c>
      <c r="H543">
        <f t="shared" si="78"/>
        <v>8</v>
      </c>
      <c r="I543">
        <f t="shared" si="78"/>
        <v>8</v>
      </c>
      <c r="J543">
        <f t="shared" si="78"/>
        <v>4</v>
      </c>
      <c r="K543">
        <f t="shared" si="78"/>
        <v>8</v>
      </c>
      <c r="L543">
        <f t="shared" si="78"/>
        <v>2</v>
      </c>
      <c r="M543">
        <f t="shared" si="78"/>
        <v>4</v>
      </c>
      <c r="N543">
        <f t="shared" si="78"/>
        <v>22.5</v>
      </c>
      <c r="O543">
        <f t="shared" si="78"/>
        <v>9</v>
      </c>
      <c r="P543">
        <f t="shared" si="78"/>
        <v>4</v>
      </c>
      <c r="Q543">
        <f t="shared" si="78"/>
        <v>28</v>
      </c>
      <c r="R543">
        <f t="shared" si="78"/>
        <v>8</v>
      </c>
      <c r="S543">
        <f t="shared" si="78"/>
        <v>1</v>
      </c>
      <c r="T543">
        <f t="shared" si="78"/>
        <v>9</v>
      </c>
      <c r="U543">
        <f t="shared" si="78"/>
        <v>26</v>
      </c>
      <c r="V543">
        <f t="shared" si="78"/>
        <v>11.5</v>
      </c>
      <c r="W543">
        <f t="shared" si="75"/>
        <v>225</v>
      </c>
      <c r="X543" s="21" t="str">
        <f t="shared" si="76"/>
        <v/>
      </c>
      <c r="Y543" s="21" t="str">
        <f t="shared" si="53"/>
        <v/>
      </c>
      <c r="Z543" s="21" t="str">
        <f t="shared" si="54"/>
        <v/>
      </c>
      <c r="AA543" s="21" t="str">
        <f t="shared" si="55"/>
        <v/>
      </c>
      <c r="AB543" s="21" t="str">
        <f t="shared" si="56"/>
        <v/>
      </c>
      <c r="AC543" s="21" t="str">
        <f t="shared" si="57"/>
        <v/>
      </c>
      <c r="AD543" s="21" t="str">
        <f t="shared" si="58"/>
        <v/>
      </c>
      <c r="AE543" s="21" t="str">
        <f t="shared" si="59"/>
        <v/>
      </c>
      <c r="AF543" s="21" t="str">
        <f t="shared" si="60"/>
        <v/>
      </c>
      <c r="AG543" s="21" t="str">
        <f t="shared" si="61"/>
        <v/>
      </c>
      <c r="AH543" s="21" t="str">
        <f t="shared" si="62"/>
        <v/>
      </c>
      <c r="AI543" s="21" t="str">
        <f t="shared" si="63"/>
        <v/>
      </c>
      <c r="AJ543" s="21" t="str">
        <f t="shared" si="64"/>
        <v/>
      </c>
      <c r="AK543" s="21" t="str">
        <f t="shared" si="65"/>
        <v/>
      </c>
      <c r="AL543" s="21" t="str">
        <f t="shared" si="66"/>
        <v/>
      </c>
      <c r="AM543" s="21" t="str">
        <f t="shared" si="67"/>
        <v/>
      </c>
      <c r="AN543" s="21" t="str">
        <f t="shared" si="68"/>
        <v/>
      </c>
      <c r="AO543" s="21" t="str">
        <f t="shared" si="69"/>
        <v/>
      </c>
      <c r="AP543" s="21" t="str">
        <f t="shared" si="70"/>
        <v/>
      </c>
      <c r="AQ543" s="21">
        <f t="shared" si="71"/>
        <v>8.2743017351687487E-2</v>
      </c>
      <c r="AR543" s="21">
        <f t="shared" si="72"/>
        <v>2.1526035681394006E-2</v>
      </c>
      <c r="AS543" s="21" t="str">
        <f t="shared" si="73"/>
        <v/>
      </c>
    </row>
    <row r="544" spans="1:45">
      <c r="A544" t="s">
        <v>180</v>
      </c>
      <c r="B544">
        <f t="shared" si="74"/>
        <v>8</v>
      </c>
      <c r="C544">
        <f t="shared" si="78"/>
        <v>8</v>
      </c>
      <c r="D544">
        <f t="shared" si="78"/>
        <v>8</v>
      </c>
      <c r="E544">
        <f t="shared" si="78"/>
        <v>4</v>
      </c>
      <c r="F544">
        <f t="shared" si="78"/>
        <v>35</v>
      </c>
      <c r="G544">
        <f t="shared" si="78"/>
        <v>8</v>
      </c>
      <c r="H544">
        <f t="shared" si="78"/>
        <v>8</v>
      </c>
      <c r="I544">
        <f t="shared" si="78"/>
        <v>8</v>
      </c>
      <c r="J544">
        <f t="shared" si="78"/>
        <v>4</v>
      </c>
      <c r="K544">
        <f t="shared" si="78"/>
        <v>8</v>
      </c>
      <c r="L544">
        <f t="shared" si="78"/>
        <v>8</v>
      </c>
      <c r="M544">
        <f t="shared" si="78"/>
        <v>4</v>
      </c>
      <c r="N544">
        <f t="shared" si="78"/>
        <v>22.5</v>
      </c>
      <c r="O544">
        <f t="shared" si="78"/>
        <v>9</v>
      </c>
      <c r="P544">
        <f t="shared" si="78"/>
        <v>8</v>
      </c>
      <c r="Q544">
        <f t="shared" si="78"/>
        <v>28</v>
      </c>
      <c r="R544">
        <f t="shared" si="78"/>
        <v>8</v>
      </c>
      <c r="S544">
        <f t="shared" si="78"/>
        <v>0</v>
      </c>
      <c r="T544">
        <f t="shared" si="78"/>
        <v>0</v>
      </c>
      <c r="U544">
        <f t="shared" si="78"/>
        <v>6</v>
      </c>
      <c r="V544">
        <f t="shared" si="78"/>
        <v>11.5</v>
      </c>
      <c r="W544">
        <f t="shared" si="75"/>
        <v>204</v>
      </c>
      <c r="X544" s="21" t="str">
        <f t="shared" si="76"/>
        <v/>
      </c>
      <c r="Y544" s="21">
        <f t="shared" si="53"/>
        <v>1.0266323209398187E-2</v>
      </c>
      <c r="Z544" s="21">
        <f t="shared" si="54"/>
        <v>1.0413026062768685E-2</v>
      </c>
      <c r="AA544" s="21" t="str">
        <f t="shared" si="55"/>
        <v/>
      </c>
      <c r="AB544" s="21" t="str">
        <f t="shared" si="56"/>
        <v/>
      </c>
      <c r="AC544" s="21" t="str">
        <f t="shared" si="57"/>
        <v/>
      </c>
      <c r="AD544" s="21" t="str">
        <f t="shared" si="58"/>
        <v/>
      </c>
      <c r="AE544" s="21" t="str">
        <f t="shared" si="59"/>
        <v/>
      </c>
      <c r="AF544" s="21" t="str">
        <f t="shared" si="60"/>
        <v/>
      </c>
      <c r="AG544" s="21" t="str">
        <f t="shared" si="61"/>
        <v/>
      </c>
      <c r="AH544" s="21" t="str">
        <f t="shared" si="62"/>
        <v/>
      </c>
      <c r="AI544" s="21" t="str">
        <f t="shared" si="63"/>
        <v/>
      </c>
      <c r="AJ544" s="21">
        <f t="shared" si="64"/>
        <v>1.0267222123940892E-2</v>
      </c>
      <c r="AK544" s="21">
        <f t="shared" si="65"/>
        <v>1.2087524072931455E-2</v>
      </c>
      <c r="AL544" s="21">
        <f t="shared" si="66"/>
        <v>1.7503663975676091E-2</v>
      </c>
      <c r="AM544" s="21">
        <f t="shared" si="67"/>
        <v>1.1677259475637997E-2</v>
      </c>
      <c r="AN544" s="21" t="str">
        <f t="shared" si="68"/>
        <v/>
      </c>
      <c r="AO544" s="21" t="str">
        <f t="shared" si="69"/>
        <v/>
      </c>
      <c r="AP544" s="21" t="str">
        <f t="shared" si="70"/>
        <v/>
      </c>
      <c r="AQ544" s="21" t="str">
        <f t="shared" si="71"/>
        <v/>
      </c>
      <c r="AR544" s="21">
        <f t="shared" si="72"/>
        <v>2.6787473589890736E-2</v>
      </c>
      <c r="AS544" s="21" t="str">
        <f t="shared" si="73"/>
        <v/>
      </c>
    </row>
    <row r="545" spans="1:45">
      <c r="A545" t="s">
        <v>181</v>
      </c>
      <c r="B545">
        <f t="shared" si="74"/>
        <v>8</v>
      </c>
      <c r="C545">
        <f t="shared" si="78"/>
        <v>8</v>
      </c>
      <c r="D545">
        <f t="shared" si="78"/>
        <v>8</v>
      </c>
      <c r="E545">
        <f t="shared" si="78"/>
        <v>5</v>
      </c>
      <c r="F545">
        <f t="shared" si="78"/>
        <v>35</v>
      </c>
      <c r="G545">
        <f t="shared" si="78"/>
        <v>8</v>
      </c>
      <c r="H545">
        <f t="shared" si="78"/>
        <v>8</v>
      </c>
      <c r="I545">
        <f t="shared" si="78"/>
        <v>8</v>
      </c>
      <c r="J545">
        <f t="shared" si="78"/>
        <v>5</v>
      </c>
      <c r="K545">
        <f t="shared" si="78"/>
        <v>8</v>
      </c>
      <c r="L545">
        <f t="shared" si="78"/>
        <v>8</v>
      </c>
      <c r="M545">
        <f t="shared" si="78"/>
        <v>4</v>
      </c>
      <c r="N545">
        <f t="shared" si="78"/>
        <v>25.5</v>
      </c>
      <c r="O545">
        <f t="shared" si="78"/>
        <v>3</v>
      </c>
      <c r="P545">
        <f t="shared" si="78"/>
        <v>5</v>
      </c>
      <c r="Q545">
        <f t="shared" si="78"/>
        <v>20</v>
      </c>
      <c r="R545">
        <f t="shared" si="78"/>
        <v>8</v>
      </c>
      <c r="S545">
        <f t="shared" si="78"/>
        <v>9.5</v>
      </c>
      <c r="T545">
        <f t="shared" si="78"/>
        <v>9</v>
      </c>
      <c r="U545">
        <f t="shared" si="78"/>
        <v>4</v>
      </c>
      <c r="V545">
        <f t="shared" si="78"/>
        <v>11.5</v>
      </c>
      <c r="W545">
        <f t="shared" si="75"/>
        <v>208.5</v>
      </c>
      <c r="X545" s="21" t="str">
        <f t="shared" si="76"/>
        <v/>
      </c>
      <c r="Y545" s="21" t="str">
        <f t="shared" si="53"/>
        <v/>
      </c>
      <c r="Z545" s="21" t="str">
        <f t="shared" si="54"/>
        <v/>
      </c>
      <c r="AA545" s="21" t="str">
        <f t="shared" si="55"/>
        <v/>
      </c>
      <c r="AB545" s="21" t="str">
        <f t="shared" si="56"/>
        <v/>
      </c>
      <c r="AC545" s="21" t="str">
        <f t="shared" si="57"/>
        <v/>
      </c>
      <c r="AD545" s="21" t="str">
        <f t="shared" si="58"/>
        <v/>
      </c>
      <c r="AE545" s="21" t="str">
        <f t="shared" si="59"/>
        <v/>
      </c>
      <c r="AF545" s="21" t="str">
        <f t="shared" si="60"/>
        <v/>
      </c>
      <c r="AG545" s="21" t="str">
        <f t="shared" si="61"/>
        <v/>
      </c>
      <c r="AH545" s="21" t="str">
        <f t="shared" si="62"/>
        <v/>
      </c>
      <c r="AI545" s="21" t="str">
        <f t="shared" si="63"/>
        <v/>
      </c>
      <c r="AJ545" s="21">
        <f t="shared" si="64"/>
        <v>2.2275262750263369E-2</v>
      </c>
      <c r="AK545" s="21" t="str">
        <f t="shared" si="65"/>
        <v/>
      </c>
      <c r="AL545" s="21" t="str">
        <f t="shared" si="66"/>
        <v/>
      </c>
      <c r="AM545" s="21" t="str">
        <f t="shared" si="67"/>
        <v/>
      </c>
      <c r="AN545" s="21" t="str">
        <f t="shared" si="68"/>
        <v/>
      </c>
      <c r="AO545" s="21" t="str">
        <f t="shared" si="69"/>
        <v/>
      </c>
      <c r="AP545" s="21" t="str">
        <f t="shared" si="70"/>
        <v/>
      </c>
      <c r="AQ545" s="21" t="str">
        <f t="shared" si="71"/>
        <v/>
      </c>
      <c r="AR545" s="21">
        <f t="shared" si="72"/>
        <v>2.5570799870043081E-2</v>
      </c>
      <c r="AS545" s="21" t="str">
        <f t="shared" si="73"/>
        <v/>
      </c>
    </row>
    <row r="546" spans="1:45">
      <c r="A546" t="s">
        <v>182</v>
      </c>
      <c r="B546">
        <f t="shared" si="74"/>
        <v>8</v>
      </c>
      <c r="C546">
        <f t="shared" ref="C546:V552" si="79">C433-C$336</f>
        <v>8</v>
      </c>
      <c r="D546">
        <f t="shared" si="79"/>
        <v>8</v>
      </c>
      <c r="E546">
        <f t="shared" si="79"/>
        <v>4</v>
      </c>
      <c r="F546">
        <f t="shared" si="79"/>
        <v>35</v>
      </c>
      <c r="G546">
        <f t="shared" si="79"/>
        <v>8</v>
      </c>
      <c r="H546">
        <f t="shared" si="79"/>
        <v>8</v>
      </c>
      <c r="I546">
        <f t="shared" si="79"/>
        <v>8</v>
      </c>
      <c r="J546">
        <f t="shared" si="79"/>
        <v>7</v>
      </c>
      <c r="K546">
        <f t="shared" si="79"/>
        <v>8</v>
      </c>
      <c r="L546">
        <f t="shared" si="79"/>
        <v>8</v>
      </c>
      <c r="M546">
        <f t="shared" si="79"/>
        <v>5</v>
      </c>
      <c r="N546">
        <f t="shared" si="79"/>
        <v>24.5</v>
      </c>
      <c r="O546">
        <f t="shared" si="79"/>
        <v>9</v>
      </c>
      <c r="P546">
        <f t="shared" si="79"/>
        <v>4</v>
      </c>
      <c r="Q546">
        <f t="shared" si="79"/>
        <v>20</v>
      </c>
      <c r="R546">
        <f t="shared" si="79"/>
        <v>8</v>
      </c>
      <c r="S546">
        <f t="shared" si="79"/>
        <v>9.5</v>
      </c>
      <c r="T546">
        <f t="shared" si="79"/>
        <v>9</v>
      </c>
      <c r="U546">
        <f t="shared" si="79"/>
        <v>3</v>
      </c>
      <c r="V546">
        <f t="shared" si="79"/>
        <v>11.5</v>
      </c>
      <c r="W546">
        <f t="shared" si="75"/>
        <v>213.5</v>
      </c>
      <c r="X546" s="21" t="str">
        <f t="shared" si="76"/>
        <v/>
      </c>
      <c r="Y546" s="21" t="str">
        <f t="shared" si="53"/>
        <v/>
      </c>
      <c r="Z546" s="21" t="str">
        <f t="shared" si="54"/>
        <v/>
      </c>
      <c r="AA546" s="21" t="str">
        <f t="shared" si="55"/>
        <v/>
      </c>
      <c r="AB546" s="21" t="str">
        <f t="shared" si="56"/>
        <v/>
      </c>
      <c r="AC546" s="21" t="str">
        <f t="shared" si="57"/>
        <v/>
      </c>
      <c r="AD546" s="21" t="str">
        <f t="shared" si="58"/>
        <v/>
      </c>
      <c r="AE546" s="21" t="str">
        <f t="shared" si="59"/>
        <v/>
      </c>
      <c r="AF546" s="21">
        <f t="shared" si="60"/>
        <v>1.2003981018414416E-2</v>
      </c>
      <c r="AG546" s="21" t="str">
        <f t="shared" si="61"/>
        <v/>
      </c>
      <c r="AH546" s="21" t="str">
        <f t="shared" si="62"/>
        <v/>
      </c>
      <c r="AI546" s="21" t="str">
        <f t="shared" si="63"/>
        <v/>
      </c>
      <c r="AJ546" s="21">
        <f t="shared" si="64"/>
        <v>1.4727202837537812E-2</v>
      </c>
      <c r="AK546" s="21">
        <f t="shared" si="65"/>
        <v>1.01244437588386E-2</v>
      </c>
      <c r="AL546" s="21" t="str">
        <f t="shared" si="66"/>
        <v/>
      </c>
      <c r="AM546" s="21" t="str">
        <f t="shared" si="67"/>
        <v/>
      </c>
      <c r="AN546" s="21" t="str">
        <f t="shared" si="68"/>
        <v/>
      </c>
      <c r="AO546" s="21" t="str">
        <f t="shared" si="69"/>
        <v/>
      </c>
      <c r="AP546" s="21" t="str">
        <f t="shared" si="70"/>
        <v/>
      </c>
      <c r="AQ546" s="21" t="str">
        <f t="shared" si="71"/>
        <v/>
      </c>
      <c r="AR546" s="21">
        <f t="shared" si="72"/>
        <v>2.4279093188549868E-2</v>
      </c>
      <c r="AS546" s="21" t="str">
        <f t="shared" si="73"/>
        <v/>
      </c>
    </row>
    <row r="547" spans="1:45">
      <c r="A547" t="s">
        <v>183</v>
      </c>
      <c r="B547">
        <f t="shared" si="74"/>
        <v>8</v>
      </c>
      <c r="C547">
        <f t="shared" si="79"/>
        <v>1</v>
      </c>
      <c r="D547">
        <f t="shared" si="79"/>
        <v>1</v>
      </c>
      <c r="E547">
        <f t="shared" si="79"/>
        <v>3</v>
      </c>
      <c r="F547">
        <f t="shared" si="79"/>
        <v>35</v>
      </c>
      <c r="G547">
        <f t="shared" si="79"/>
        <v>8</v>
      </c>
      <c r="H547">
        <f t="shared" si="79"/>
        <v>8</v>
      </c>
      <c r="I547">
        <f t="shared" si="79"/>
        <v>8</v>
      </c>
      <c r="J547">
        <f t="shared" si="79"/>
        <v>2</v>
      </c>
      <c r="K547">
        <f t="shared" si="79"/>
        <v>8</v>
      </c>
      <c r="L547">
        <f t="shared" si="79"/>
        <v>2</v>
      </c>
      <c r="M547">
        <f t="shared" si="79"/>
        <v>2</v>
      </c>
      <c r="N547">
        <f t="shared" si="79"/>
        <v>23.5</v>
      </c>
      <c r="O547">
        <f t="shared" si="79"/>
        <v>1</v>
      </c>
      <c r="P547">
        <f t="shared" si="79"/>
        <v>1</v>
      </c>
      <c r="Q547">
        <f t="shared" si="79"/>
        <v>28</v>
      </c>
      <c r="R547">
        <f t="shared" si="79"/>
        <v>8</v>
      </c>
      <c r="S547">
        <f t="shared" si="79"/>
        <v>9.5</v>
      </c>
      <c r="T547">
        <f t="shared" si="79"/>
        <v>9</v>
      </c>
      <c r="U547">
        <f t="shared" si="79"/>
        <v>6</v>
      </c>
      <c r="V547">
        <f t="shared" si="79"/>
        <v>11.5</v>
      </c>
      <c r="W547">
        <f t="shared" si="75"/>
        <v>183.5</v>
      </c>
      <c r="X547" s="21" t="str">
        <f t="shared" si="76"/>
        <v/>
      </c>
      <c r="Y547" s="21" t="str">
        <f t="shared" si="53"/>
        <v/>
      </c>
      <c r="Z547" s="21" t="str">
        <f t="shared" si="54"/>
        <v/>
      </c>
      <c r="AA547" s="21" t="str">
        <f t="shared" si="55"/>
        <v/>
      </c>
      <c r="AB547" s="21">
        <f t="shared" si="56"/>
        <v>2.1293899179963049E-2</v>
      </c>
      <c r="AC547" s="21" t="str">
        <f t="shared" si="57"/>
        <v/>
      </c>
      <c r="AD547" s="21" t="str">
        <f t="shared" si="58"/>
        <v/>
      </c>
      <c r="AE547" s="21" t="str">
        <f t="shared" si="59"/>
        <v/>
      </c>
      <c r="AF547" s="21" t="str">
        <f t="shared" si="60"/>
        <v/>
      </c>
      <c r="AG547" s="21" t="str">
        <f t="shared" si="61"/>
        <v/>
      </c>
      <c r="AH547" s="21" t="str">
        <f t="shared" si="62"/>
        <v/>
      </c>
      <c r="AI547" s="21" t="str">
        <f t="shared" si="63"/>
        <v/>
      </c>
      <c r="AJ547" s="21">
        <f t="shared" si="64"/>
        <v>2.8038499572249923E-2</v>
      </c>
      <c r="AK547" s="21" t="str">
        <f t="shared" si="65"/>
        <v/>
      </c>
      <c r="AL547" s="21" t="str">
        <f t="shared" si="66"/>
        <v/>
      </c>
      <c r="AM547" s="21">
        <f t="shared" si="67"/>
        <v>2.7010913373164303E-2</v>
      </c>
      <c r="AN547" s="21" t="str">
        <f t="shared" si="68"/>
        <v/>
      </c>
      <c r="AO547" s="21" t="str">
        <f t="shared" si="69"/>
        <v/>
      </c>
      <c r="AP547" s="21" t="str">
        <f t="shared" si="70"/>
        <v/>
      </c>
      <c r="AQ547" s="21" t="str">
        <f t="shared" si="71"/>
        <v/>
      </c>
      <c r="AR547" s="21">
        <f t="shared" si="72"/>
        <v>3.308522429780332E-2</v>
      </c>
      <c r="AS547" s="21" t="str">
        <f t="shared" si="73"/>
        <v/>
      </c>
    </row>
    <row r="548" spans="1:45">
      <c r="A548" t="s">
        <v>184</v>
      </c>
      <c r="B548">
        <f t="shared" si="74"/>
        <v>8</v>
      </c>
      <c r="C548">
        <f t="shared" si="79"/>
        <v>3</v>
      </c>
      <c r="D548">
        <f t="shared" si="79"/>
        <v>3</v>
      </c>
      <c r="E548">
        <f t="shared" si="79"/>
        <v>2</v>
      </c>
      <c r="F548">
        <f t="shared" si="79"/>
        <v>35</v>
      </c>
      <c r="G548">
        <f t="shared" si="79"/>
        <v>8</v>
      </c>
      <c r="H548">
        <f t="shared" si="79"/>
        <v>8</v>
      </c>
      <c r="I548">
        <f t="shared" si="79"/>
        <v>8</v>
      </c>
      <c r="J548">
        <f t="shared" si="79"/>
        <v>1</v>
      </c>
      <c r="K548">
        <f t="shared" si="79"/>
        <v>8</v>
      </c>
      <c r="L548">
        <f t="shared" si="79"/>
        <v>8</v>
      </c>
      <c r="M548">
        <f t="shared" si="79"/>
        <v>2</v>
      </c>
      <c r="N548">
        <f t="shared" si="79"/>
        <v>22.5</v>
      </c>
      <c r="O548">
        <f t="shared" si="79"/>
        <v>9</v>
      </c>
      <c r="P548">
        <f t="shared" si="79"/>
        <v>2</v>
      </c>
      <c r="Q548">
        <f t="shared" si="79"/>
        <v>28</v>
      </c>
      <c r="R548">
        <f t="shared" si="79"/>
        <v>8</v>
      </c>
      <c r="S548">
        <f t="shared" si="79"/>
        <v>14</v>
      </c>
      <c r="T548">
        <f t="shared" si="79"/>
        <v>9</v>
      </c>
      <c r="U548">
        <f t="shared" si="79"/>
        <v>4</v>
      </c>
      <c r="V548">
        <f t="shared" si="79"/>
        <v>11.5</v>
      </c>
      <c r="W548">
        <f t="shared" si="75"/>
        <v>202</v>
      </c>
      <c r="X548" s="21" t="str">
        <f t="shared" si="76"/>
        <v/>
      </c>
      <c r="Y548" s="21" t="str">
        <f t="shared" si="53"/>
        <v/>
      </c>
      <c r="Z548" s="21" t="str">
        <f t="shared" si="54"/>
        <v/>
      </c>
      <c r="AA548" s="21" t="str">
        <f t="shared" si="55"/>
        <v/>
      </c>
      <c r="AB548" s="21" t="str">
        <f t="shared" si="56"/>
        <v/>
      </c>
      <c r="AC548" s="21" t="str">
        <f t="shared" si="57"/>
        <v/>
      </c>
      <c r="AD548" s="21" t="str">
        <f t="shared" si="58"/>
        <v/>
      </c>
      <c r="AE548" s="21" t="str">
        <f t="shared" si="59"/>
        <v/>
      </c>
      <c r="AF548" s="21" t="str">
        <f t="shared" si="60"/>
        <v/>
      </c>
      <c r="AG548" s="21" t="str">
        <f t="shared" si="61"/>
        <v/>
      </c>
      <c r="AH548" s="21" t="str">
        <f t="shared" si="62"/>
        <v/>
      </c>
      <c r="AI548" s="21" t="str">
        <f t="shared" si="63"/>
        <v/>
      </c>
      <c r="AJ548" s="21">
        <f t="shared" si="64"/>
        <v>1.1359243090743459E-2</v>
      </c>
      <c r="AK548" s="21">
        <f t="shared" si="65"/>
        <v>1.2524332459652475E-2</v>
      </c>
      <c r="AL548" s="21" t="str">
        <f t="shared" si="66"/>
        <v/>
      </c>
      <c r="AM548" s="21">
        <f t="shared" si="67"/>
        <v>1.3036218900992297E-2</v>
      </c>
      <c r="AN548" s="21" t="str">
        <f t="shared" si="68"/>
        <v/>
      </c>
      <c r="AO548" s="21" t="str">
        <f t="shared" si="69"/>
        <v/>
      </c>
      <c r="AP548" s="21" t="str">
        <f t="shared" si="70"/>
        <v/>
      </c>
      <c r="AQ548" s="21" t="str">
        <f t="shared" si="71"/>
        <v/>
      </c>
      <c r="AR548" s="21">
        <f t="shared" si="72"/>
        <v>2.7345617639589825E-2</v>
      </c>
      <c r="AS548" s="21" t="str">
        <f t="shared" si="73"/>
        <v/>
      </c>
    </row>
    <row r="549" spans="1:45">
      <c r="A549" t="s">
        <v>185</v>
      </c>
      <c r="B549">
        <f t="shared" si="74"/>
        <v>8</v>
      </c>
      <c r="C549">
        <f t="shared" si="79"/>
        <v>2</v>
      </c>
      <c r="D549">
        <f t="shared" si="79"/>
        <v>2</v>
      </c>
      <c r="E549">
        <f t="shared" si="79"/>
        <v>2</v>
      </c>
      <c r="F549">
        <f t="shared" si="79"/>
        <v>35</v>
      </c>
      <c r="G549">
        <f t="shared" si="79"/>
        <v>0</v>
      </c>
      <c r="H549">
        <f t="shared" si="79"/>
        <v>8</v>
      </c>
      <c r="I549">
        <f t="shared" si="79"/>
        <v>8</v>
      </c>
      <c r="J549">
        <f t="shared" si="79"/>
        <v>2</v>
      </c>
      <c r="K549">
        <f t="shared" si="79"/>
        <v>8</v>
      </c>
      <c r="L549">
        <f t="shared" si="79"/>
        <v>2</v>
      </c>
      <c r="M549">
        <f t="shared" si="79"/>
        <v>1</v>
      </c>
      <c r="N549">
        <f t="shared" si="79"/>
        <v>24.5</v>
      </c>
      <c r="O549">
        <f t="shared" si="79"/>
        <v>0</v>
      </c>
      <c r="P549">
        <f t="shared" si="79"/>
        <v>2</v>
      </c>
      <c r="Q549">
        <f t="shared" si="79"/>
        <v>28</v>
      </c>
      <c r="R549">
        <f t="shared" si="79"/>
        <v>8</v>
      </c>
      <c r="S549">
        <f t="shared" si="79"/>
        <v>12</v>
      </c>
      <c r="T549">
        <f t="shared" si="79"/>
        <v>9</v>
      </c>
      <c r="U549">
        <f t="shared" si="79"/>
        <v>6</v>
      </c>
      <c r="V549">
        <f t="shared" si="79"/>
        <v>11.5</v>
      </c>
      <c r="W549">
        <f t="shared" si="75"/>
        <v>179</v>
      </c>
      <c r="X549" s="21" t="str">
        <f t="shared" si="76"/>
        <v/>
      </c>
      <c r="Y549" s="21" t="str">
        <f t="shared" si="53"/>
        <v/>
      </c>
      <c r="Z549" s="21" t="str">
        <f t="shared" si="54"/>
        <v/>
      </c>
      <c r="AA549" s="21" t="str">
        <f t="shared" si="55"/>
        <v/>
      </c>
      <c r="AB549" s="21">
        <f t="shared" si="56"/>
        <v>2.6088930614057981E-2</v>
      </c>
      <c r="AC549" s="21" t="str">
        <f t="shared" si="57"/>
        <v/>
      </c>
      <c r="AD549" s="21" t="str">
        <f t="shared" si="58"/>
        <v/>
      </c>
      <c r="AE549" s="21" t="str">
        <f t="shared" si="59"/>
        <v/>
      </c>
      <c r="AF549" s="21" t="str">
        <f t="shared" si="60"/>
        <v/>
      </c>
      <c r="AG549" s="21" t="str">
        <f t="shared" si="61"/>
        <v/>
      </c>
      <c r="AH549" s="21" t="str">
        <f t="shared" si="62"/>
        <v/>
      </c>
      <c r="AI549" s="21" t="str">
        <f t="shared" si="63"/>
        <v/>
      </c>
      <c r="AJ549" s="21">
        <f t="shared" si="64"/>
        <v>3.6844612856770334E-2</v>
      </c>
      <c r="AK549" s="21" t="str">
        <f t="shared" si="65"/>
        <v/>
      </c>
      <c r="AL549" s="21" t="str">
        <f t="shared" si="66"/>
        <v/>
      </c>
      <c r="AM549" s="21">
        <f t="shared" si="67"/>
        <v>3.0846938520440265E-2</v>
      </c>
      <c r="AN549" s="21" t="str">
        <f t="shared" si="68"/>
        <v/>
      </c>
      <c r="AO549" s="21" t="str">
        <f t="shared" si="69"/>
        <v/>
      </c>
      <c r="AP549" s="21" t="str">
        <f t="shared" si="70"/>
        <v/>
      </c>
      <c r="AQ549" s="21" t="str">
        <f t="shared" si="71"/>
        <v/>
      </c>
      <c r="AR549" s="21">
        <f t="shared" si="72"/>
        <v>3.4660734626148812E-2</v>
      </c>
      <c r="AS549" s="21" t="str">
        <f t="shared" si="73"/>
        <v/>
      </c>
    </row>
    <row r="550" spans="1:45">
      <c r="A550" t="s">
        <v>186</v>
      </c>
      <c r="B550">
        <f t="shared" si="74"/>
        <v>8</v>
      </c>
      <c r="C550">
        <f t="shared" si="79"/>
        <v>8</v>
      </c>
      <c r="D550">
        <f t="shared" si="79"/>
        <v>8</v>
      </c>
      <c r="E550">
        <f t="shared" si="79"/>
        <v>0</v>
      </c>
      <c r="F550">
        <f t="shared" si="79"/>
        <v>35</v>
      </c>
      <c r="G550">
        <f t="shared" si="79"/>
        <v>8</v>
      </c>
      <c r="H550">
        <f t="shared" si="79"/>
        <v>8</v>
      </c>
      <c r="I550">
        <f t="shared" si="79"/>
        <v>8</v>
      </c>
      <c r="J550">
        <f t="shared" si="79"/>
        <v>0</v>
      </c>
      <c r="K550">
        <f t="shared" si="79"/>
        <v>8</v>
      </c>
      <c r="L550">
        <f t="shared" si="79"/>
        <v>8</v>
      </c>
      <c r="M550">
        <f t="shared" si="79"/>
        <v>1</v>
      </c>
      <c r="N550">
        <f t="shared" si="79"/>
        <v>23.5</v>
      </c>
      <c r="O550">
        <f t="shared" si="79"/>
        <v>9</v>
      </c>
      <c r="P550">
        <f t="shared" si="79"/>
        <v>1</v>
      </c>
      <c r="Q550">
        <f t="shared" si="79"/>
        <v>28</v>
      </c>
      <c r="R550">
        <f t="shared" si="79"/>
        <v>8</v>
      </c>
      <c r="S550">
        <f t="shared" si="79"/>
        <v>19.5</v>
      </c>
      <c r="T550">
        <f t="shared" si="79"/>
        <v>9</v>
      </c>
      <c r="U550">
        <f t="shared" si="79"/>
        <v>3</v>
      </c>
      <c r="V550">
        <f t="shared" si="79"/>
        <v>11.5</v>
      </c>
      <c r="W550">
        <f t="shared" si="75"/>
        <v>212.5</v>
      </c>
      <c r="X550" s="21" t="str">
        <f t="shared" si="76"/>
        <v/>
      </c>
      <c r="Y550" s="21" t="str">
        <f t="shared" si="53"/>
        <v/>
      </c>
      <c r="Z550" s="21" t="str">
        <f t="shared" si="54"/>
        <v/>
      </c>
      <c r="AA550" s="21" t="str">
        <f t="shared" si="55"/>
        <v/>
      </c>
      <c r="AB550" s="21" t="str">
        <f t="shared" si="56"/>
        <v/>
      </c>
      <c r="AC550" s="21" t="str">
        <f t="shared" si="57"/>
        <v/>
      </c>
      <c r="AD550" s="21" t="str">
        <f t="shared" si="58"/>
        <v/>
      </c>
      <c r="AE550" s="21" t="str">
        <f t="shared" si="59"/>
        <v/>
      </c>
      <c r="AF550" s="21" t="str">
        <f t="shared" si="60"/>
        <v/>
      </c>
      <c r="AG550" s="21" t="str">
        <f t="shared" si="61"/>
        <v/>
      </c>
      <c r="AH550" s="21" t="str">
        <f t="shared" si="62"/>
        <v/>
      </c>
      <c r="AI550" s="21" t="str">
        <f t="shared" si="63"/>
        <v/>
      </c>
      <c r="AJ550" s="21">
        <f t="shared" si="64"/>
        <v>1.0561339770999725E-2</v>
      </c>
      <c r="AK550" s="21">
        <f t="shared" si="65"/>
        <v>1.0322818190578509E-2</v>
      </c>
      <c r="AL550" s="21" t="str">
        <f t="shared" si="66"/>
        <v/>
      </c>
      <c r="AM550" s="21" t="str">
        <f t="shared" si="67"/>
        <v/>
      </c>
      <c r="AN550" s="21" t="str">
        <f t="shared" si="68"/>
        <v/>
      </c>
      <c r="AO550" s="21">
        <f t="shared" si="69"/>
        <v>2.71665494482103E-2</v>
      </c>
      <c r="AP550" s="21" t="str">
        <f t="shared" si="70"/>
        <v/>
      </c>
      <c r="AQ550" s="21" t="str">
        <f t="shared" si="71"/>
        <v/>
      </c>
      <c r="AR550" s="21">
        <f t="shared" si="72"/>
        <v>2.4532571629106419E-2</v>
      </c>
      <c r="AS550" s="21" t="str">
        <f t="shared" si="73"/>
        <v/>
      </c>
    </row>
    <row r="551" spans="1:45">
      <c r="A551" t="s">
        <v>187</v>
      </c>
      <c r="B551">
        <f t="shared" si="74"/>
        <v>8</v>
      </c>
      <c r="C551">
        <f t="shared" si="79"/>
        <v>2</v>
      </c>
      <c r="D551">
        <f t="shared" si="79"/>
        <v>2</v>
      </c>
      <c r="E551">
        <f t="shared" si="79"/>
        <v>3</v>
      </c>
      <c r="F551">
        <f t="shared" si="79"/>
        <v>35</v>
      </c>
      <c r="G551">
        <f t="shared" si="79"/>
        <v>8</v>
      </c>
      <c r="H551">
        <f t="shared" si="79"/>
        <v>8</v>
      </c>
      <c r="I551">
        <f t="shared" si="79"/>
        <v>8</v>
      </c>
      <c r="J551">
        <f t="shared" si="79"/>
        <v>1</v>
      </c>
      <c r="K551">
        <f t="shared" si="79"/>
        <v>8</v>
      </c>
      <c r="L551">
        <f t="shared" si="79"/>
        <v>2</v>
      </c>
      <c r="M551">
        <f t="shared" si="79"/>
        <v>2</v>
      </c>
      <c r="N551">
        <f t="shared" si="79"/>
        <v>23.5</v>
      </c>
      <c r="O551">
        <f t="shared" si="79"/>
        <v>3</v>
      </c>
      <c r="P551">
        <f t="shared" si="79"/>
        <v>3</v>
      </c>
      <c r="Q551">
        <f t="shared" si="79"/>
        <v>28</v>
      </c>
      <c r="R551">
        <f t="shared" si="79"/>
        <v>8</v>
      </c>
      <c r="S551">
        <f t="shared" si="79"/>
        <v>12</v>
      </c>
      <c r="T551">
        <f t="shared" si="79"/>
        <v>9</v>
      </c>
      <c r="U551">
        <f t="shared" si="79"/>
        <v>6</v>
      </c>
      <c r="V551">
        <f t="shared" si="79"/>
        <v>11.5</v>
      </c>
      <c r="W551">
        <f t="shared" si="75"/>
        <v>191</v>
      </c>
      <c r="X551" s="21" t="str">
        <f t="shared" si="76"/>
        <v/>
      </c>
      <c r="Y551" s="21" t="str">
        <f t="shared" si="53"/>
        <v/>
      </c>
      <c r="Z551" s="21" t="str">
        <f t="shared" si="54"/>
        <v/>
      </c>
      <c r="AA551" s="21" t="str">
        <f t="shared" si="55"/>
        <v/>
      </c>
      <c r="AB551" s="21">
        <f t="shared" si="56"/>
        <v>1.3804277655504071E-2</v>
      </c>
      <c r="AC551" s="21" t="str">
        <f t="shared" si="57"/>
        <v/>
      </c>
      <c r="AD551" s="21" t="str">
        <f t="shared" si="58"/>
        <v/>
      </c>
      <c r="AE551" s="21" t="str">
        <f t="shared" si="59"/>
        <v/>
      </c>
      <c r="AF551" s="21" t="str">
        <f t="shared" si="60"/>
        <v/>
      </c>
      <c r="AG551" s="21" t="str">
        <f t="shared" si="61"/>
        <v/>
      </c>
      <c r="AH551" s="21" t="str">
        <f t="shared" si="62"/>
        <v/>
      </c>
      <c r="AI551" s="21" t="str">
        <f t="shared" si="63"/>
        <v/>
      </c>
      <c r="AJ551" s="21">
        <f t="shared" si="64"/>
        <v>2.3009753691541762E-2</v>
      </c>
      <c r="AK551" s="21" t="str">
        <f t="shared" si="65"/>
        <v/>
      </c>
      <c r="AL551" s="21" t="str">
        <f t="shared" si="66"/>
        <v/>
      </c>
      <c r="AM551" s="21">
        <f t="shared" si="67"/>
        <v>2.1019216153597114E-2</v>
      </c>
      <c r="AN551" s="21" t="str">
        <f t="shared" si="68"/>
        <v/>
      </c>
      <c r="AO551" s="21" t="str">
        <f t="shared" si="69"/>
        <v/>
      </c>
      <c r="AP551" s="21" t="str">
        <f t="shared" si="70"/>
        <v/>
      </c>
      <c r="AQ551" s="21" t="str">
        <f t="shared" si="71"/>
        <v/>
      </c>
      <c r="AR551" s="24">
        <f t="shared" si="72"/>
        <v>3.0624348654052527E-2</v>
      </c>
      <c r="AS551" s="21" t="str">
        <f t="shared" si="73"/>
        <v/>
      </c>
    </row>
    <row r="552" spans="1:45">
      <c r="A552" t="s">
        <v>188</v>
      </c>
      <c r="B552">
        <f t="shared" si="74"/>
        <v>8</v>
      </c>
      <c r="C552">
        <f t="shared" si="79"/>
        <v>2</v>
      </c>
      <c r="D552">
        <f t="shared" si="79"/>
        <v>1</v>
      </c>
      <c r="E552">
        <f t="shared" si="79"/>
        <v>8</v>
      </c>
      <c r="F552">
        <f t="shared" si="79"/>
        <v>35</v>
      </c>
      <c r="G552">
        <f t="shared" si="79"/>
        <v>8</v>
      </c>
      <c r="H552">
        <f t="shared" si="79"/>
        <v>8</v>
      </c>
      <c r="I552">
        <f t="shared" si="79"/>
        <v>8</v>
      </c>
      <c r="J552">
        <f t="shared" si="79"/>
        <v>8</v>
      </c>
      <c r="K552">
        <f t="shared" si="79"/>
        <v>8</v>
      </c>
      <c r="L552">
        <f t="shared" si="79"/>
        <v>2</v>
      </c>
      <c r="M552">
        <f t="shared" si="79"/>
        <v>5</v>
      </c>
      <c r="N552">
        <f t="shared" si="79"/>
        <v>23.5</v>
      </c>
      <c r="O552">
        <f t="shared" si="79"/>
        <v>9</v>
      </c>
      <c r="P552">
        <f t="shared" si="79"/>
        <v>3</v>
      </c>
      <c r="Q552">
        <f t="shared" si="79"/>
        <v>28</v>
      </c>
      <c r="R552">
        <f t="shared" si="79"/>
        <v>8</v>
      </c>
      <c r="S552">
        <f t="shared" si="79"/>
        <v>19.5</v>
      </c>
      <c r="T552">
        <f t="shared" si="79"/>
        <v>9</v>
      </c>
      <c r="U552">
        <f t="shared" si="79"/>
        <v>8</v>
      </c>
      <c r="V552">
        <f t="shared" si="79"/>
        <v>11.5</v>
      </c>
      <c r="W552">
        <f t="shared" si="75"/>
        <v>220.5</v>
      </c>
      <c r="X552" s="21" t="str">
        <f t="shared" si="76"/>
        <v/>
      </c>
      <c r="Y552" s="21" t="str">
        <f t="shared" si="53"/>
        <v/>
      </c>
      <c r="Z552" s="21" t="str">
        <f t="shared" si="54"/>
        <v/>
      </c>
      <c r="AA552" s="21">
        <f t="shared" si="55"/>
        <v>1.5498274910834772E-2</v>
      </c>
      <c r="AB552" s="21" t="str">
        <f t="shared" si="56"/>
        <v/>
      </c>
      <c r="AC552" s="21" t="str">
        <f t="shared" si="57"/>
        <v/>
      </c>
      <c r="AD552" s="21" t="str">
        <f t="shared" si="58"/>
        <v/>
      </c>
      <c r="AE552" s="21" t="str">
        <f t="shared" si="59"/>
        <v/>
      </c>
      <c r="AF552" s="21">
        <f t="shared" si="60"/>
        <v>1.5498274910834772E-2</v>
      </c>
      <c r="AG552" s="21" t="str">
        <f t="shared" si="61"/>
        <v/>
      </c>
      <c r="AH552" s="21" t="str">
        <f t="shared" si="62"/>
        <v/>
      </c>
      <c r="AI552" s="21" t="str">
        <f t="shared" si="63"/>
        <v/>
      </c>
      <c r="AJ552" s="21" t="str">
        <f t="shared" si="64"/>
        <v/>
      </c>
      <c r="AK552" s="21" t="str">
        <f t="shared" si="65"/>
        <v/>
      </c>
      <c r="AL552" s="21" t="str">
        <f t="shared" si="66"/>
        <v/>
      </c>
      <c r="AM552" s="21" t="str">
        <f t="shared" si="67"/>
        <v/>
      </c>
      <c r="AN552" s="21" t="str">
        <f t="shared" si="68"/>
        <v/>
      </c>
      <c r="AO552" s="21">
        <f t="shared" si="69"/>
        <v>2.3837217715517223E-2</v>
      </c>
      <c r="AP552" s="21" t="str">
        <f t="shared" si="70"/>
        <v/>
      </c>
      <c r="AQ552" s="21" t="str">
        <f t="shared" si="71"/>
        <v/>
      </c>
      <c r="AR552" s="21">
        <f t="shared" si="72"/>
        <v>2.2569119581620761E-2</v>
      </c>
      <c r="AS552" s="21" t="str">
        <f t="shared" si="73"/>
        <v/>
      </c>
    </row>
  </sheetData>
  <hyperlinks>
    <hyperlink ref="AR453" location="'részletes elemzés'!I18" display="'részletes elemzés'!I18"/>
    <hyperlink ref="AR551" location="'részletes elemzés'!I2295" display="'részletes elemzés'!I2295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1"/>
  <sheetViews>
    <sheetView topLeftCell="I339" workbookViewId="0">
      <selection activeCell="X339" sqref="X339:X439"/>
    </sheetView>
  </sheetViews>
  <sheetFormatPr defaultRowHeight="15"/>
  <sheetData>
    <row r="1" spans="1:23">
      <c r="A1" t="s">
        <v>55</v>
      </c>
      <c r="B1" t="s">
        <v>0</v>
      </c>
      <c r="C1" t="s">
        <v>1</v>
      </c>
      <c r="D1" t="s">
        <v>2</v>
      </c>
      <c r="E1" t="s">
        <v>3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22</v>
      </c>
      <c r="W1" t="s">
        <v>57</v>
      </c>
    </row>
    <row r="2" spans="1:23">
      <c r="A2">
        <v>1</v>
      </c>
      <c r="B2">
        <v>0</v>
      </c>
      <c r="C2">
        <v>0</v>
      </c>
      <c r="D2">
        <v>0</v>
      </c>
      <c r="E2">
        <v>839</v>
      </c>
      <c r="F2">
        <v>0</v>
      </c>
      <c r="G2">
        <v>0</v>
      </c>
      <c r="H2">
        <v>0</v>
      </c>
      <c r="I2">
        <v>0</v>
      </c>
      <c r="J2">
        <v>493</v>
      </c>
      <c r="K2">
        <v>0</v>
      </c>
      <c r="L2">
        <v>0</v>
      </c>
      <c r="M2">
        <v>416</v>
      </c>
      <c r="N2">
        <v>76</v>
      </c>
      <c r="O2">
        <v>0</v>
      </c>
      <c r="P2">
        <v>1</v>
      </c>
      <c r="Q2">
        <v>90</v>
      </c>
      <c r="R2">
        <v>0</v>
      </c>
      <c r="S2">
        <v>0</v>
      </c>
      <c r="T2">
        <v>0</v>
      </c>
      <c r="U2">
        <v>62</v>
      </c>
      <c r="V2">
        <v>1</v>
      </c>
      <c r="W2">
        <v>0</v>
      </c>
    </row>
    <row r="3" spans="1:23">
      <c r="A3">
        <v>2</v>
      </c>
      <c r="B3">
        <v>0</v>
      </c>
      <c r="C3">
        <v>0</v>
      </c>
      <c r="D3">
        <v>0</v>
      </c>
      <c r="E3">
        <v>885</v>
      </c>
      <c r="F3">
        <v>0</v>
      </c>
      <c r="G3">
        <v>0</v>
      </c>
      <c r="H3">
        <v>0</v>
      </c>
      <c r="I3">
        <v>0</v>
      </c>
      <c r="J3">
        <v>537</v>
      </c>
      <c r="K3">
        <v>0</v>
      </c>
      <c r="L3">
        <v>0</v>
      </c>
      <c r="M3">
        <v>407</v>
      </c>
      <c r="N3">
        <v>72</v>
      </c>
      <c r="O3">
        <v>0</v>
      </c>
      <c r="P3">
        <v>7</v>
      </c>
      <c r="Q3">
        <v>90</v>
      </c>
      <c r="R3">
        <v>0</v>
      </c>
      <c r="S3">
        <v>3</v>
      </c>
      <c r="T3">
        <v>0</v>
      </c>
      <c r="U3">
        <v>60</v>
      </c>
      <c r="V3">
        <v>1</v>
      </c>
      <c r="W3">
        <v>0</v>
      </c>
    </row>
    <row r="4" spans="1:23">
      <c r="A4">
        <v>3</v>
      </c>
      <c r="B4">
        <v>0</v>
      </c>
      <c r="C4">
        <v>0</v>
      </c>
      <c r="D4">
        <v>0</v>
      </c>
      <c r="E4">
        <v>826</v>
      </c>
      <c r="F4">
        <v>0</v>
      </c>
      <c r="G4">
        <v>0</v>
      </c>
      <c r="H4">
        <v>0</v>
      </c>
      <c r="I4">
        <v>0</v>
      </c>
      <c r="J4">
        <v>482</v>
      </c>
      <c r="K4">
        <v>0</v>
      </c>
      <c r="L4">
        <v>0</v>
      </c>
      <c r="M4">
        <v>381</v>
      </c>
      <c r="N4">
        <v>73</v>
      </c>
      <c r="O4">
        <v>0</v>
      </c>
      <c r="P4">
        <v>1</v>
      </c>
      <c r="Q4">
        <v>90</v>
      </c>
      <c r="R4">
        <v>0</v>
      </c>
      <c r="S4">
        <v>6</v>
      </c>
      <c r="T4">
        <v>0</v>
      </c>
      <c r="U4">
        <v>71</v>
      </c>
      <c r="V4">
        <v>0</v>
      </c>
      <c r="W4">
        <v>0</v>
      </c>
    </row>
    <row r="5" spans="1:23">
      <c r="A5">
        <v>4</v>
      </c>
      <c r="B5">
        <v>0</v>
      </c>
      <c r="C5">
        <v>0</v>
      </c>
      <c r="D5">
        <v>0</v>
      </c>
      <c r="E5">
        <v>813</v>
      </c>
      <c r="F5">
        <v>0</v>
      </c>
      <c r="G5">
        <v>0</v>
      </c>
      <c r="H5">
        <v>0</v>
      </c>
      <c r="I5">
        <v>0</v>
      </c>
      <c r="J5">
        <v>470</v>
      </c>
      <c r="K5">
        <v>0</v>
      </c>
      <c r="L5">
        <v>0</v>
      </c>
      <c r="M5">
        <v>378</v>
      </c>
      <c r="N5">
        <v>79</v>
      </c>
      <c r="O5">
        <v>0</v>
      </c>
      <c r="P5">
        <v>3</v>
      </c>
      <c r="Q5">
        <v>90</v>
      </c>
      <c r="R5">
        <v>0</v>
      </c>
      <c r="S5">
        <v>3</v>
      </c>
      <c r="T5">
        <v>0</v>
      </c>
      <c r="U5">
        <v>64</v>
      </c>
      <c r="V5">
        <v>2</v>
      </c>
      <c r="W5">
        <v>0</v>
      </c>
    </row>
    <row r="6" spans="1:23">
      <c r="A6">
        <v>5</v>
      </c>
      <c r="B6">
        <v>0</v>
      </c>
      <c r="C6">
        <v>0</v>
      </c>
      <c r="D6">
        <v>0</v>
      </c>
      <c r="E6">
        <v>820</v>
      </c>
      <c r="F6">
        <v>0</v>
      </c>
      <c r="G6">
        <v>0</v>
      </c>
      <c r="H6">
        <v>0</v>
      </c>
      <c r="I6">
        <v>0</v>
      </c>
      <c r="J6">
        <v>494</v>
      </c>
      <c r="K6">
        <v>0</v>
      </c>
      <c r="L6">
        <v>0</v>
      </c>
      <c r="M6">
        <v>418</v>
      </c>
      <c r="N6">
        <v>69</v>
      </c>
      <c r="O6">
        <v>0</v>
      </c>
      <c r="P6">
        <v>20</v>
      </c>
      <c r="Q6">
        <v>95</v>
      </c>
      <c r="R6">
        <v>0</v>
      </c>
      <c r="S6">
        <v>0</v>
      </c>
      <c r="T6">
        <v>0</v>
      </c>
      <c r="U6">
        <v>63</v>
      </c>
      <c r="V6">
        <v>1</v>
      </c>
      <c r="W6">
        <v>0</v>
      </c>
    </row>
    <row r="7" spans="1:23">
      <c r="A7">
        <v>6</v>
      </c>
      <c r="B7">
        <v>0</v>
      </c>
      <c r="C7">
        <v>0</v>
      </c>
      <c r="D7">
        <v>0</v>
      </c>
      <c r="E7">
        <v>821</v>
      </c>
      <c r="F7">
        <v>0</v>
      </c>
      <c r="G7">
        <v>0</v>
      </c>
      <c r="H7">
        <v>0</v>
      </c>
      <c r="I7">
        <v>0</v>
      </c>
      <c r="J7">
        <v>467</v>
      </c>
      <c r="K7">
        <v>0</v>
      </c>
      <c r="L7">
        <v>0</v>
      </c>
      <c r="M7">
        <v>423</v>
      </c>
      <c r="N7">
        <v>79</v>
      </c>
      <c r="O7">
        <v>1</v>
      </c>
      <c r="P7">
        <v>1</v>
      </c>
      <c r="Q7">
        <v>90</v>
      </c>
      <c r="R7">
        <v>0</v>
      </c>
      <c r="S7">
        <v>0</v>
      </c>
      <c r="T7">
        <v>0</v>
      </c>
      <c r="U7">
        <v>65</v>
      </c>
      <c r="V7">
        <v>3</v>
      </c>
      <c r="W7">
        <v>0</v>
      </c>
    </row>
    <row r="8" spans="1:23">
      <c r="A8">
        <v>7</v>
      </c>
      <c r="B8">
        <v>0</v>
      </c>
      <c r="C8">
        <v>0</v>
      </c>
      <c r="D8">
        <v>0</v>
      </c>
      <c r="E8">
        <v>828</v>
      </c>
      <c r="F8">
        <v>0</v>
      </c>
      <c r="G8">
        <v>0</v>
      </c>
      <c r="H8">
        <v>0</v>
      </c>
      <c r="I8">
        <v>0</v>
      </c>
      <c r="J8">
        <v>498</v>
      </c>
      <c r="K8">
        <v>0</v>
      </c>
      <c r="L8">
        <v>0</v>
      </c>
      <c r="M8">
        <v>364</v>
      </c>
      <c r="N8">
        <v>72</v>
      </c>
      <c r="O8">
        <v>0</v>
      </c>
      <c r="P8">
        <v>0</v>
      </c>
      <c r="Q8">
        <v>90</v>
      </c>
      <c r="R8">
        <v>0</v>
      </c>
      <c r="S8">
        <v>0</v>
      </c>
      <c r="T8">
        <v>0</v>
      </c>
      <c r="U8">
        <v>61</v>
      </c>
      <c r="V8">
        <v>11</v>
      </c>
      <c r="W8">
        <v>0</v>
      </c>
    </row>
    <row r="9" spans="1:23">
      <c r="A9">
        <v>8</v>
      </c>
      <c r="B9">
        <v>0</v>
      </c>
      <c r="C9">
        <v>0</v>
      </c>
      <c r="D9">
        <v>0</v>
      </c>
      <c r="E9">
        <v>845</v>
      </c>
      <c r="F9">
        <v>0</v>
      </c>
      <c r="G9">
        <v>0</v>
      </c>
      <c r="H9">
        <v>0</v>
      </c>
      <c r="I9">
        <v>0</v>
      </c>
      <c r="J9">
        <v>495</v>
      </c>
      <c r="K9">
        <v>0</v>
      </c>
      <c r="L9">
        <v>0</v>
      </c>
      <c r="M9">
        <v>403</v>
      </c>
      <c r="N9">
        <v>72</v>
      </c>
      <c r="O9">
        <v>1</v>
      </c>
      <c r="P9">
        <v>1</v>
      </c>
      <c r="Q9">
        <v>95</v>
      </c>
      <c r="R9">
        <v>0</v>
      </c>
      <c r="S9">
        <v>4</v>
      </c>
      <c r="T9">
        <v>1</v>
      </c>
      <c r="U9">
        <v>63</v>
      </c>
      <c r="V9">
        <v>12</v>
      </c>
      <c r="W9">
        <v>0</v>
      </c>
    </row>
    <row r="10" spans="1:23">
      <c r="A10">
        <v>9</v>
      </c>
      <c r="B10">
        <v>0</v>
      </c>
      <c r="C10">
        <v>0</v>
      </c>
      <c r="D10">
        <v>0</v>
      </c>
      <c r="E10">
        <v>822</v>
      </c>
      <c r="F10">
        <v>0</v>
      </c>
      <c r="G10">
        <v>0</v>
      </c>
      <c r="H10">
        <v>0</v>
      </c>
      <c r="I10">
        <v>0</v>
      </c>
      <c r="J10">
        <v>473</v>
      </c>
      <c r="K10">
        <v>0</v>
      </c>
      <c r="L10">
        <v>0</v>
      </c>
      <c r="M10">
        <v>403</v>
      </c>
      <c r="N10">
        <v>75</v>
      </c>
      <c r="O10">
        <v>0</v>
      </c>
      <c r="P10">
        <v>0</v>
      </c>
      <c r="Q10">
        <v>90</v>
      </c>
      <c r="R10">
        <v>0</v>
      </c>
      <c r="S10">
        <v>0</v>
      </c>
      <c r="T10">
        <v>0</v>
      </c>
      <c r="U10">
        <v>67</v>
      </c>
      <c r="V10">
        <v>12</v>
      </c>
      <c r="W10">
        <v>0</v>
      </c>
    </row>
    <row r="11" spans="1:23">
      <c r="A11">
        <v>10</v>
      </c>
      <c r="B11">
        <v>0</v>
      </c>
      <c r="C11">
        <v>0</v>
      </c>
      <c r="D11">
        <v>0</v>
      </c>
      <c r="E11">
        <v>786</v>
      </c>
      <c r="F11">
        <v>0</v>
      </c>
      <c r="G11">
        <v>0</v>
      </c>
      <c r="H11">
        <v>0</v>
      </c>
      <c r="I11">
        <v>0</v>
      </c>
      <c r="J11">
        <v>459</v>
      </c>
      <c r="K11">
        <v>0</v>
      </c>
      <c r="L11">
        <v>0</v>
      </c>
      <c r="M11">
        <v>375</v>
      </c>
      <c r="N11">
        <v>81</v>
      </c>
      <c r="O11">
        <v>0</v>
      </c>
      <c r="P11">
        <v>0</v>
      </c>
      <c r="Q11">
        <v>90</v>
      </c>
      <c r="R11">
        <v>0</v>
      </c>
      <c r="S11">
        <v>0</v>
      </c>
      <c r="T11">
        <v>0</v>
      </c>
      <c r="U11">
        <v>67</v>
      </c>
      <c r="V11">
        <v>12</v>
      </c>
      <c r="W11">
        <v>0</v>
      </c>
    </row>
    <row r="12" spans="1:23">
      <c r="A12">
        <v>11</v>
      </c>
      <c r="B12">
        <v>0</v>
      </c>
      <c r="C12">
        <v>0</v>
      </c>
      <c r="D12">
        <v>0</v>
      </c>
      <c r="E12">
        <v>824</v>
      </c>
      <c r="F12">
        <v>0</v>
      </c>
      <c r="G12">
        <v>0</v>
      </c>
      <c r="H12">
        <v>0</v>
      </c>
      <c r="I12">
        <v>0</v>
      </c>
      <c r="J12">
        <v>480</v>
      </c>
      <c r="K12">
        <v>0</v>
      </c>
      <c r="L12">
        <v>0</v>
      </c>
      <c r="M12">
        <v>381</v>
      </c>
      <c r="N12">
        <v>63</v>
      </c>
      <c r="O12">
        <v>0</v>
      </c>
      <c r="P12">
        <v>0</v>
      </c>
      <c r="Q12">
        <v>90</v>
      </c>
      <c r="R12">
        <v>0</v>
      </c>
      <c r="S12">
        <v>4</v>
      </c>
      <c r="T12">
        <v>0</v>
      </c>
      <c r="U12">
        <v>62</v>
      </c>
      <c r="V12">
        <v>15</v>
      </c>
      <c r="W12">
        <v>0</v>
      </c>
    </row>
    <row r="13" spans="1:23">
      <c r="A13">
        <v>12</v>
      </c>
      <c r="B13">
        <v>0</v>
      </c>
      <c r="C13">
        <v>0</v>
      </c>
      <c r="D13">
        <v>0</v>
      </c>
      <c r="E13">
        <v>844</v>
      </c>
      <c r="F13">
        <v>0</v>
      </c>
      <c r="G13">
        <v>0</v>
      </c>
      <c r="H13">
        <v>0</v>
      </c>
      <c r="I13">
        <v>0</v>
      </c>
      <c r="J13">
        <v>487</v>
      </c>
      <c r="K13">
        <v>0</v>
      </c>
      <c r="L13">
        <v>0</v>
      </c>
      <c r="M13">
        <v>387</v>
      </c>
      <c r="N13">
        <v>85</v>
      </c>
      <c r="O13">
        <v>0</v>
      </c>
      <c r="P13">
        <v>0</v>
      </c>
      <c r="Q13">
        <v>90</v>
      </c>
      <c r="R13">
        <v>0</v>
      </c>
      <c r="S13">
        <v>2</v>
      </c>
      <c r="T13">
        <v>0</v>
      </c>
      <c r="U13">
        <v>66</v>
      </c>
      <c r="V13">
        <v>13</v>
      </c>
      <c r="W13">
        <v>0</v>
      </c>
    </row>
    <row r="14" spans="1:23">
      <c r="A14">
        <v>13</v>
      </c>
      <c r="B14">
        <v>0</v>
      </c>
      <c r="C14">
        <v>0</v>
      </c>
      <c r="D14">
        <v>0</v>
      </c>
      <c r="E14">
        <v>812</v>
      </c>
      <c r="F14">
        <v>0</v>
      </c>
      <c r="G14">
        <v>0</v>
      </c>
      <c r="H14">
        <v>0</v>
      </c>
      <c r="I14">
        <v>0</v>
      </c>
      <c r="J14">
        <v>468</v>
      </c>
      <c r="K14">
        <v>0</v>
      </c>
      <c r="L14">
        <v>0</v>
      </c>
      <c r="M14">
        <v>364</v>
      </c>
      <c r="N14">
        <v>66</v>
      </c>
      <c r="O14">
        <v>0</v>
      </c>
      <c r="P14">
        <v>0</v>
      </c>
      <c r="Q14">
        <v>95</v>
      </c>
      <c r="R14">
        <v>0</v>
      </c>
      <c r="S14">
        <v>0</v>
      </c>
      <c r="T14">
        <v>0</v>
      </c>
      <c r="U14">
        <v>61</v>
      </c>
      <c r="V14">
        <v>13</v>
      </c>
      <c r="W14">
        <v>0</v>
      </c>
    </row>
    <row r="15" spans="1:23">
      <c r="A15">
        <v>14</v>
      </c>
      <c r="B15">
        <v>0</v>
      </c>
      <c r="C15">
        <v>0</v>
      </c>
      <c r="D15">
        <v>0</v>
      </c>
      <c r="E15">
        <v>805</v>
      </c>
      <c r="F15">
        <v>0</v>
      </c>
      <c r="G15">
        <v>0</v>
      </c>
      <c r="H15">
        <v>0</v>
      </c>
      <c r="I15">
        <v>0</v>
      </c>
      <c r="J15">
        <v>470</v>
      </c>
      <c r="K15">
        <v>0</v>
      </c>
      <c r="L15">
        <v>0</v>
      </c>
      <c r="M15">
        <v>394</v>
      </c>
      <c r="N15">
        <v>86</v>
      </c>
      <c r="O15">
        <v>0</v>
      </c>
      <c r="P15">
        <v>13</v>
      </c>
      <c r="Q15">
        <v>90</v>
      </c>
      <c r="R15">
        <v>0</v>
      </c>
      <c r="S15">
        <v>0</v>
      </c>
      <c r="T15">
        <v>0</v>
      </c>
      <c r="U15">
        <v>63</v>
      </c>
      <c r="V15">
        <v>15</v>
      </c>
      <c r="W15">
        <v>0</v>
      </c>
    </row>
    <row r="16" spans="1:23">
      <c r="A16">
        <v>15</v>
      </c>
      <c r="B16">
        <v>0</v>
      </c>
      <c r="C16">
        <v>7.3082765013331502E-3</v>
      </c>
      <c r="D16">
        <v>1.0834236186348901E-3</v>
      </c>
      <c r="E16">
        <v>923</v>
      </c>
      <c r="F16">
        <v>0</v>
      </c>
      <c r="G16">
        <v>0</v>
      </c>
      <c r="H16">
        <v>0</v>
      </c>
      <c r="I16">
        <v>0</v>
      </c>
      <c r="J16">
        <v>525</v>
      </c>
      <c r="K16">
        <v>0</v>
      </c>
      <c r="L16">
        <v>0</v>
      </c>
      <c r="M16">
        <v>448</v>
      </c>
      <c r="N16">
        <v>64</v>
      </c>
      <c r="O16">
        <v>2</v>
      </c>
      <c r="P16">
        <v>3</v>
      </c>
      <c r="Q16">
        <v>90</v>
      </c>
      <c r="R16">
        <v>0</v>
      </c>
      <c r="S16">
        <v>4</v>
      </c>
      <c r="T16">
        <v>0</v>
      </c>
      <c r="U16">
        <v>66</v>
      </c>
      <c r="V16">
        <v>12</v>
      </c>
      <c r="W16">
        <v>0</v>
      </c>
    </row>
    <row r="17" spans="1:23">
      <c r="A17">
        <v>16</v>
      </c>
      <c r="B17">
        <v>0</v>
      </c>
      <c r="C17">
        <v>0</v>
      </c>
      <c r="D17">
        <v>0</v>
      </c>
      <c r="E17">
        <v>866</v>
      </c>
      <c r="F17">
        <v>0</v>
      </c>
      <c r="G17">
        <v>0</v>
      </c>
      <c r="H17">
        <v>0</v>
      </c>
      <c r="I17">
        <v>0</v>
      </c>
      <c r="J17">
        <v>496</v>
      </c>
      <c r="K17">
        <v>0</v>
      </c>
      <c r="L17">
        <v>0</v>
      </c>
      <c r="M17">
        <v>453</v>
      </c>
      <c r="N17">
        <v>79</v>
      </c>
      <c r="O17">
        <v>1</v>
      </c>
      <c r="P17">
        <v>38</v>
      </c>
      <c r="Q17">
        <v>95</v>
      </c>
      <c r="R17">
        <v>0</v>
      </c>
      <c r="S17">
        <v>8</v>
      </c>
      <c r="T17">
        <v>0</v>
      </c>
      <c r="U17">
        <v>64</v>
      </c>
      <c r="V17">
        <v>14</v>
      </c>
      <c r="W17">
        <v>0</v>
      </c>
    </row>
    <row r="18" spans="1:23">
      <c r="A18">
        <v>17</v>
      </c>
      <c r="B18">
        <v>0</v>
      </c>
      <c r="C18">
        <v>0</v>
      </c>
      <c r="D18">
        <v>0</v>
      </c>
      <c r="E18">
        <v>818</v>
      </c>
      <c r="F18">
        <v>0</v>
      </c>
      <c r="G18">
        <v>0</v>
      </c>
      <c r="H18">
        <v>0</v>
      </c>
      <c r="I18">
        <v>0</v>
      </c>
      <c r="J18">
        <v>476</v>
      </c>
      <c r="K18">
        <v>0</v>
      </c>
      <c r="L18">
        <v>0</v>
      </c>
      <c r="M18">
        <v>381</v>
      </c>
      <c r="N18">
        <v>77</v>
      </c>
      <c r="O18">
        <v>0</v>
      </c>
      <c r="P18">
        <v>16</v>
      </c>
      <c r="Q18">
        <v>90</v>
      </c>
      <c r="R18">
        <v>0</v>
      </c>
      <c r="S18">
        <v>0</v>
      </c>
      <c r="T18">
        <v>0</v>
      </c>
      <c r="U18">
        <v>63</v>
      </c>
      <c r="V18">
        <v>15</v>
      </c>
      <c r="W18">
        <v>0</v>
      </c>
    </row>
    <row r="19" spans="1:23">
      <c r="A19">
        <v>18</v>
      </c>
      <c r="B19">
        <v>0</v>
      </c>
      <c r="C19">
        <v>0</v>
      </c>
      <c r="D19">
        <v>0</v>
      </c>
      <c r="E19">
        <v>844</v>
      </c>
      <c r="F19">
        <v>0</v>
      </c>
      <c r="G19">
        <v>0</v>
      </c>
      <c r="H19">
        <v>0</v>
      </c>
      <c r="I19">
        <v>0</v>
      </c>
      <c r="J19">
        <v>492</v>
      </c>
      <c r="K19">
        <v>0</v>
      </c>
      <c r="L19">
        <v>0</v>
      </c>
      <c r="M19">
        <v>396</v>
      </c>
      <c r="N19">
        <v>68</v>
      </c>
      <c r="O19">
        <v>1</v>
      </c>
      <c r="P19">
        <v>26</v>
      </c>
      <c r="Q19">
        <v>90</v>
      </c>
      <c r="R19">
        <v>0</v>
      </c>
      <c r="S19">
        <v>0</v>
      </c>
      <c r="T19">
        <v>0</v>
      </c>
      <c r="U19">
        <v>65</v>
      </c>
      <c r="V19">
        <v>12</v>
      </c>
      <c r="W19">
        <v>0</v>
      </c>
    </row>
    <row r="20" spans="1:23">
      <c r="A20">
        <v>19</v>
      </c>
      <c r="B20">
        <v>0</v>
      </c>
      <c r="C20">
        <v>0</v>
      </c>
      <c r="D20">
        <v>0</v>
      </c>
      <c r="E20">
        <v>844</v>
      </c>
      <c r="F20">
        <v>0</v>
      </c>
      <c r="G20">
        <v>0</v>
      </c>
      <c r="H20">
        <v>0</v>
      </c>
      <c r="I20">
        <v>0</v>
      </c>
      <c r="J20">
        <v>513</v>
      </c>
      <c r="K20">
        <v>0</v>
      </c>
      <c r="L20">
        <v>0</v>
      </c>
      <c r="M20">
        <v>412</v>
      </c>
      <c r="N20">
        <v>79</v>
      </c>
      <c r="O20">
        <v>0</v>
      </c>
      <c r="P20">
        <v>0</v>
      </c>
      <c r="Q20">
        <v>90</v>
      </c>
      <c r="R20">
        <v>0</v>
      </c>
      <c r="S20">
        <v>4</v>
      </c>
      <c r="T20">
        <v>0</v>
      </c>
      <c r="U20">
        <v>64</v>
      </c>
      <c r="V20">
        <v>15</v>
      </c>
      <c r="W20">
        <v>0</v>
      </c>
    </row>
    <row r="21" spans="1:23">
      <c r="A21">
        <v>20</v>
      </c>
      <c r="B21">
        <v>0</v>
      </c>
      <c r="C21">
        <v>0</v>
      </c>
      <c r="D21">
        <v>0</v>
      </c>
      <c r="E21">
        <v>856</v>
      </c>
      <c r="F21">
        <v>0</v>
      </c>
      <c r="G21">
        <v>0</v>
      </c>
      <c r="H21">
        <v>0</v>
      </c>
      <c r="I21">
        <v>0</v>
      </c>
      <c r="J21">
        <v>484</v>
      </c>
      <c r="K21">
        <v>0</v>
      </c>
      <c r="L21">
        <v>0</v>
      </c>
      <c r="M21">
        <v>392</v>
      </c>
      <c r="N21">
        <v>71</v>
      </c>
      <c r="O21">
        <v>0</v>
      </c>
      <c r="P21">
        <v>0</v>
      </c>
      <c r="Q21">
        <v>90</v>
      </c>
      <c r="R21">
        <v>0</v>
      </c>
      <c r="S21">
        <v>2</v>
      </c>
      <c r="T21">
        <v>0</v>
      </c>
      <c r="U21">
        <v>71</v>
      </c>
      <c r="V21">
        <v>13</v>
      </c>
      <c r="W21">
        <v>0</v>
      </c>
    </row>
    <row r="22" spans="1:23">
      <c r="A22">
        <v>21</v>
      </c>
      <c r="B22">
        <v>0</v>
      </c>
      <c r="C22">
        <v>1.46165530026663E-2</v>
      </c>
      <c r="D22">
        <v>1.5420200462606E-3</v>
      </c>
      <c r="E22">
        <v>1297</v>
      </c>
      <c r="F22">
        <v>0</v>
      </c>
      <c r="G22">
        <v>0</v>
      </c>
      <c r="H22">
        <v>0</v>
      </c>
      <c r="I22">
        <v>0</v>
      </c>
      <c r="J22">
        <v>577</v>
      </c>
      <c r="K22">
        <v>0</v>
      </c>
      <c r="L22">
        <v>0</v>
      </c>
      <c r="M22">
        <v>712</v>
      </c>
      <c r="N22">
        <v>72</v>
      </c>
      <c r="O22">
        <v>1</v>
      </c>
      <c r="P22">
        <v>33</v>
      </c>
      <c r="Q22">
        <v>95</v>
      </c>
      <c r="R22">
        <v>0</v>
      </c>
      <c r="S22">
        <v>0</v>
      </c>
      <c r="T22">
        <v>0</v>
      </c>
      <c r="U22">
        <v>61</v>
      </c>
      <c r="V22">
        <v>9</v>
      </c>
      <c r="W22">
        <v>0</v>
      </c>
    </row>
    <row r="23" spans="1:23">
      <c r="A23">
        <v>22</v>
      </c>
      <c r="B23">
        <v>0</v>
      </c>
      <c r="C23">
        <v>2.1924829503999502E-2</v>
      </c>
      <c r="D23">
        <v>1.7452006980802799E-3</v>
      </c>
      <c r="E23">
        <v>1719</v>
      </c>
      <c r="F23">
        <v>0</v>
      </c>
      <c r="G23">
        <v>0</v>
      </c>
      <c r="H23">
        <v>0</v>
      </c>
      <c r="I23">
        <v>0</v>
      </c>
      <c r="J23">
        <v>628</v>
      </c>
      <c r="K23">
        <v>0</v>
      </c>
      <c r="L23">
        <v>0</v>
      </c>
      <c r="M23">
        <v>944</v>
      </c>
      <c r="N23">
        <v>73</v>
      </c>
      <c r="O23">
        <v>3</v>
      </c>
      <c r="P23">
        <v>55</v>
      </c>
      <c r="Q23">
        <v>90</v>
      </c>
      <c r="R23">
        <v>0</v>
      </c>
      <c r="S23">
        <v>4</v>
      </c>
      <c r="T23">
        <v>0</v>
      </c>
      <c r="U23">
        <v>69</v>
      </c>
      <c r="V23">
        <v>14</v>
      </c>
      <c r="W23">
        <v>0</v>
      </c>
    </row>
    <row r="24" spans="1:23">
      <c r="A24">
        <v>23</v>
      </c>
      <c r="B24">
        <v>0</v>
      </c>
      <c r="C24">
        <v>5.8466212010665201E-2</v>
      </c>
      <c r="D24">
        <v>5.0600885515496496E-3</v>
      </c>
      <c r="E24">
        <v>1581</v>
      </c>
      <c r="F24">
        <v>0</v>
      </c>
      <c r="G24">
        <v>0</v>
      </c>
      <c r="H24">
        <v>0</v>
      </c>
      <c r="I24">
        <v>0</v>
      </c>
      <c r="J24">
        <v>577</v>
      </c>
      <c r="K24">
        <v>0</v>
      </c>
      <c r="L24">
        <v>0</v>
      </c>
      <c r="M24">
        <v>985</v>
      </c>
      <c r="N24">
        <v>81</v>
      </c>
      <c r="O24">
        <v>0</v>
      </c>
      <c r="P24">
        <v>66</v>
      </c>
      <c r="Q24">
        <v>90</v>
      </c>
      <c r="R24">
        <v>0</v>
      </c>
      <c r="S24">
        <v>4</v>
      </c>
      <c r="T24">
        <v>0</v>
      </c>
      <c r="U24">
        <v>67</v>
      </c>
      <c r="V24">
        <v>14</v>
      </c>
      <c r="W24">
        <v>0</v>
      </c>
    </row>
    <row r="25" spans="1:23">
      <c r="A25">
        <v>24</v>
      </c>
      <c r="B25">
        <v>0</v>
      </c>
      <c r="C25">
        <v>0.109624147519997</v>
      </c>
      <c r="D25">
        <v>8.1743869209809292E-3</v>
      </c>
      <c r="E25">
        <v>1835</v>
      </c>
      <c r="F25">
        <v>0</v>
      </c>
      <c r="G25">
        <v>0</v>
      </c>
      <c r="H25">
        <v>0</v>
      </c>
      <c r="I25">
        <v>0</v>
      </c>
      <c r="J25">
        <v>572</v>
      </c>
      <c r="K25">
        <v>0</v>
      </c>
      <c r="L25">
        <v>0</v>
      </c>
      <c r="M25">
        <v>875</v>
      </c>
      <c r="N25">
        <v>68</v>
      </c>
      <c r="O25">
        <v>0</v>
      </c>
      <c r="P25">
        <v>73</v>
      </c>
      <c r="Q25">
        <v>95</v>
      </c>
      <c r="R25">
        <v>0</v>
      </c>
      <c r="S25">
        <v>4</v>
      </c>
      <c r="T25">
        <v>0</v>
      </c>
      <c r="U25">
        <v>61</v>
      </c>
      <c r="V25">
        <v>13</v>
      </c>
      <c r="W25">
        <v>0</v>
      </c>
    </row>
    <row r="26" spans="1:23">
      <c r="A26">
        <v>25</v>
      </c>
      <c r="B26">
        <v>0</v>
      </c>
      <c r="C26">
        <v>2.9233106005332601E-2</v>
      </c>
      <c r="D26">
        <v>3.2258064516129002E-3</v>
      </c>
      <c r="E26">
        <v>1240</v>
      </c>
      <c r="F26">
        <v>0</v>
      </c>
      <c r="G26">
        <v>0</v>
      </c>
      <c r="H26">
        <v>0</v>
      </c>
      <c r="I26">
        <v>0</v>
      </c>
      <c r="J26">
        <v>579</v>
      </c>
      <c r="K26">
        <v>0</v>
      </c>
      <c r="L26">
        <v>0</v>
      </c>
      <c r="M26">
        <v>591</v>
      </c>
      <c r="N26">
        <v>75</v>
      </c>
      <c r="O26">
        <v>0</v>
      </c>
      <c r="P26">
        <v>34</v>
      </c>
      <c r="Q26">
        <v>90</v>
      </c>
      <c r="R26">
        <v>0</v>
      </c>
      <c r="S26">
        <v>0</v>
      </c>
      <c r="T26">
        <v>0</v>
      </c>
      <c r="U26">
        <v>68</v>
      </c>
      <c r="V26">
        <v>15</v>
      </c>
      <c r="W26">
        <v>0</v>
      </c>
    </row>
    <row r="27" spans="1:23">
      <c r="A27">
        <v>26</v>
      </c>
      <c r="B27">
        <v>0</v>
      </c>
      <c r="C27">
        <v>7.3082765013331502E-3</v>
      </c>
      <c r="D27">
        <v>1.0384215991692601E-3</v>
      </c>
      <c r="E27">
        <v>963</v>
      </c>
      <c r="F27">
        <v>0</v>
      </c>
      <c r="G27">
        <v>0</v>
      </c>
      <c r="H27">
        <v>0</v>
      </c>
      <c r="I27">
        <v>0</v>
      </c>
      <c r="J27">
        <v>541</v>
      </c>
      <c r="K27">
        <v>0</v>
      </c>
      <c r="L27">
        <v>0</v>
      </c>
      <c r="M27">
        <v>481</v>
      </c>
      <c r="N27">
        <v>71</v>
      </c>
      <c r="O27">
        <v>1</v>
      </c>
      <c r="P27">
        <v>27</v>
      </c>
      <c r="Q27">
        <v>90</v>
      </c>
      <c r="R27">
        <v>0</v>
      </c>
      <c r="S27">
        <v>4</v>
      </c>
      <c r="T27">
        <v>0</v>
      </c>
      <c r="U27">
        <v>65</v>
      </c>
      <c r="V27">
        <v>13</v>
      </c>
      <c r="W27">
        <v>0</v>
      </c>
    </row>
    <row r="28" spans="1:23">
      <c r="A28">
        <v>27</v>
      </c>
      <c r="B28">
        <v>0</v>
      </c>
      <c r="C28">
        <v>0</v>
      </c>
      <c r="D28">
        <v>0</v>
      </c>
      <c r="E28">
        <v>894</v>
      </c>
      <c r="F28">
        <v>0</v>
      </c>
      <c r="G28">
        <v>0</v>
      </c>
      <c r="H28">
        <v>0</v>
      </c>
      <c r="I28">
        <v>0</v>
      </c>
      <c r="J28">
        <v>494</v>
      </c>
      <c r="K28">
        <v>0</v>
      </c>
      <c r="L28">
        <v>0</v>
      </c>
      <c r="M28">
        <v>433</v>
      </c>
      <c r="N28">
        <v>92</v>
      </c>
      <c r="O28">
        <v>0</v>
      </c>
      <c r="P28">
        <v>5</v>
      </c>
      <c r="Q28">
        <v>90</v>
      </c>
      <c r="R28">
        <v>0</v>
      </c>
      <c r="S28">
        <v>9</v>
      </c>
      <c r="T28">
        <v>0</v>
      </c>
      <c r="U28">
        <v>65</v>
      </c>
      <c r="V28">
        <v>14</v>
      </c>
      <c r="W28">
        <v>0</v>
      </c>
    </row>
    <row r="29" spans="1:23">
      <c r="A29">
        <v>28</v>
      </c>
      <c r="B29">
        <v>0</v>
      </c>
      <c r="C29">
        <v>0</v>
      </c>
      <c r="D29">
        <v>0</v>
      </c>
      <c r="E29">
        <v>877</v>
      </c>
      <c r="F29">
        <v>0</v>
      </c>
      <c r="G29">
        <v>0</v>
      </c>
      <c r="H29">
        <v>0</v>
      </c>
      <c r="I29">
        <v>0</v>
      </c>
      <c r="J29">
        <v>494</v>
      </c>
      <c r="K29">
        <v>0</v>
      </c>
      <c r="L29">
        <v>0</v>
      </c>
      <c r="M29">
        <v>377</v>
      </c>
      <c r="N29">
        <v>68</v>
      </c>
      <c r="O29">
        <v>0</v>
      </c>
      <c r="P29">
        <v>0</v>
      </c>
      <c r="Q29">
        <v>90</v>
      </c>
      <c r="R29">
        <v>0</v>
      </c>
      <c r="S29">
        <v>1</v>
      </c>
      <c r="T29">
        <v>0</v>
      </c>
      <c r="U29">
        <v>61</v>
      </c>
      <c r="V29">
        <v>14</v>
      </c>
      <c r="W29">
        <v>0</v>
      </c>
    </row>
    <row r="30" spans="1:23">
      <c r="A30">
        <v>29</v>
      </c>
      <c r="B30">
        <v>0</v>
      </c>
      <c r="C30">
        <v>0</v>
      </c>
      <c r="D30">
        <v>0</v>
      </c>
      <c r="E30">
        <v>877</v>
      </c>
      <c r="F30">
        <v>0</v>
      </c>
      <c r="G30">
        <v>0</v>
      </c>
      <c r="H30">
        <v>0</v>
      </c>
      <c r="I30">
        <v>0</v>
      </c>
      <c r="J30">
        <v>515</v>
      </c>
      <c r="K30">
        <v>0</v>
      </c>
      <c r="L30">
        <v>0</v>
      </c>
      <c r="M30">
        <v>394</v>
      </c>
      <c r="N30">
        <v>75</v>
      </c>
      <c r="O30">
        <v>0</v>
      </c>
      <c r="P30">
        <v>0</v>
      </c>
      <c r="Q30">
        <v>90</v>
      </c>
      <c r="R30">
        <v>0</v>
      </c>
      <c r="S30">
        <v>0</v>
      </c>
      <c r="T30">
        <v>0</v>
      </c>
      <c r="U30">
        <v>69</v>
      </c>
      <c r="V30">
        <v>13</v>
      </c>
      <c r="W30">
        <v>0</v>
      </c>
    </row>
    <row r="31" spans="1:23">
      <c r="A31">
        <v>30</v>
      </c>
      <c r="B31">
        <v>0</v>
      </c>
      <c r="C31">
        <v>0</v>
      </c>
      <c r="D31">
        <v>0</v>
      </c>
      <c r="E31">
        <v>890</v>
      </c>
      <c r="F31">
        <v>0</v>
      </c>
      <c r="G31">
        <v>0</v>
      </c>
      <c r="H31">
        <v>0</v>
      </c>
      <c r="I31">
        <v>0</v>
      </c>
      <c r="J31">
        <v>511</v>
      </c>
      <c r="K31">
        <v>0</v>
      </c>
      <c r="L31">
        <v>0</v>
      </c>
      <c r="M31">
        <v>360</v>
      </c>
      <c r="N31">
        <v>65</v>
      </c>
      <c r="O31">
        <v>0</v>
      </c>
      <c r="P31">
        <v>0</v>
      </c>
      <c r="Q31">
        <v>95</v>
      </c>
      <c r="R31">
        <v>0</v>
      </c>
      <c r="S31">
        <v>0</v>
      </c>
      <c r="T31">
        <v>0</v>
      </c>
      <c r="U31">
        <v>66</v>
      </c>
      <c r="V31">
        <v>14</v>
      </c>
      <c r="W31">
        <v>0</v>
      </c>
    </row>
    <row r="32" spans="1:23">
      <c r="A32">
        <v>31</v>
      </c>
      <c r="B32">
        <v>0</v>
      </c>
      <c r="C32">
        <v>0</v>
      </c>
      <c r="D32">
        <v>0</v>
      </c>
      <c r="E32">
        <v>944</v>
      </c>
      <c r="F32">
        <v>0</v>
      </c>
      <c r="G32">
        <v>0</v>
      </c>
      <c r="H32">
        <v>0</v>
      </c>
      <c r="I32">
        <v>0</v>
      </c>
      <c r="J32">
        <v>510</v>
      </c>
      <c r="K32">
        <v>0</v>
      </c>
      <c r="L32">
        <v>0</v>
      </c>
      <c r="M32">
        <v>388</v>
      </c>
      <c r="N32">
        <v>88</v>
      </c>
      <c r="O32">
        <v>0</v>
      </c>
      <c r="P32">
        <v>5</v>
      </c>
      <c r="Q32">
        <v>90</v>
      </c>
      <c r="R32">
        <v>0</v>
      </c>
      <c r="S32">
        <v>0</v>
      </c>
      <c r="T32">
        <v>0</v>
      </c>
      <c r="U32">
        <v>68</v>
      </c>
      <c r="V32">
        <v>9</v>
      </c>
      <c r="W32">
        <v>0</v>
      </c>
    </row>
    <row r="33" spans="1:23">
      <c r="A33">
        <v>32</v>
      </c>
      <c r="B33">
        <v>0</v>
      </c>
      <c r="C33">
        <v>3.6541382506665797E-2</v>
      </c>
      <c r="D33">
        <v>2.17485863418878E-3</v>
      </c>
      <c r="E33">
        <v>2299</v>
      </c>
      <c r="F33">
        <v>0</v>
      </c>
      <c r="G33">
        <v>0</v>
      </c>
      <c r="H33">
        <v>0</v>
      </c>
      <c r="I33">
        <v>0</v>
      </c>
      <c r="J33">
        <v>601</v>
      </c>
      <c r="K33">
        <v>0</v>
      </c>
      <c r="L33">
        <v>0</v>
      </c>
      <c r="M33">
        <v>839</v>
      </c>
      <c r="N33">
        <v>69</v>
      </c>
      <c r="O33">
        <v>1</v>
      </c>
      <c r="P33">
        <v>68</v>
      </c>
      <c r="Q33">
        <v>90</v>
      </c>
      <c r="R33">
        <v>0</v>
      </c>
      <c r="S33">
        <v>0</v>
      </c>
      <c r="T33">
        <v>0</v>
      </c>
      <c r="U33">
        <v>61</v>
      </c>
      <c r="V33">
        <v>12</v>
      </c>
      <c r="W33">
        <v>0</v>
      </c>
    </row>
    <row r="34" spans="1:23">
      <c r="A34">
        <v>33</v>
      </c>
      <c r="B34">
        <v>0</v>
      </c>
      <c r="C34">
        <v>0.14616553002666299</v>
      </c>
      <c r="D34">
        <v>1.2500000000000001E-2</v>
      </c>
      <c r="E34">
        <v>1600</v>
      </c>
      <c r="F34">
        <v>0</v>
      </c>
      <c r="G34">
        <v>0</v>
      </c>
      <c r="H34">
        <v>0</v>
      </c>
      <c r="I34">
        <v>0</v>
      </c>
      <c r="J34">
        <v>574</v>
      </c>
      <c r="K34">
        <v>0</v>
      </c>
      <c r="L34">
        <v>0</v>
      </c>
      <c r="M34">
        <v>823</v>
      </c>
      <c r="N34">
        <v>75</v>
      </c>
      <c r="O34">
        <v>0</v>
      </c>
      <c r="P34">
        <v>78</v>
      </c>
      <c r="Q34">
        <v>95</v>
      </c>
      <c r="R34">
        <v>0</v>
      </c>
      <c r="S34">
        <v>4</v>
      </c>
      <c r="T34">
        <v>0</v>
      </c>
      <c r="U34">
        <v>67</v>
      </c>
      <c r="V34">
        <v>12</v>
      </c>
      <c r="W34">
        <v>0</v>
      </c>
    </row>
    <row r="35" spans="1:23">
      <c r="A35">
        <v>34</v>
      </c>
      <c r="B35">
        <v>0</v>
      </c>
      <c r="C35">
        <v>0.153473806527996</v>
      </c>
      <c r="D35">
        <v>1.3779527559055101E-2</v>
      </c>
      <c r="E35">
        <v>1524</v>
      </c>
      <c r="F35">
        <v>0</v>
      </c>
      <c r="G35">
        <v>0</v>
      </c>
      <c r="H35">
        <v>0</v>
      </c>
      <c r="I35">
        <v>0</v>
      </c>
      <c r="J35">
        <v>631</v>
      </c>
      <c r="K35">
        <v>0</v>
      </c>
      <c r="L35">
        <v>0</v>
      </c>
      <c r="M35">
        <v>882</v>
      </c>
      <c r="N35">
        <v>62</v>
      </c>
      <c r="O35">
        <v>5</v>
      </c>
      <c r="P35">
        <v>92</v>
      </c>
      <c r="Q35">
        <v>90</v>
      </c>
      <c r="R35">
        <v>0</v>
      </c>
      <c r="S35">
        <v>0</v>
      </c>
      <c r="T35">
        <v>0</v>
      </c>
      <c r="U35">
        <v>63</v>
      </c>
      <c r="V35">
        <v>11</v>
      </c>
      <c r="W35">
        <v>0</v>
      </c>
    </row>
    <row r="36" spans="1:23">
      <c r="A36">
        <v>35</v>
      </c>
      <c r="B36">
        <v>0</v>
      </c>
      <c r="C36">
        <v>5.8466212010665201E-2</v>
      </c>
      <c r="D36">
        <v>4.1386445938955E-3</v>
      </c>
      <c r="E36">
        <v>1933</v>
      </c>
      <c r="F36">
        <v>0</v>
      </c>
      <c r="G36">
        <v>0</v>
      </c>
      <c r="H36">
        <v>0</v>
      </c>
      <c r="I36">
        <v>0</v>
      </c>
      <c r="J36">
        <v>642</v>
      </c>
      <c r="K36">
        <v>0</v>
      </c>
      <c r="L36">
        <v>5</v>
      </c>
      <c r="M36">
        <v>1412</v>
      </c>
      <c r="N36">
        <v>74</v>
      </c>
      <c r="O36">
        <v>4</v>
      </c>
      <c r="P36">
        <v>86</v>
      </c>
      <c r="Q36">
        <v>90</v>
      </c>
      <c r="R36">
        <v>0</v>
      </c>
      <c r="S36">
        <v>1</v>
      </c>
      <c r="T36">
        <v>0</v>
      </c>
      <c r="U36">
        <v>63</v>
      </c>
      <c r="V36">
        <v>13</v>
      </c>
      <c r="W36">
        <v>0</v>
      </c>
    </row>
    <row r="37" spans="1:23">
      <c r="A37">
        <v>36</v>
      </c>
      <c r="B37">
        <v>0</v>
      </c>
      <c r="C37">
        <v>0</v>
      </c>
      <c r="D37">
        <v>0</v>
      </c>
      <c r="E37">
        <v>1086</v>
      </c>
      <c r="F37">
        <v>0</v>
      </c>
      <c r="G37">
        <v>0</v>
      </c>
      <c r="H37">
        <v>0</v>
      </c>
      <c r="I37">
        <v>0</v>
      </c>
      <c r="J37">
        <v>530</v>
      </c>
      <c r="K37">
        <v>0</v>
      </c>
      <c r="L37">
        <v>0</v>
      </c>
      <c r="M37">
        <v>516</v>
      </c>
      <c r="N37">
        <v>82</v>
      </c>
      <c r="O37">
        <v>0</v>
      </c>
      <c r="P37">
        <v>19</v>
      </c>
      <c r="Q37">
        <v>90</v>
      </c>
      <c r="R37">
        <v>0</v>
      </c>
      <c r="S37">
        <v>0</v>
      </c>
      <c r="T37">
        <v>0</v>
      </c>
      <c r="U37">
        <v>62</v>
      </c>
      <c r="V37">
        <v>13</v>
      </c>
      <c r="W37">
        <v>0</v>
      </c>
    </row>
    <row r="38" spans="1:23">
      <c r="A38">
        <v>37</v>
      </c>
      <c r="B38">
        <v>0</v>
      </c>
      <c r="C38">
        <v>0</v>
      </c>
      <c r="D38">
        <v>0</v>
      </c>
      <c r="E38">
        <v>1035</v>
      </c>
      <c r="F38">
        <v>0</v>
      </c>
      <c r="G38">
        <v>0</v>
      </c>
      <c r="H38">
        <v>0</v>
      </c>
      <c r="I38">
        <v>0</v>
      </c>
      <c r="J38">
        <v>486</v>
      </c>
      <c r="K38">
        <v>0</v>
      </c>
      <c r="L38">
        <v>1</v>
      </c>
      <c r="M38">
        <v>436</v>
      </c>
      <c r="N38">
        <v>71</v>
      </c>
      <c r="O38">
        <v>0</v>
      </c>
      <c r="P38">
        <v>36</v>
      </c>
      <c r="Q38">
        <v>90</v>
      </c>
      <c r="R38">
        <v>0</v>
      </c>
      <c r="S38">
        <v>10</v>
      </c>
      <c r="T38">
        <v>0</v>
      </c>
      <c r="U38">
        <v>47</v>
      </c>
      <c r="V38">
        <v>13</v>
      </c>
      <c r="W38">
        <v>0</v>
      </c>
    </row>
    <row r="39" spans="1:23">
      <c r="A39">
        <v>38</v>
      </c>
      <c r="B39">
        <v>0</v>
      </c>
      <c r="C39">
        <v>0</v>
      </c>
      <c r="D39">
        <v>0</v>
      </c>
      <c r="E39">
        <v>1000</v>
      </c>
      <c r="F39">
        <v>0</v>
      </c>
      <c r="G39">
        <v>0</v>
      </c>
      <c r="H39">
        <v>0</v>
      </c>
      <c r="I39">
        <v>0</v>
      </c>
      <c r="J39">
        <v>500</v>
      </c>
      <c r="K39">
        <v>0</v>
      </c>
      <c r="L39">
        <v>1</v>
      </c>
      <c r="M39">
        <v>428</v>
      </c>
      <c r="N39">
        <v>67</v>
      </c>
      <c r="O39">
        <v>0</v>
      </c>
      <c r="P39">
        <v>0</v>
      </c>
      <c r="Q39">
        <v>95</v>
      </c>
      <c r="R39">
        <v>0</v>
      </c>
      <c r="S39">
        <v>5</v>
      </c>
      <c r="T39">
        <v>0</v>
      </c>
      <c r="U39">
        <v>0</v>
      </c>
      <c r="V39">
        <v>15</v>
      </c>
      <c r="W39">
        <v>0</v>
      </c>
    </row>
    <row r="40" spans="1:23">
      <c r="A40">
        <v>39</v>
      </c>
      <c r="B40">
        <v>0</v>
      </c>
      <c r="C40">
        <v>0</v>
      </c>
      <c r="D40">
        <v>0</v>
      </c>
      <c r="E40">
        <v>980</v>
      </c>
      <c r="F40">
        <v>0</v>
      </c>
      <c r="G40">
        <v>0</v>
      </c>
      <c r="H40">
        <v>0</v>
      </c>
      <c r="I40">
        <v>0</v>
      </c>
      <c r="J40">
        <v>473</v>
      </c>
      <c r="K40">
        <v>0</v>
      </c>
      <c r="L40">
        <v>0</v>
      </c>
      <c r="M40">
        <v>424</v>
      </c>
      <c r="N40">
        <v>84</v>
      </c>
      <c r="O40">
        <v>1</v>
      </c>
      <c r="P40">
        <v>13</v>
      </c>
      <c r="Q40">
        <v>90</v>
      </c>
      <c r="R40">
        <v>0</v>
      </c>
      <c r="S40">
        <v>3</v>
      </c>
      <c r="T40">
        <v>0</v>
      </c>
      <c r="U40">
        <v>44</v>
      </c>
      <c r="V40">
        <v>13</v>
      </c>
      <c r="W40">
        <v>0</v>
      </c>
    </row>
    <row r="41" spans="1:23">
      <c r="A41">
        <v>40</v>
      </c>
      <c r="B41">
        <v>0</v>
      </c>
      <c r="C41">
        <v>0</v>
      </c>
      <c r="D41">
        <v>0</v>
      </c>
      <c r="E41">
        <v>984</v>
      </c>
      <c r="F41">
        <v>0</v>
      </c>
      <c r="G41">
        <v>0</v>
      </c>
      <c r="H41">
        <v>0</v>
      </c>
      <c r="I41">
        <v>0</v>
      </c>
      <c r="J41">
        <v>490</v>
      </c>
      <c r="K41">
        <v>0</v>
      </c>
      <c r="L41">
        <v>0</v>
      </c>
      <c r="M41">
        <v>526</v>
      </c>
      <c r="N41">
        <v>71</v>
      </c>
      <c r="O41">
        <v>1</v>
      </c>
      <c r="P41">
        <v>1</v>
      </c>
      <c r="Q41">
        <v>90</v>
      </c>
      <c r="R41">
        <v>0</v>
      </c>
      <c r="S41">
        <v>4</v>
      </c>
      <c r="T41">
        <v>0</v>
      </c>
      <c r="U41">
        <v>61</v>
      </c>
      <c r="V41">
        <v>14</v>
      </c>
      <c r="W41">
        <v>0</v>
      </c>
    </row>
    <row r="42" spans="1:23">
      <c r="A42">
        <v>41</v>
      </c>
      <c r="B42">
        <v>0</v>
      </c>
      <c r="C42">
        <v>0</v>
      </c>
      <c r="D42">
        <v>0</v>
      </c>
      <c r="E42">
        <v>999</v>
      </c>
      <c r="F42">
        <v>0</v>
      </c>
      <c r="G42">
        <v>0</v>
      </c>
      <c r="H42">
        <v>0</v>
      </c>
      <c r="I42">
        <v>0</v>
      </c>
      <c r="J42">
        <v>492</v>
      </c>
      <c r="K42">
        <v>0</v>
      </c>
      <c r="L42">
        <v>0</v>
      </c>
      <c r="M42">
        <v>476</v>
      </c>
      <c r="N42">
        <v>64</v>
      </c>
      <c r="O42">
        <v>0</v>
      </c>
      <c r="P42">
        <v>0</v>
      </c>
      <c r="Q42">
        <v>95</v>
      </c>
      <c r="R42">
        <v>0</v>
      </c>
      <c r="S42">
        <v>2</v>
      </c>
      <c r="T42">
        <v>0</v>
      </c>
      <c r="U42">
        <v>64</v>
      </c>
      <c r="V42">
        <v>14</v>
      </c>
      <c r="W42">
        <v>0</v>
      </c>
    </row>
    <row r="43" spans="1:23">
      <c r="A43">
        <v>42</v>
      </c>
      <c r="B43">
        <v>0</v>
      </c>
      <c r="C43">
        <v>0</v>
      </c>
      <c r="D43">
        <v>0</v>
      </c>
      <c r="E43">
        <v>1554</v>
      </c>
      <c r="F43">
        <v>0</v>
      </c>
      <c r="G43">
        <v>0</v>
      </c>
      <c r="H43">
        <v>0</v>
      </c>
      <c r="I43">
        <v>0</v>
      </c>
      <c r="J43">
        <v>596</v>
      </c>
      <c r="K43">
        <v>0</v>
      </c>
      <c r="L43">
        <v>0</v>
      </c>
      <c r="M43">
        <v>1051</v>
      </c>
      <c r="N43">
        <v>66</v>
      </c>
      <c r="O43">
        <v>0</v>
      </c>
      <c r="P43">
        <v>7</v>
      </c>
      <c r="Q43">
        <v>90</v>
      </c>
      <c r="R43">
        <v>0</v>
      </c>
      <c r="S43">
        <v>8</v>
      </c>
      <c r="T43">
        <v>0</v>
      </c>
      <c r="U43">
        <v>61</v>
      </c>
      <c r="V43">
        <v>13</v>
      </c>
      <c r="W43">
        <v>0</v>
      </c>
    </row>
    <row r="44" spans="1:23">
      <c r="A44">
        <v>43</v>
      </c>
      <c r="B44">
        <v>0</v>
      </c>
      <c r="C44">
        <v>7.3082765013331502E-3</v>
      </c>
      <c r="D44">
        <v>6.1012812690665005E-4</v>
      </c>
      <c r="E44">
        <v>1639</v>
      </c>
      <c r="F44">
        <v>0</v>
      </c>
      <c r="G44">
        <v>0</v>
      </c>
      <c r="H44">
        <v>0</v>
      </c>
      <c r="I44">
        <v>0</v>
      </c>
      <c r="J44">
        <v>593</v>
      </c>
      <c r="K44">
        <v>0</v>
      </c>
      <c r="L44">
        <v>0</v>
      </c>
      <c r="M44">
        <v>999</v>
      </c>
      <c r="N44">
        <v>65</v>
      </c>
      <c r="O44">
        <v>0</v>
      </c>
      <c r="P44">
        <v>100</v>
      </c>
      <c r="Q44">
        <v>90</v>
      </c>
      <c r="R44">
        <v>0</v>
      </c>
      <c r="S44">
        <v>2</v>
      </c>
      <c r="T44">
        <v>0</v>
      </c>
      <c r="U44">
        <v>60</v>
      </c>
      <c r="V44">
        <v>14</v>
      </c>
      <c r="W44">
        <v>0</v>
      </c>
    </row>
    <row r="45" spans="1:23">
      <c r="A45">
        <v>44</v>
      </c>
      <c r="B45">
        <v>0</v>
      </c>
      <c r="C45">
        <v>6.5774488511998394E-2</v>
      </c>
      <c r="D45">
        <v>5.4945054945054897E-3</v>
      </c>
      <c r="E45">
        <v>1638</v>
      </c>
      <c r="F45">
        <v>0</v>
      </c>
      <c r="G45">
        <v>0</v>
      </c>
      <c r="H45">
        <v>0</v>
      </c>
      <c r="I45">
        <v>0</v>
      </c>
      <c r="J45">
        <v>567</v>
      </c>
      <c r="K45">
        <v>0</v>
      </c>
      <c r="L45">
        <v>0</v>
      </c>
      <c r="M45">
        <v>1243</v>
      </c>
      <c r="N45">
        <v>81</v>
      </c>
      <c r="O45">
        <v>0</v>
      </c>
      <c r="P45">
        <v>69</v>
      </c>
      <c r="Q45">
        <v>90</v>
      </c>
      <c r="R45">
        <v>0</v>
      </c>
      <c r="S45">
        <v>3</v>
      </c>
      <c r="T45">
        <v>0</v>
      </c>
      <c r="U45">
        <v>64</v>
      </c>
      <c r="V45">
        <v>13</v>
      </c>
      <c r="W45">
        <v>0</v>
      </c>
    </row>
    <row r="46" spans="1:23">
      <c r="A46">
        <v>45</v>
      </c>
      <c r="B46">
        <v>0</v>
      </c>
      <c r="C46">
        <v>5.1157935509332099E-2</v>
      </c>
      <c r="D46">
        <v>3.1559963931469801E-3</v>
      </c>
      <c r="E46">
        <v>2218</v>
      </c>
      <c r="F46">
        <v>0</v>
      </c>
      <c r="G46">
        <v>0</v>
      </c>
      <c r="H46">
        <v>0</v>
      </c>
      <c r="I46">
        <v>0</v>
      </c>
      <c r="J46">
        <v>631</v>
      </c>
      <c r="K46">
        <v>0</v>
      </c>
      <c r="L46">
        <v>3</v>
      </c>
      <c r="M46">
        <v>1136</v>
      </c>
      <c r="N46">
        <v>65</v>
      </c>
      <c r="O46">
        <v>1</v>
      </c>
      <c r="P46">
        <v>78</v>
      </c>
      <c r="Q46">
        <v>90</v>
      </c>
      <c r="R46">
        <v>0</v>
      </c>
      <c r="S46">
        <v>13</v>
      </c>
      <c r="T46">
        <v>0</v>
      </c>
      <c r="U46">
        <v>60</v>
      </c>
      <c r="V46">
        <v>14</v>
      </c>
      <c r="W46">
        <v>0</v>
      </c>
    </row>
    <row r="47" spans="1:23">
      <c r="A47">
        <v>46</v>
      </c>
      <c r="B47">
        <v>0</v>
      </c>
      <c r="C47">
        <v>0</v>
      </c>
      <c r="D47">
        <v>0</v>
      </c>
      <c r="E47">
        <v>2005</v>
      </c>
      <c r="F47">
        <v>0</v>
      </c>
      <c r="G47">
        <v>0</v>
      </c>
      <c r="H47">
        <v>0</v>
      </c>
      <c r="I47">
        <v>0</v>
      </c>
      <c r="J47">
        <v>608</v>
      </c>
      <c r="K47">
        <v>0</v>
      </c>
      <c r="L47">
        <v>0</v>
      </c>
      <c r="M47">
        <v>690</v>
      </c>
      <c r="N47">
        <v>65</v>
      </c>
      <c r="O47">
        <v>0</v>
      </c>
      <c r="P47">
        <v>42</v>
      </c>
      <c r="Q47">
        <v>95</v>
      </c>
      <c r="R47">
        <v>0</v>
      </c>
      <c r="S47">
        <v>8</v>
      </c>
      <c r="T47">
        <v>0</v>
      </c>
      <c r="U47">
        <v>63</v>
      </c>
      <c r="V47">
        <v>14</v>
      </c>
      <c r="W47">
        <v>0</v>
      </c>
    </row>
    <row r="48" spans="1:23">
      <c r="A48">
        <v>47</v>
      </c>
      <c r="B48">
        <v>0</v>
      </c>
      <c r="C48">
        <v>1.46165530026663E-2</v>
      </c>
      <c r="D48">
        <v>9.9157164105106608E-4</v>
      </c>
      <c r="E48">
        <v>2017</v>
      </c>
      <c r="F48">
        <v>0</v>
      </c>
      <c r="G48">
        <v>0</v>
      </c>
      <c r="H48">
        <v>0</v>
      </c>
      <c r="I48">
        <v>0</v>
      </c>
      <c r="J48">
        <v>582</v>
      </c>
      <c r="K48">
        <v>0</v>
      </c>
      <c r="L48">
        <v>1</v>
      </c>
      <c r="M48">
        <v>544</v>
      </c>
      <c r="N48">
        <v>63</v>
      </c>
      <c r="O48">
        <v>2</v>
      </c>
      <c r="P48">
        <v>51</v>
      </c>
      <c r="Q48">
        <v>90</v>
      </c>
      <c r="R48">
        <v>0</v>
      </c>
      <c r="S48">
        <v>13</v>
      </c>
      <c r="T48">
        <v>0</v>
      </c>
      <c r="U48">
        <v>62</v>
      </c>
      <c r="V48">
        <v>13</v>
      </c>
      <c r="W48">
        <v>0</v>
      </c>
    </row>
    <row r="49" spans="1:23">
      <c r="A49">
        <v>48</v>
      </c>
      <c r="B49">
        <v>0</v>
      </c>
      <c r="C49">
        <v>0</v>
      </c>
      <c r="D49">
        <v>0</v>
      </c>
      <c r="E49">
        <v>1645</v>
      </c>
      <c r="F49">
        <v>0</v>
      </c>
      <c r="G49">
        <v>0</v>
      </c>
      <c r="H49">
        <v>0</v>
      </c>
      <c r="I49">
        <v>0</v>
      </c>
      <c r="J49">
        <v>513</v>
      </c>
      <c r="K49">
        <v>0</v>
      </c>
      <c r="L49">
        <v>0</v>
      </c>
      <c r="M49">
        <v>580</v>
      </c>
      <c r="N49">
        <v>88</v>
      </c>
      <c r="O49">
        <v>0</v>
      </c>
      <c r="P49">
        <v>5</v>
      </c>
      <c r="Q49">
        <v>90</v>
      </c>
      <c r="R49">
        <v>0</v>
      </c>
      <c r="S49">
        <v>0</v>
      </c>
      <c r="T49">
        <v>0</v>
      </c>
      <c r="U49">
        <v>16</v>
      </c>
      <c r="V49">
        <v>15</v>
      </c>
      <c r="W49">
        <v>0</v>
      </c>
    </row>
    <row r="50" spans="1:23">
      <c r="A50">
        <v>49</v>
      </c>
      <c r="B50">
        <v>0</v>
      </c>
      <c r="C50">
        <v>0</v>
      </c>
      <c r="D50">
        <v>0</v>
      </c>
      <c r="E50">
        <v>1602</v>
      </c>
      <c r="F50">
        <v>0</v>
      </c>
      <c r="G50">
        <v>0</v>
      </c>
      <c r="H50">
        <v>0</v>
      </c>
      <c r="I50">
        <v>0</v>
      </c>
      <c r="J50">
        <v>497</v>
      </c>
      <c r="K50">
        <v>0</v>
      </c>
      <c r="L50">
        <v>1</v>
      </c>
      <c r="M50">
        <v>501</v>
      </c>
      <c r="N50">
        <v>67</v>
      </c>
      <c r="O50">
        <v>0</v>
      </c>
      <c r="P50">
        <v>3</v>
      </c>
      <c r="Q50">
        <v>95</v>
      </c>
      <c r="R50">
        <v>0</v>
      </c>
      <c r="S50">
        <v>0</v>
      </c>
      <c r="T50">
        <v>0</v>
      </c>
      <c r="U50">
        <v>13</v>
      </c>
      <c r="V50">
        <v>13</v>
      </c>
      <c r="W50">
        <v>0</v>
      </c>
    </row>
    <row r="51" spans="1:23">
      <c r="A51">
        <v>50</v>
      </c>
      <c r="B51">
        <v>0</v>
      </c>
      <c r="C51">
        <v>0</v>
      </c>
      <c r="D51">
        <v>0</v>
      </c>
      <c r="E51">
        <v>1951</v>
      </c>
      <c r="F51">
        <v>0</v>
      </c>
      <c r="G51">
        <v>0</v>
      </c>
      <c r="H51">
        <v>0</v>
      </c>
      <c r="I51">
        <v>0</v>
      </c>
      <c r="J51">
        <v>546</v>
      </c>
      <c r="K51">
        <v>0</v>
      </c>
      <c r="L51">
        <v>0</v>
      </c>
      <c r="M51">
        <v>529</v>
      </c>
      <c r="N51">
        <v>69</v>
      </c>
      <c r="O51">
        <v>0</v>
      </c>
      <c r="P51">
        <v>22</v>
      </c>
      <c r="Q51">
        <v>90</v>
      </c>
      <c r="R51">
        <v>0</v>
      </c>
      <c r="S51">
        <v>4</v>
      </c>
      <c r="T51">
        <v>0</v>
      </c>
      <c r="U51">
        <v>60</v>
      </c>
      <c r="V51">
        <v>13</v>
      </c>
      <c r="W51">
        <v>0</v>
      </c>
    </row>
    <row r="52" spans="1:23">
      <c r="A52">
        <v>51</v>
      </c>
      <c r="B52">
        <v>0</v>
      </c>
      <c r="C52">
        <v>0</v>
      </c>
      <c r="D52">
        <v>0</v>
      </c>
      <c r="E52">
        <v>1074</v>
      </c>
      <c r="F52">
        <v>0</v>
      </c>
      <c r="G52">
        <v>0</v>
      </c>
      <c r="H52">
        <v>0</v>
      </c>
      <c r="I52">
        <v>0</v>
      </c>
      <c r="J52">
        <v>504</v>
      </c>
      <c r="K52">
        <v>0</v>
      </c>
      <c r="L52">
        <v>0</v>
      </c>
      <c r="M52">
        <v>486</v>
      </c>
      <c r="N52">
        <v>63</v>
      </c>
      <c r="O52">
        <v>0</v>
      </c>
      <c r="P52">
        <v>0</v>
      </c>
      <c r="Q52">
        <v>90</v>
      </c>
      <c r="R52">
        <v>0</v>
      </c>
      <c r="S52">
        <v>0</v>
      </c>
      <c r="T52">
        <v>0</v>
      </c>
      <c r="U52">
        <v>62</v>
      </c>
      <c r="V52">
        <v>15</v>
      </c>
      <c r="W52">
        <v>0</v>
      </c>
    </row>
    <row r="53" spans="1:23">
      <c r="A53">
        <v>52</v>
      </c>
      <c r="B53">
        <v>0</v>
      </c>
      <c r="C53">
        <v>0</v>
      </c>
      <c r="D53">
        <v>0</v>
      </c>
      <c r="E53">
        <v>1002</v>
      </c>
      <c r="F53">
        <v>0</v>
      </c>
      <c r="G53">
        <v>0</v>
      </c>
      <c r="H53">
        <v>0</v>
      </c>
      <c r="I53">
        <v>0</v>
      </c>
      <c r="J53">
        <v>463</v>
      </c>
      <c r="K53">
        <v>0</v>
      </c>
      <c r="L53">
        <v>0</v>
      </c>
      <c r="M53">
        <v>437</v>
      </c>
      <c r="N53">
        <v>79</v>
      </c>
      <c r="O53">
        <v>0</v>
      </c>
      <c r="P53">
        <v>0</v>
      </c>
      <c r="Q53">
        <v>90</v>
      </c>
      <c r="R53">
        <v>0</v>
      </c>
      <c r="S53">
        <v>3</v>
      </c>
      <c r="T53">
        <v>0</v>
      </c>
      <c r="U53">
        <v>63</v>
      </c>
      <c r="V53">
        <v>13</v>
      </c>
      <c r="W53">
        <v>0</v>
      </c>
    </row>
    <row r="54" spans="1:23">
      <c r="A54">
        <v>53</v>
      </c>
      <c r="B54">
        <v>0</v>
      </c>
      <c r="C54">
        <v>6.5774488511998394E-2</v>
      </c>
      <c r="D54">
        <v>4.0650406504065002E-3</v>
      </c>
      <c r="E54">
        <v>2214</v>
      </c>
      <c r="F54">
        <v>0</v>
      </c>
      <c r="G54">
        <v>0</v>
      </c>
      <c r="H54">
        <v>0</v>
      </c>
      <c r="I54">
        <v>0</v>
      </c>
      <c r="J54">
        <v>1108</v>
      </c>
      <c r="K54">
        <v>0</v>
      </c>
      <c r="L54">
        <v>0</v>
      </c>
      <c r="M54">
        <v>1124</v>
      </c>
      <c r="N54">
        <v>68</v>
      </c>
      <c r="O54">
        <v>1</v>
      </c>
      <c r="P54">
        <v>95</v>
      </c>
      <c r="Q54">
        <v>90</v>
      </c>
      <c r="R54">
        <v>0</v>
      </c>
      <c r="S54">
        <v>1</v>
      </c>
      <c r="T54">
        <v>0</v>
      </c>
      <c r="U54">
        <v>61</v>
      </c>
      <c r="V54">
        <v>13</v>
      </c>
      <c r="W54">
        <v>0</v>
      </c>
    </row>
    <row r="55" spans="1:23">
      <c r="A55">
        <v>54</v>
      </c>
      <c r="B55">
        <v>0</v>
      </c>
      <c r="C55">
        <v>0.13885725352532999</v>
      </c>
      <c r="D55">
        <v>4.4022242817423497E-3</v>
      </c>
      <c r="E55">
        <v>4316</v>
      </c>
      <c r="F55">
        <v>0</v>
      </c>
      <c r="G55">
        <v>0</v>
      </c>
      <c r="H55">
        <v>0</v>
      </c>
      <c r="I55">
        <v>0</v>
      </c>
      <c r="J55">
        <v>1443</v>
      </c>
      <c r="K55">
        <v>0</v>
      </c>
      <c r="L55">
        <v>0</v>
      </c>
      <c r="M55">
        <v>1062</v>
      </c>
      <c r="N55">
        <v>67</v>
      </c>
      <c r="O55">
        <v>1</v>
      </c>
      <c r="P55">
        <v>133</v>
      </c>
      <c r="Q55">
        <v>95</v>
      </c>
      <c r="R55">
        <v>0</v>
      </c>
      <c r="S55">
        <v>1</v>
      </c>
      <c r="T55">
        <v>0</v>
      </c>
      <c r="U55">
        <v>61</v>
      </c>
      <c r="V55">
        <v>15</v>
      </c>
      <c r="W55">
        <v>0</v>
      </c>
    </row>
    <row r="56" spans="1:23">
      <c r="A56">
        <v>55</v>
      </c>
      <c r="B56">
        <v>0</v>
      </c>
      <c r="C56">
        <v>0.124240700522664</v>
      </c>
      <c r="D56">
        <v>8.5042521260630301E-3</v>
      </c>
      <c r="E56">
        <v>1999</v>
      </c>
      <c r="F56">
        <v>0</v>
      </c>
      <c r="G56">
        <v>0</v>
      </c>
      <c r="H56">
        <v>0</v>
      </c>
      <c r="I56">
        <v>0</v>
      </c>
      <c r="J56">
        <v>778</v>
      </c>
      <c r="K56">
        <v>0</v>
      </c>
      <c r="L56">
        <v>0</v>
      </c>
      <c r="M56">
        <v>2006</v>
      </c>
      <c r="N56">
        <v>57</v>
      </c>
      <c r="O56">
        <v>3</v>
      </c>
      <c r="P56">
        <v>114</v>
      </c>
      <c r="Q56">
        <v>90</v>
      </c>
      <c r="R56">
        <v>0</v>
      </c>
      <c r="S56">
        <v>4</v>
      </c>
      <c r="T56">
        <v>0</v>
      </c>
      <c r="U56">
        <v>63</v>
      </c>
      <c r="V56">
        <v>13</v>
      </c>
      <c r="W56">
        <v>0</v>
      </c>
    </row>
    <row r="57" spans="1:23">
      <c r="A57">
        <v>56</v>
      </c>
      <c r="B57">
        <v>0</v>
      </c>
      <c r="C57">
        <v>0.124240700522664</v>
      </c>
      <c r="D57">
        <v>9.5238095238095195E-3</v>
      </c>
      <c r="E57">
        <v>1785</v>
      </c>
      <c r="F57">
        <v>0</v>
      </c>
      <c r="G57">
        <v>0</v>
      </c>
      <c r="H57">
        <v>0</v>
      </c>
      <c r="I57">
        <v>0</v>
      </c>
      <c r="J57">
        <v>737</v>
      </c>
      <c r="K57">
        <v>0</v>
      </c>
      <c r="L57">
        <v>0</v>
      </c>
      <c r="M57">
        <v>2960</v>
      </c>
      <c r="N57">
        <v>65</v>
      </c>
      <c r="O57">
        <v>1</v>
      </c>
      <c r="P57">
        <v>95</v>
      </c>
      <c r="Q57">
        <v>90</v>
      </c>
      <c r="R57">
        <v>0</v>
      </c>
      <c r="S57">
        <v>0</v>
      </c>
      <c r="T57">
        <v>0</v>
      </c>
      <c r="U57">
        <v>61</v>
      </c>
      <c r="V57">
        <v>14</v>
      </c>
      <c r="W57">
        <v>0</v>
      </c>
    </row>
    <row r="58" spans="1:23">
      <c r="A58">
        <v>57</v>
      </c>
      <c r="B58">
        <v>1</v>
      </c>
      <c r="C58">
        <v>4.3849659007998899E-2</v>
      </c>
      <c r="D58">
        <v>3.3149171270718202E-3</v>
      </c>
      <c r="E58">
        <v>1810</v>
      </c>
      <c r="F58">
        <v>0</v>
      </c>
      <c r="G58">
        <v>0</v>
      </c>
      <c r="H58">
        <v>0</v>
      </c>
      <c r="I58">
        <v>0</v>
      </c>
      <c r="J58">
        <v>977</v>
      </c>
      <c r="K58">
        <v>8</v>
      </c>
      <c r="L58">
        <v>4</v>
      </c>
      <c r="M58">
        <v>1119</v>
      </c>
      <c r="N58">
        <v>37</v>
      </c>
      <c r="O58">
        <v>2</v>
      </c>
      <c r="P58">
        <v>26</v>
      </c>
      <c r="Q58">
        <v>70</v>
      </c>
      <c r="R58">
        <v>2888</v>
      </c>
      <c r="S58">
        <v>265</v>
      </c>
      <c r="T58">
        <v>0</v>
      </c>
      <c r="U58">
        <v>2</v>
      </c>
      <c r="V58">
        <v>12</v>
      </c>
      <c r="W58">
        <v>0</v>
      </c>
    </row>
    <row r="59" spans="1:23">
      <c r="A59">
        <v>58</v>
      </c>
      <c r="B59">
        <v>0</v>
      </c>
      <c r="C59">
        <v>2.9233106005332601E-2</v>
      </c>
      <c r="D59">
        <v>4.2872454448017096E-3</v>
      </c>
      <c r="E59">
        <v>933</v>
      </c>
      <c r="F59">
        <v>0</v>
      </c>
      <c r="G59">
        <v>0</v>
      </c>
      <c r="H59">
        <v>0</v>
      </c>
      <c r="I59">
        <v>0</v>
      </c>
      <c r="J59">
        <v>461</v>
      </c>
      <c r="K59">
        <v>0</v>
      </c>
      <c r="L59">
        <v>1</v>
      </c>
      <c r="M59">
        <v>443</v>
      </c>
      <c r="N59">
        <v>1</v>
      </c>
      <c r="O59">
        <v>2</v>
      </c>
      <c r="P59">
        <v>58</v>
      </c>
      <c r="Q59">
        <v>90</v>
      </c>
      <c r="R59">
        <v>992</v>
      </c>
      <c r="S59">
        <v>0</v>
      </c>
      <c r="T59">
        <v>0</v>
      </c>
      <c r="U59">
        <v>0</v>
      </c>
      <c r="V59">
        <v>13</v>
      </c>
      <c r="W59">
        <v>0</v>
      </c>
    </row>
    <row r="60" spans="1:23">
      <c r="A60">
        <v>59</v>
      </c>
      <c r="B60">
        <v>0</v>
      </c>
      <c r="C60">
        <v>0</v>
      </c>
      <c r="D60">
        <v>0</v>
      </c>
      <c r="E60">
        <v>839</v>
      </c>
      <c r="F60">
        <v>0</v>
      </c>
      <c r="G60">
        <v>0</v>
      </c>
      <c r="H60">
        <v>0</v>
      </c>
      <c r="I60">
        <v>0</v>
      </c>
      <c r="J60">
        <v>443</v>
      </c>
      <c r="K60">
        <v>0</v>
      </c>
      <c r="L60">
        <v>1</v>
      </c>
      <c r="M60">
        <v>306</v>
      </c>
      <c r="N60">
        <v>0</v>
      </c>
      <c r="O60">
        <v>0</v>
      </c>
      <c r="P60">
        <v>17</v>
      </c>
      <c r="Q60">
        <v>90</v>
      </c>
      <c r="R60">
        <v>0</v>
      </c>
      <c r="S60">
        <v>4</v>
      </c>
      <c r="T60">
        <v>0</v>
      </c>
      <c r="U60">
        <v>0</v>
      </c>
      <c r="V60">
        <v>15</v>
      </c>
      <c r="W60">
        <v>0</v>
      </c>
    </row>
    <row r="61" spans="1:23">
      <c r="A61">
        <v>60</v>
      </c>
      <c r="B61">
        <v>0</v>
      </c>
      <c r="C61">
        <v>0</v>
      </c>
      <c r="D61">
        <v>0</v>
      </c>
      <c r="E61">
        <v>769</v>
      </c>
      <c r="F61">
        <v>0</v>
      </c>
      <c r="G61">
        <v>0</v>
      </c>
      <c r="H61">
        <v>0</v>
      </c>
      <c r="I61">
        <v>0</v>
      </c>
      <c r="J61">
        <v>413</v>
      </c>
      <c r="K61">
        <v>0</v>
      </c>
      <c r="L61">
        <v>0</v>
      </c>
      <c r="M61">
        <v>241</v>
      </c>
      <c r="N61">
        <v>0</v>
      </c>
      <c r="O61">
        <v>1</v>
      </c>
      <c r="P61">
        <v>4</v>
      </c>
      <c r="Q61">
        <v>90</v>
      </c>
      <c r="R61">
        <v>0</v>
      </c>
      <c r="S61">
        <v>0</v>
      </c>
      <c r="T61">
        <v>0</v>
      </c>
      <c r="U61">
        <v>0</v>
      </c>
      <c r="V61">
        <v>13</v>
      </c>
      <c r="W61">
        <v>0</v>
      </c>
    </row>
    <row r="62" spans="1:23">
      <c r="A62">
        <v>61</v>
      </c>
      <c r="B62">
        <v>0</v>
      </c>
      <c r="C62">
        <v>0</v>
      </c>
      <c r="D62">
        <v>0</v>
      </c>
      <c r="E62">
        <v>807</v>
      </c>
      <c r="F62">
        <v>0</v>
      </c>
      <c r="G62">
        <v>0</v>
      </c>
      <c r="H62">
        <v>0</v>
      </c>
      <c r="I62">
        <v>0</v>
      </c>
      <c r="J62">
        <v>448</v>
      </c>
      <c r="K62">
        <v>0</v>
      </c>
      <c r="L62">
        <v>0</v>
      </c>
      <c r="M62">
        <v>287</v>
      </c>
      <c r="N62">
        <v>21</v>
      </c>
      <c r="O62">
        <v>0</v>
      </c>
      <c r="P62">
        <v>0</v>
      </c>
      <c r="Q62">
        <v>100</v>
      </c>
      <c r="R62">
        <v>0</v>
      </c>
      <c r="S62">
        <v>0</v>
      </c>
      <c r="T62">
        <v>1</v>
      </c>
      <c r="U62">
        <v>0</v>
      </c>
      <c r="V62">
        <v>14</v>
      </c>
      <c r="W62">
        <v>0</v>
      </c>
    </row>
    <row r="63" spans="1:23">
      <c r="A63">
        <v>62</v>
      </c>
      <c r="B63">
        <v>0</v>
      </c>
      <c r="C63">
        <v>0</v>
      </c>
      <c r="D63">
        <v>0</v>
      </c>
      <c r="E63">
        <v>836</v>
      </c>
      <c r="F63">
        <v>0</v>
      </c>
      <c r="G63">
        <v>0</v>
      </c>
      <c r="H63">
        <v>0</v>
      </c>
      <c r="I63">
        <v>0</v>
      </c>
      <c r="J63">
        <v>486</v>
      </c>
      <c r="K63">
        <v>0</v>
      </c>
      <c r="L63">
        <v>0</v>
      </c>
      <c r="M63">
        <v>403</v>
      </c>
      <c r="N63">
        <v>16</v>
      </c>
      <c r="O63">
        <v>0</v>
      </c>
      <c r="P63">
        <v>0</v>
      </c>
      <c r="Q63">
        <v>90</v>
      </c>
      <c r="R63">
        <v>0</v>
      </c>
      <c r="S63">
        <v>2</v>
      </c>
      <c r="T63">
        <v>0</v>
      </c>
      <c r="U63">
        <v>0</v>
      </c>
      <c r="V63">
        <v>14</v>
      </c>
      <c r="W63">
        <v>0</v>
      </c>
    </row>
    <row r="64" spans="1:23">
      <c r="A64">
        <v>63</v>
      </c>
      <c r="B64">
        <v>0</v>
      </c>
      <c r="C64">
        <v>0</v>
      </c>
      <c r="D64">
        <v>0</v>
      </c>
      <c r="E64">
        <v>1159</v>
      </c>
      <c r="F64">
        <v>1</v>
      </c>
      <c r="G64">
        <v>3</v>
      </c>
      <c r="H64">
        <v>0</v>
      </c>
      <c r="I64">
        <v>0</v>
      </c>
      <c r="J64">
        <v>512</v>
      </c>
      <c r="K64">
        <v>0</v>
      </c>
      <c r="L64">
        <v>4</v>
      </c>
      <c r="M64">
        <v>627</v>
      </c>
      <c r="N64">
        <v>0</v>
      </c>
      <c r="O64">
        <v>1</v>
      </c>
      <c r="P64">
        <v>16</v>
      </c>
      <c r="Q64">
        <v>90</v>
      </c>
      <c r="R64">
        <v>0</v>
      </c>
      <c r="S64">
        <v>3</v>
      </c>
      <c r="T64">
        <v>0</v>
      </c>
      <c r="U64">
        <v>3</v>
      </c>
      <c r="V64">
        <v>2</v>
      </c>
      <c r="W64">
        <v>0</v>
      </c>
    </row>
    <row r="65" spans="1:23">
      <c r="A65">
        <v>64</v>
      </c>
      <c r="B65">
        <v>0</v>
      </c>
      <c r="C65">
        <v>0.11693242402133</v>
      </c>
      <c r="D65">
        <v>8.0523402113739304E-3</v>
      </c>
      <c r="E65">
        <v>1987</v>
      </c>
      <c r="F65">
        <v>0</v>
      </c>
      <c r="G65">
        <v>0</v>
      </c>
      <c r="H65">
        <v>0</v>
      </c>
      <c r="I65">
        <v>0</v>
      </c>
      <c r="J65">
        <v>563</v>
      </c>
      <c r="K65">
        <v>0</v>
      </c>
      <c r="L65">
        <v>3</v>
      </c>
      <c r="M65">
        <v>1224</v>
      </c>
      <c r="N65">
        <v>3</v>
      </c>
      <c r="O65">
        <v>1</v>
      </c>
      <c r="P65">
        <v>79</v>
      </c>
      <c r="Q65">
        <v>90</v>
      </c>
      <c r="R65">
        <v>0</v>
      </c>
      <c r="S65">
        <v>9</v>
      </c>
      <c r="T65">
        <v>1</v>
      </c>
      <c r="U65">
        <v>60</v>
      </c>
      <c r="V65">
        <v>13</v>
      </c>
      <c r="W65">
        <v>0</v>
      </c>
    </row>
    <row r="66" spans="1:23">
      <c r="A66">
        <v>65</v>
      </c>
      <c r="B66">
        <v>0</v>
      </c>
      <c r="C66">
        <v>7.3082765013331497E-2</v>
      </c>
      <c r="D66">
        <v>6.35324015247776E-3</v>
      </c>
      <c r="E66">
        <v>1574</v>
      </c>
      <c r="F66">
        <v>0</v>
      </c>
      <c r="G66">
        <v>0</v>
      </c>
      <c r="H66">
        <v>0</v>
      </c>
      <c r="I66">
        <v>0</v>
      </c>
      <c r="J66">
        <v>525</v>
      </c>
      <c r="K66">
        <v>0</v>
      </c>
      <c r="L66">
        <v>0</v>
      </c>
      <c r="M66">
        <v>1085</v>
      </c>
      <c r="N66">
        <v>13</v>
      </c>
      <c r="O66">
        <v>1</v>
      </c>
      <c r="P66">
        <v>75</v>
      </c>
      <c r="Q66">
        <v>90</v>
      </c>
      <c r="R66">
        <v>0</v>
      </c>
      <c r="S66">
        <v>0</v>
      </c>
      <c r="T66">
        <v>0</v>
      </c>
      <c r="U66">
        <v>61</v>
      </c>
      <c r="V66">
        <v>13</v>
      </c>
      <c r="W66">
        <v>0</v>
      </c>
    </row>
    <row r="67" spans="1:23">
      <c r="A67">
        <v>66</v>
      </c>
      <c r="B67">
        <v>0</v>
      </c>
      <c r="C67">
        <v>0.109624147519997</v>
      </c>
      <c r="D67">
        <v>9.2994420334779893E-3</v>
      </c>
      <c r="E67">
        <v>1613</v>
      </c>
      <c r="F67">
        <v>0</v>
      </c>
      <c r="G67">
        <v>0</v>
      </c>
      <c r="H67">
        <v>0</v>
      </c>
      <c r="I67">
        <v>0</v>
      </c>
      <c r="J67">
        <v>553</v>
      </c>
      <c r="K67">
        <v>0</v>
      </c>
      <c r="L67">
        <v>5</v>
      </c>
      <c r="M67">
        <v>1069</v>
      </c>
      <c r="N67">
        <v>28</v>
      </c>
      <c r="O67">
        <v>0</v>
      </c>
      <c r="P67">
        <v>68</v>
      </c>
      <c r="Q67">
        <v>90</v>
      </c>
      <c r="R67">
        <v>0</v>
      </c>
      <c r="S67">
        <v>14</v>
      </c>
      <c r="T67">
        <v>0</v>
      </c>
      <c r="U67">
        <v>63</v>
      </c>
      <c r="V67">
        <v>14</v>
      </c>
      <c r="W67">
        <v>0</v>
      </c>
    </row>
    <row r="68" spans="1:23">
      <c r="A68">
        <v>67</v>
      </c>
      <c r="B68">
        <v>0</v>
      </c>
      <c r="C68">
        <v>2.9233106005332601E-2</v>
      </c>
      <c r="D68">
        <v>3.2867707477403502E-3</v>
      </c>
      <c r="E68">
        <v>1217</v>
      </c>
      <c r="F68">
        <v>0</v>
      </c>
      <c r="G68">
        <v>0</v>
      </c>
      <c r="H68">
        <v>0</v>
      </c>
      <c r="I68">
        <v>0</v>
      </c>
      <c r="J68">
        <v>503</v>
      </c>
      <c r="K68">
        <v>0</v>
      </c>
      <c r="L68">
        <v>3</v>
      </c>
      <c r="M68">
        <v>754</v>
      </c>
      <c r="N68">
        <v>9</v>
      </c>
      <c r="O68">
        <v>2</v>
      </c>
      <c r="P68">
        <v>28</v>
      </c>
      <c r="Q68">
        <v>90</v>
      </c>
      <c r="R68">
        <v>0</v>
      </c>
      <c r="S68">
        <v>14</v>
      </c>
      <c r="T68">
        <v>0</v>
      </c>
      <c r="U68">
        <v>61</v>
      </c>
      <c r="V68">
        <v>14</v>
      </c>
      <c r="W68">
        <v>0</v>
      </c>
    </row>
    <row r="69" spans="1:23">
      <c r="A69">
        <v>68</v>
      </c>
      <c r="B69">
        <v>0</v>
      </c>
      <c r="C69">
        <v>7.3082765013331502E-3</v>
      </c>
      <c r="D69">
        <v>9.8135426889107004E-4</v>
      </c>
      <c r="E69">
        <v>1019</v>
      </c>
      <c r="F69">
        <v>0</v>
      </c>
      <c r="G69">
        <v>0</v>
      </c>
      <c r="H69">
        <v>0</v>
      </c>
      <c r="I69">
        <v>0</v>
      </c>
      <c r="J69">
        <v>474</v>
      </c>
      <c r="K69">
        <v>0</v>
      </c>
      <c r="L69">
        <v>2</v>
      </c>
      <c r="M69">
        <v>604</v>
      </c>
      <c r="N69">
        <v>18</v>
      </c>
      <c r="O69">
        <v>1</v>
      </c>
      <c r="P69">
        <v>19</v>
      </c>
      <c r="Q69">
        <v>90</v>
      </c>
      <c r="R69">
        <v>0</v>
      </c>
      <c r="S69">
        <v>5</v>
      </c>
      <c r="T69">
        <v>0</v>
      </c>
      <c r="U69">
        <v>62</v>
      </c>
      <c r="V69">
        <v>13</v>
      </c>
      <c r="W69">
        <v>0</v>
      </c>
    </row>
    <row r="70" spans="1:23">
      <c r="A70">
        <v>69</v>
      </c>
      <c r="B70">
        <v>0</v>
      </c>
      <c r="C70">
        <v>0</v>
      </c>
      <c r="D70">
        <v>0</v>
      </c>
      <c r="E70">
        <v>939</v>
      </c>
      <c r="F70">
        <v>0</v>
      </c>
      <c r="G70">
        <v>0</v>
      </c>
      <c r="H70">
        <v>0</v>
      </c>
      <c r="I70">
        <v>0</v>
      </c>
      <c r="J70">
        <v>437</v>
      </c>
      <c r="K70">
        <v>0</v>
      </c>
      <c r="L70">
        <v>0</v>
      </c>
      <c r="M70">
        <v>553</v>
      </c>
      <c r="N70">
        <v>14</v>
      </c>
      <c r="O70">
        <v>0</v>
      </c>
      <c r="P70">
        <v>21</v>
      </c>
      <c r="Q70">
        <v>100</v>
      </c>
      <c r="R70">
        <v>0</v>
      </c>
      <c r="S70">
        <v>4</v>
      </c>
      <c r="T70">
        <v>0</v>
      </c>
      <c r="U70">
        <v>20</v>
      </c>
      <c r="V70">
        <v>15</v>
      </c>
      <c r="W70">
        <v>0</v>
      </c>
    </row>
    <row r="71" spans="1:23">
      <c r="A71">
        <v>70</v>
      </c>
      <c r="B71">
        <v>0</v>
      </c>
      <c r="C71">
        <v>0</v>
      </c>
      <c r="D71">
        <v>0</v>
      </c>
      <c r="E71">
        <v>996</v>
      </c>
      <c r="F71">
        <v>0</v>
      </c>
      <c r="G71">
        <v>0</v>
      </c>
      <c r="H71">
        <v>0</v>
      </c>
      <c r="I71">
        <v>0</v>
      </c>
      <c r="J71">
        <v>472</v>
      </c>
      <c r="K71">
        <v>0</v>
      </c>
      <c r="L71">
        <v>1</v>
      </c>
      <c r="M71">
        <v>553</v>
      </c>
      <c r="N71">
        <v>47</v>
      </c>
      <c r="O71">
        <v>0</v>
      </c>
      <c r="P71">
        <v>0</v>
      </c>
      <c r="Q71">
        <v>90</v>
      </c>
      <c r="R71">
        <v>0</v>
      </c>
      <c r="S71">
        <v>0</v>
      </c>
      <c r="T71">
        <v>0</v>
      </c>
      <c r="U71">
        <v>9</v>
      </c>
      <c r="V71">
        <v>13</v>
      </c>
      <c r="W71">
        <v>0</v>
      </c>
    </row>
    <row r="72" spans="1:23">
      <c r="A72">
        <v>71</v>
      </c>
      <c r="B72">
        <v>0</v>
      </c>
      <c r="C72">
        <v>0</v>
      </c>
      <c r="D72">
        <v>0</v>
      </c>
      <c r="E72">
        <v>986</v>
      </c>
      <c r="F72">
        <v>0</v>
      </c>
      <c r="G72">
        <v>0</v>
      </c>
      <c r="H72">
        <v>0</v>
      </c>
      <c r="I72">
        <v>0</v>
      </c>
      <c r="J72">
        <v>473</v>
      </c>
      <c r="K72">
        <v>0</v>
      </c>
      <c r="L72">
        <v>0</v>
      </c>
      <c r="M72">
        <v>528</v>
      </c>
      <c r="N72">
        <v>22</v>
      </c>
      <c r="O72">
        <v>0</v>
      </c>
      <c r="P72">
        <v>9</v>
      </c>
      <c r="Q72">
        <v>90</v>
      </c>
      <c r="R72">
        <v>0</v>
      </c>
      <c r="S72">
        <v>1</v>
      </c>
      <c r="T72">
        <v>1</v>
      </c>
      <c r="U72">
        <v>62</v>
      </c>
      <c r="V72">
        <v>13</v>
      </c>
      <c r="W72">
        <v>0</v>
      </c>
    </row>
    <row r="73" spans="1:23">
      <c r="A73">
        <v>72</v>
      </c>
      <c r="B73">
        <v>0</v>
      </c>
      <c r="C73">
        <v>0</v>
      </c>
      <c r="D73">
        <v>0</v>
      </c>
      <c r="E73">
        <v>1004</v>
      </c>
      <c r="F73">
        <v>0</v>
      </c>
      <c r="G73">
        <v>0</v>
      </c>
      <c r="H73">
        <v>0</v>
      </c>
      <c r="I73">
        <v>0</v>
      </c>
      <c r="J73">
        <v>461</v>
      </c>
      <c r="K73">
        <v>0</v>
      </c>
      <c r="L73">
        <v>0</v>
      </c>
      <c r="M73">
        <v>587</v>
      </c>
      <c r="N73">
        <v>19</v>
      </c>
      <c r="O73">
        <v>1</v>
      </c>
      <c r="P73">
        <v>1</v>
      </c>
      <c r="Q73">
        <v>90</v>
      </c>
      <c r="R73">
        <v>0</v>
      </c>
      <c r="S73">
        <v>1</v>
      </c>
      <c r="T73">
        <v>0</v>
      </c>
      <c r="U73">
        <v>61</v>
      </c>
      <c r="V73">
        <v>2</v>
      </c>
      <c r="W73">
        <v>0</v>
      </c>
    </row>
    <row r="74" spans="1:23">
      <c r="A74">
        <v>73</v>
      </c>
      <c r="B74">
        <v>0</v>
      </c>
      <c r="C74">
        <v>0</v>
      </c>
      <c r="D74">
        <v>0</v>
      </c>
      <c r="E74">
        <v>1087</v>
      </c>
      <c r="F74">
        <v>0</v>
      </c>
      <c r="G74">
        <v>0</v>
      </c>
      <c r="H74">
        <v>0</v>
      </c>
      <c r="I74">
        <v>0</v>
      </c>
      <c r="J74">
        <v>462</v>
      </c>
      <c r="K74">
        <v>0</v>
      </c>
      <c r="L74">
        <v>0</v>
      </c>
      <c r="M74">
        <v>590</v>
      </c>
      <c r="N74">
        <v>13</v>
      </c>
      <c r="O74">
        <v>0</v>
      </c>
      <c r="P74">
        <v>1</v>
      </c>
      <c r="Q74">
        <v>90</v>
      </c>
      <c r="R74">
        <v>0</v>
      </c>
      <c r="S74">
        <v>4</v>
      </c>
      <c r="T74">
        <v>0</v>
      </c>
      <c r="U74">
        <v>62</v>
      </c>
      <c r="V74">
        <v>0</v>
      </c>
      <c r="W74">
        <v>0</v>
      </c>
    </row>
    <row r="75" spans="1:23">
      <c r="A75">
        <v>74</v>
      </c>
      <c r="B75">
        <v>0</v>
      </c>
      <c r="C75">
        <v>0</v>
      </c>
      <c r="D75">
        <v>0</v>
      </c>
      <c r="E75">
        <v>2617</v>
      </c>
      <c r="F75">
        <v>0</v>
      </c>
      <c r="G75">
        <v>2</v>
      </c>
      <c r="H75">
        <v>2</v>
      </c>
      <c r="I75">
        <v>2</v>
      </c>
      <c r="J75">
        <v>2112</v>
      </c>
      <c r="K75">
        <v>0</v>
      </c>
      <c r="L75">
        <v>12</v>
      </c>
      <c r="M75">
        <v>601</v>
      </c>
      <c r="N75">
        <v>27</v>
      </c>
      <c r="O75">
        <v>0</v>
      </c>
      <c r="P75">
        <v>4</v>
      </c>
      <c r="Q75">
        <v>90</v>
      </c>
      <c r="R75">
        <v>0</v>
      </c>
      <c r="S75">
        <v>23</v>
      </c>
      <c r="T75">
        <v>0</v>
      </c>
      <c r="U75">
        <v>63</v>
      </c>
      <c r="V75">
        <v>0</v>
      </c>
      <c r="W75">
        <v>0</v>
      </c>
    </row>
    <row r="76" spans="1:23">
      <c r="A76">
        <v>75</v>
      </c>
      <c r="B76">
        <v>0</v>
      </c>
      <c r="C76">
        <v>0</v>
      </c>
      <c r="D76">
        <v>0</v>
      </c>
      <c r="E76">
        <v>1104</v>
      </c>
      <c r="F76">
        <v>0</v>
      </c>
      <c r="G76">
        <v>0</v>
      </c>
      <c r="H76">
        <v>0</v>
      </c>
      <c r="I76">
        <v>0</v>
      </c>
      <c r="J76">
        <v>584</v>
      </c>
      <c r="K76">
        <v>0</v>
      </c>
      <c r="L76">
        <v>0</v>
      </c>
      <c r="M76">
        <v>492</v>
      </c>
      <c r="N76">
        <v>15</v>
      </c>
      <c r="O76">
        <v>0</v>
      </c>
      <c r="P76">
        <v>2</v>
      </c>
      <c r="Q76">
        <v>90</v>
      </c>
      <c r="R76">
        <v>0</v>
      </c>
      <c r="S76">
        <v>26</v>
      </c>
      <c r="T76">
        <v>0</v>
      </c>
      <c r="U76">
        <v>60</v>
      </c>
      <c r="V76">
        <v>0</v>
      </c>
      <c r="W76">
        <v>0</v>
      </c>
    </row>
    <row r="77" spans="1:23">
      <c r="A77">
        <v>76</v>
      </c>
      <c r="B77">
        <v>0</v>
      </c>
      <c r="C77">
        <v>0</v>
      </c>
      <c r="D77">
        <v>0</v>
      </c>
      <c r="E77">
        <v>1039</v>
      </c>
      <c r="F77">
        <v>0</v>
      </c>
      <c r="G77">
        <v>0</v>
      </c>
      <c r="H77">
        <v>0</v>
      </c>
      <c r="I77">
        <v>0</v>
      </c>
      <c r="J77">
        <v>534</v>
      </c>
      <c r="K77">
        <v>0</v>
      </c>
      <c r="L77">
        <v>0</v>
      </c>
      <c r="M77">
        <v>434</v>
      </c>
      <c r="N77">
        <v>18</v>
      </c>
      <c r="O77">
        <v>0</v>
      </c>
      <c r="P77">
        <v>1</v>
      </c>
      <c r="Q77">
        <v>90</v>
      </c>
      <c r="R77">
        <v>0</v>
      </c>
      <c r="S77">
        <v>35</v>
      </c>
      <c r="T77">
        <v>0</v>
      </c>
      <c r="U77">
        <v>64</v>
      </c>
      <c r="V77">
        <v>0</v>
      </c>
      <c r="W77">
        <v>0</v>
      </c>
    </row>
    <row r="78" spans="1:23">
      <c r="A78">
        <v>77</v>
      </c>
      <c r="B78">
        <v>0</v>
      </c>
      <c r="C78">
        <v>0</v>
      </c>
      <c r="D78">
        <v>0</v>
      </c>
      <c r="E78">
        <v>1024</v>
      </c>
      <c r="F78">
        <v>0</v>
      </c>
      <c r="G78">
        <v>0</v>
      </c>
      <c r="H78">
        <v>0</v>
      </c>
      <c r="I78">
        <v>0</v>
      </c>
      <c r="J78">
        <v>488</v>
      </c>
      <c r="K78">
        <v>0</v>
      </c>
      <c r="L78">
        <v>0</v>
      </c>
      <c r="M78">
        <v>449</v>
      </c>
      <c r="N78">
        <v>10</v>
      </c>
      <c r="O78">
        <v>0</v>
      </c>
      <c r="P78">
        <v>0</v>
      </c>
      <c r="Q78">
        <v>100</v>
      </c>
      <c r="R78">
        <v>0</v>
      </c>
      <c r="S78">
        <v>25</v>
      </c>
      <c r="T78">
        <v>0</v>
      </c>
      <c r="U78">
        <v>60</v>
      </c>
      <c r="V78">
        <v>0</v>
      </c>
      <c r="W78">
        <v>0</v>
      </c>
    </row>
    <row r="79" spans="1:23">
      <c r="A79">
        <v>78</v>
      </c>
      <c r="B79">
        <v>0</v>
      </c>
      <c r="C79">
        <v>0</v>
      </c>
      <c r="D79">
        <v>0</v>
      </c>
      <c r="E79">
        <v>1029</v>
      </c>
      <c r="F79">
        <v>0</v>
      </c>
      <c r="G79">
        <v>0</v>
      </c>
      <c r="H79">
        <v>0</v>
      </c>
      <c r="I79">
        <v>0</v>
      </c>
      <c r="J79">
        <v>527</v>
      </c>
      <c r="K79">
        <v>0</v>
      </c>
      <c r="L79">
        <v>0</v>
      </c>
      <c r="M79">
        <v>558</v>
      </c>
      <c r="N79">
        <v>32</v>
      </c>
      <c r="O79">
        <v>0</v>
      </c>
      <c r="P79">
        <v>0</v>
      </c>
      <c r="Q79">
        <v>90</v>
      </c>
      <c r="R79">
        <v>0</v>
      </c>
      <c r="S79">
        <v>26</v>
      </c>
      <c r="T79">
        <v>0</v>
      </c>
      <c r="U79">
        <v>61</v>
      </c>
      <c r="V79">
        <v>0</v>
      </c>
      <c r="W79">
        <v>0</v>
      </c>
    </row>
    <row r="80" spans="1:23">
      <c r="A80">
        <v>79</v>
      </c>
      <c r="B80">
        <v>0</v>
      </c>
      <c r="C80">
        <v>0</v>
      </c>
      <c r="D80">
        <v>0</v>
      </c>
      <c r="E80">
        <v>1039</v>
      </c>
      <c r="F80">
        <v>0</v>
      </c>
      <c r="G80">
        <v>0</v>
      </c>
      <c r="H80">
        <v>0</v>
      </c>
      <c r="I80">
        <v>0</v>
      </c>
      <c r="J80">
        <v>530</v>
      </c>
      <c r="K80">
        <v>0</v>
      </c>
      <c r="L80">
        <v>1</v>
      </c>
      <c r="M80">
        <v>554</v>
      </c>
      <c r="N80">
        <v>33</v>
      </c>
      <c r="O80">
        <v>1</v>
      </c>
      <c r="P80">
        <v>21</v>
      </c>
      <c r="Q80">
        <v>90</v>
      </c>
      <c r="R80">
        <v>0</v>
      </c>
      <c r="S80">
        <v>27</v>
      </c>
      <c r="T80">
        <v>0</v>
      </c>
      <c r="U80">
        <v>53</v>
      </c>
      <c r="V80">
        <v>0</v>
      </c>
      <c r="W80">
        <v>0</v>
      </c>
    </row>
    <row r="81" spans="1:23">
      <c r="A81">
        <v>80</v>
      </c>
      <c r="B81">
        <v>0</v>
      </c>
      <c r="C81">
        <v>0</v>
      </c>
      <c r="D81">
        <v>0</v>
      </c>
      <c r="E81">
        <v>999</v>
      </c>
      <c r="F81">
        <v>0</v>
      </c>
      <c r="G81">
        <v>0</v>
      </c>
      <c r="H81">
        <v>0</v>
      </c>
      <c r="I81">
        <v>0</v>
      </c>
      <c r="J81">
        <v>482</v>
      </c>
      <c r="K81">
        <v>0</v>
      </c>
      <c r="L81">
        <v>1</v>
      </c>
      <c r="M81">
        <v>509</v>
      </c>
      <c r="N81">
        <v>6</v>
      </c>
      <c r="O81">
        <v>0</v>
      </c>
      <c r="P81">
        <v>7</v>
      </c>
      <c r="Q81">
        <v>90</v>
      </c>
      <c r="R81">
        <v>0</v>
      </c>
      <c r="S81">
        <v>28</v>
      </c>
      <c r="T81">
        <v>0</v>
      </c>
      <c r="U81">
        <v>0</v>
      </c>
      <c r="V81">
        <v>0</v>
      </c>
      <c r="W81">
        <v>0</v>
      </c>
    </row>
    <row r="82" spans="1:23">
      <c r="A82">
        <v>81</v>
      </c>
      <c r="B82">
        <v>0</v>
      </c>
      <c r="C82">
        <v>0</v>
      </c>
      <c r="D82">
        <v>0</v>
      </c>
      <c r="E82">
        <v>1455</v>
      </c>
      <c r="F82">
        <v>0</v>
      </c>
      <c r="G82">
        <v>0</v>
      </c>
      <c r="H82">
        <v>0</v>
      </c>
      <c r="I82">
        <v>0</v>
      </c>
      <c r="J82">
        <v>979</v>
      </c>
      <c r="K82">
        <v>0</v>
      </c>
      <c r="L82">
        <v>0</v>
      </c>
      <c r="M82">
        <v>496</v>
      </c>
      <c r="N82">
        <v>8</v>
      </c>
      <c r="O82">
        <v>1</v>
      </c>
      <c r="P82">
        <v>1</v>
      </c>
      <c r="Q82">
        <v>90</v>
      </c>
      <c r="R82">
        <v>0</v>
      </c>
      <c r="S82">
        <v>28</v>
      </c>
      <c r="T82">
        <v>0</v>
      </c>
      <c r="U82">
        <v>38</v>
      </c>
      <c r="V82">
        <v>0</v>
      </c>
      <c r="W82">
        <v>0</v>
      </c>
    </row>
    <row r="83" spans="1:23">
      <c r="A83">
        <v>82</v>
      </c>
      <c r="B83">
        <v>0</v>
      </c>
      <c r="C83">
        <v>0</v>
      </c>
      <c r="D83">
        <v>0</v>
      </c>
      <c r="E83">
        <v>996</v>
      </c>
      <c r="F83">
        <v>0</v>
      </c>
      <c r="G83">
        <v>0</v>
      </c>
      <c r="H83">
        <v>0</v>
      </c>
      <c r="I83">
        <v>0</v>
      </c>
      <c r="J83">
        <v>498</v>
      </c>
      <c r="K83">
        <v>0</v>
      </c>
      <c r="L83">
        <v>0</v>
      </c>
      <c r="M83">
        <v>529</v>
      </c>
      <c r="N83">
        <v>28</v>
      </c>
      <c r="O83">
        <v>0</v>
      </c>
      <c r="P83">
        <v>0</v>
      </c>
      <c r="Q83">
        <v>90</v>
      </c>
      <c r="R83">
        <v>0</v>
      </c>
      <c r="S83">
        <v>26</v>
      </c>
      <c r="T83">
        <v>0</v>
      </c>
      <c r="U83">
        <v>62</v>
      </c>
      <c r="V83">
        <v>0</v>
      </c>
      <c r="W83">
        <v>0</v>
      </c>
    </row>
    <row r="84" spans="1:23">
      <c r="A84">
        <v>83</v>
      </c>
      <c r="B84">
        <v>0</v>
      </c>
      <c r="C84">
        <v>0</v>
      </c>
      <c r="D84">
        <v>0</v>
      </c>
      <c r="E84">
        <v>1001</v>
      </c>
      <c r="F84">
        <v>0</v>
      </c>
      <c r="G84">
        <v>0</v>
      </c>
      <c r="H84">
        <v>0</v>
      </c>
      <c r="I84">
        <v>0</v>
      </c>
      <c r="J84">
        <v>499</v>
      </c>
      <c r="K84">
        <v>0</v>
      </c>
      <c r="L84">
        <v>0</v>
      </c>
      <c r="M84">
        <v>502</v>
      </c>
      <c r="N84">
        <v>43</v>
      </c>
      <c r="O84">
        <v>0</v>
      </c>
      <c r="P84">
        <v>0</v>
      </c>
      <c r="Q84">
        <v>90</v>
      </c>
      <c r="R84">
        <v>0</v>
      </c>
      <c r="S84">
        <v>28</v>
      </c>
      <c r="T84">
        <v>0</v>
      </c>
      <c r="U84">
        <v>62</v>
      </c>
      <c r="V84">
        <v>0</v>
      </c>
      <c r="W84">
        <v>0</v>
      </c>
    </row>
    <row r="85" spans="1:23">
      <c r="A85">
        <v>84</v>
      </c>
      <c r="B85">
        <v>0</v>
      </c>
      <c r="C85">
        <v>0</v>
      </c>
      <c r="D85">
        <v>0</v>
      </c>
      <c r="E85">
        <v>968</v>
      </c>
      <c r="F85">
        <v>0</v>
      </c>
      <c r="G85">
        <v>0</v>
      </c>
      <c r="H85">
        <v>0</v>
      </c>
      <c r="I85">
        <v>0</v>
      </c>
      <c r="J85">
        <v>476</v>
      </c>
      <c r="K85">
        <v>0</v>
      </c>
      <c r="L85">
        <v>0</v>
      </c>
      <c r="M85">
        <v>476</v>
      </c>
      <c r="N85">
        <v>10</v>
      </c>
      <c r="O85">
        <v>0</v>
      </c>
      <c r="P85">
        <v>15</v>
      </c>
      <c r="Q85">
        <v>90</v>
      </c>
      <c r="R85">
        <v>0</v>
      </c>
      <c r="S85">
        <v>30</v>
      </c>
      <c r="T85">
        <v>0</v>
      </c>
      <c r="U85">
        <v>62</v>
      </c>
      <c r="V85">
        <v>0</v>
      </c>
      <c r="W85">
        <v>0</v>
      </c>
    </row>
    <row r="86" spans="1:23">
      <c r="A86">
        <v>85</v>
      </c>
      <c r="B86">
        <v>0</v>
      </c>
      <c r="C86">
        <v>0</v>
      </c>
      <c r="D86">
        <v>0</v>
      </c>
      <c r="E86">
        <v>950</v>
      </c>
      <c r="F86">
        <v>0</v>
      </c>
      <c r="G86">
        <v>0</v>
      </c>
      <c r="H86">
        <v>0</v>
      </c>
      <c r="I86">
        <v>0</v>
      </c>
      <c r="J86">
        <v>465</v>
      </c>
      <c r="K86">
        <v>0</v>
      </c>
      <c r="L86">
        <v>0</v>
      </c>
      <c r="M86">
        <v>484</v>
      </c>
      <c r="N86">
        <v>14</v>
      </c>
      <c r="O86">
        <v>0</v>
      </c>
      <c r="P86">
        <v>0</v>
      </c>
      <c r="Q86">
        <v>100</v>
      </c>
      <c r="R86">
        <v>0</v>
      </c>
      <c r="S86">
        <v>24</v>
      </c>
      <c r="T86">
        <v>0</v>
      </c>
      <c r="U86">
        <v>63</v>
      </c>
      <c r="V86">
        <v>0</v>
      </c>
      <c r="W86">
        <v>0</v>
      </c>
    </row>
    <row r="87" spans="1:23">
      <c r="A87">
        <v>86</v>
      </c>
      <c r="B87">
        <v>0</v>
      </c>
      <c r="C87">
        <v>0</v>
      </c>
      <c r="D87">
        <v>0</v>
      </c>
      <c r="E87">
        <v>1007</v>
      </c>
      <c r="F87">
        <v>0</v>
      </c>
      <c r="G87">
        <v>0</v>
      </c>
      <c r="H87">
        <v>0</v>
      </c>
      <c r="I87">
        <v>0</v>
      </c>
      <c r="J87">
        <v>505</v>
      </c>
      <c r="K87">
        <v>0</v>
      </c>
      <c r="L87">
        <v>0</v>
      </c>
      <c r="M87">
        <v>499</v>
      </c>
      <c r="N87">
        <v>29</v>
      </c>
      <c r="O87">
        <v>0</v>
      </c>
      <c r="P87">
        <v>0</v>
      </c>
      <c r="Q87">
        <v>90</v>
      </c>
      <c r="R87">
        <v>0</v>
      </c>
      <c r="S87">
        <v>26</v>
      </c>
      <c r="T87">
        <v>0</v>
      </c>
      <c r="U87">
        <v>60</v>
      </c>
      <c r="V87">
        <v>0</v>
      </c>
      <c r="W87">
        <v>0</v>
      </c>
    </row>
    <row r="88" spans="1:23">
      <c r="A88">
        <v>87</v>
      </c>
      <c r="B88">
        <v>0</v>
      </c>
      <c r="C88">
        <v>0</v>
      </c>
      <c r="D88">
        <v>0</v>
      </c>
      <c r="E88">
        <v>997</v>
      </c>
      <c r="F88">
        <v>0</v>
      </c>
      <c r="G88">
        <v>0</v>
      </c>
      <c r="H88">
        <v>0</v>
      </c>
      <c r="I88">
        <v>0</v>
      </c>
      <c r="J88">
        <v>503</v>
      </c>
      <c r="K88">
        <v>0</v>
      </c>
      <c r="L88">
        <v>0</v>
      </c>
      <c r="M88">
        <v>519</v>
      </c>
      <c r="N88">
        <v>41</v>
      </c>
      <c r="O88">
        <v>0</v>
      </c>
      <c r="P88">
        <v>3</v>
      </c>
      <c r="Q88">
        <v>90</v>
      </c>
      <c r="R88">
        <v>0</v>
      </c>
      <c r="S88">
        <v>26</v>
      </c>
      <c r="T88">
        <v>0</v>
      </c>
      <c r="U88">
        <v>64</v>
      </c>
      <c r="V88">
        <v>0</v>
      </c>
      <c r="W88">
        <v>0</v>
      </c>
    </row>
    <row r="89" spans="1:23">
      <c r="A89">
        <v>88</v>
      </c>
      <c r="B89">
        <v>0</v>
      </c>
      <c r="C89">
        <v>0</v>
      </c>
      <c r="D89">
        <v>0</v>
      </c>
      <c r="E89">
        <v>971</v>
      </c>
      <c r="F89">
        <v>0</v>
      </c>
      <c r="G89">
        <v>0</v>
      </c>
      <c r="H89">
        <v>0</v>
      </c>
      <c r="I89">
        <v>0</v>
      </c>
      <c r="J89">
        <v>469</v>
      </c>
      <c r="K89">
        <v>0</v>
      </c>
      <c r="L89">
        <v>0</v>
      </c>
      <c r="M89">
        <v>482</v>
      </c>
      <c r="N89">
        <v>17</v>
      </c>
      <c r="O89">
        <v>0</v>
      </c>
      <c r="P89">
        <v>0</v>
      </c>
      <c r="Q89">
        <v>90</v>
      </c>
      <c r="R89">
        <v>0</v>
      </c>
      <c r="S89">
        <v>28</v>
      </c>
      <c r="T89">
        <v>0</v>
      </c>
      <c r="U89">
        <v>61</v>
      </c>
      <c r="V89">
        <v>0</v>
      </c>
      <c r="W89">
        <v>0</v>
      </c>
    </row>
    <row r="90" spans="1:23">
      <c r="A90">
        <v>89</v>
      </c>
      <c r="B90">
        <v>0</v>
      </c>
      <c r="C90">
        <v>7.3082765013331502E-3</v>
      </c>
      <c r="D90">
        <v>4.8402710551790902E-4</v>
      </c>
      <c r="E90">
        <v>2066</v>
      </c>
      <c r="F90">
        <v>0</v>
      </c>
      <c r="G90">
        <v>0</v>
      </c>
      <c r="H90">
        <v>0</v>
      </c>
      <c r="I90">
        <v>0</v>
      </c>
      <c r="J90">
        <v>1521</v>
      </c>
      <c r="K90">
        <v>0</v>
      </c>
      <c r="L90">
        <v>1</v>
      </c>
      <c r="M90">
        <v>644</v>
      </c>
      <c r="N90">
        <v>10</v>
      </c>
      <c r="O90">
        <v>2</v>
      </c>
      <c r="P90">
        <v>54</v>
      </c>
      <c r="Q90">
        <v>90</v>
      </c>
      <c r="R90">
        <v>0</v>
      </c>
      <c r="S90">
        <v>34</v>
      </c>
      <c r="T90">
        <v>0</v>
      </c>
      <c r="U90">
        <v>60</v>
      </c>
      <c r="V90">
        <v>0</v>
      </c>
      <c r="W90">
        <v>0</v>
      </c>
    </row>
    <row r="91" spans="1:23">
      <c r="A91">
        <v>90</v>
      </c>
      <c r="B91">
        <v>0</v>
      </c>
      <c r="C91">
        <v>0</v>
      </c>
      <c r="D91">
        <v>0</v>
      </c>
      <c r="E91">
        <v>1011</v>
      </c>
      <c r="F91">
        <v>0</v>
      </c>
      <c r="G91">
        <v>0</v>
      </c>
      <c r="H91">
        <v>0</v>
      </c>
      <c r="I91">
        <v>0</v>
      </c>
      <c r="J91">
        <v>534</v>
      </c>
      <c r="K91">
        <v>0</v>
      </c>
      <c r="L91">
        <v>1</v>
      </c>
      <c r="M91">
        <v>554</v>
      </c>
      <c r="N91">
        <v>22</v>
      </c>
      <c r="O91">
        <v>1</v>
      </c>
      <c r="P91">
        <v>9</v>
      </c>
      <c r="Q91">
        <v>90</v>
      </c>
      <c r="R91">
        <v>0</v>
      </c>
      <c r="S91">
        <v>26</v>
      </c>
      <c r="T91">
        <v>0</v>
      </c>
      <c r="U91">
        <v>24</v>
      </c>
      <c r="V91">
        <v>0</v>
      </c>
      <c r="W91">
        <v>0</v>
      </c>
    </row>
    <row r="92" spans="1:23">
      <c r="A92">
        <v>91</v>
      </c>
      <c r="B92">
        <v>0</v>
      </c>
      <c r="C92">
        <v>0</v>
      </c>
      <c r="D92">
        <v>0</v>
      </c>
      <c r="E92">
        <v>990</v>
      </c>
      <c r="F92">
        <v>0</v>
      </c>
      <c r="G92">
        <v>0</v>
      </c>
      <c r="H92">
        <v>0</v>
      </c>
      <c r="I92">
        <v>0</v>
      </c>
      <c r="J92">
        <v>505</v>
      </c>
      <c r="K92">
        <v>0</v>
      </c>
      <c r="L92">
        <v>1</v>
      </c>
      <c r="M92">
        <v>513</v>
      </c>
      <c r="N92">
        <v>34</v>
      </c>
      <c r="O92">
        <v>0</v>
      </c>
      <c r="P92">
        <v>8</v>
      </c>
      <c r="Q92">
        <v>90</v>
      </c>
      <c r="R92">
        <v>0</v>
      </c>
      <c r="S92">
        <v>28</v>
      </c>
      <c r="T92">
        <v>0</v>
      </c>
      <c r="U92">
        <v>6</v>
      </c>
      <c r="V92">
        <v>0</v>
      </c>
      <c r="W92">
        <v>0</v>
      </c>
    </row>
    <row r="93" spans="1:23">
      <c r="A93">
        <v>92</v>
      </c>
      <c r="B93">
        <v>0</v>
      </c>
      <c r="C93">
        <v>0</v>
      </c>
      <c r="D93">
        <v>0</v>
      </c>
      <c r="E93">
        <v>1018</v>
      </c>
      <c r="F93">
        <v>0</v>
      </c>
      <c r="G93">
        <v>0</v>
      </c>
      <c r="H93">
        <v>0</v>
      </c>
      <c r="I93">
        <v>0</v>
      </c>
      <c r="J93">
        <v>508</v>
      </c>
      <c r="K93">
        <v>0</v>
      </c>
      <c r="L93">
        <v>0</v>
      </c>
      <c r="M93">
        <v>509</v>
      </c>
      <c r="N93">
        <v>35</v>
      </c>
      <c r="O93">
        <v>0</v>
      </c>
      <c r="P93">
        <v>0</v>
      </c>
      <c r="Q93">
        <v>90</v>
      </c>
      <c r="R93">
        <v>0</v>
      </c>
      <c r="S93">
        <v>30</v>
      </c>
      <c r="T93">
        <v>2</v>
      </c>
      <c r="U93">
        <v>61</v>
      </c>
      <c r="V93">
        <v>0</v>
      </c>
      <c r="W93">
        <v>0</v>
      </c>
    </row>
    <row r="94" spans="1:23">
      <c r="A94">
        <v>93</v>
      </c>
      <c r="B94">
        <v>0</v>
      </c>
      <c r="C94">
        <v>0</v>
      </c>
      <c r="D94">
        <v>0</v>
      </c>
      <c r="E94">
        <v>996</v>
      </c>
      <c r="F94">
        <v>0</v>
      </c>
      <c r="G94">
        <v>0</v>
      </c>
      <c r="H94">
        <v>0</v>
      </c>
      <c r="I94">
        <v>0</v>
      </c>
      <c r="J94">
        <v>493</v>
      </c>
      <c r="K94">
        <v>0</v>
      </c>
      <c r="L94">
        <v>0</v>
      </c>
      <c r="M94">
        <v>502</v>
      </c>
      <c r="N94">
        <v>10</v>
      </c>
      <c r="O94">
        <v>1</v>
      </c>
      <c r="P94">
        <v>2</v>
      </c>
      <c r="Q94">
        <v>95</v>
      </c>
      <c r="R94">
        <v>0</v>
      </c>
      <c r="S94">
        <v>26</v>
      </c>
      <c r="T94">
        <v>0</v>
      </c>
      <c r="U94">
        <v>62</v>
      </c>
      <c r="V94">
        <v>0</v>
      </c>
      <c r="W94">
        <v>0</v>
      </c>
    </row>
    <row r="95" spans="1:23">
      <c r="A95">
        <v>94</v>
      </c>
      <c r="B95">
        <v>0</v>
      </c>
      <c r="C95">
        <v>0</v>
      </c>
      <c r="D95">
        <v>0</v>
      </c>
      <c r="E95">
        <v>1010</v>
      </c>
      <c r="F95">
        <v>0</v>
      </c>
      <c r="G95">
        <v>0</v>
      </c>
      <c r="H95">
        <v>0</v>
      </c>
      <c r="I95">
        <v>0</v>
      </c>
      <c r="J95">
        <v>476</v>
      </c>
      <c r="K95">
        <v>0</v>
      </c>
      <c r="L95">
        <v>0</v>
      </c>
      <c r="M95">
        <v>489</v>
      </c>
      <c r="N95">
        <v>19</v>
      </c>
      <c r="O95">
        <v>0</v>
      </c>
      <c r="P95">
        <v>11</v>
      </c>
      <c r="Q95">
        <v>95</v>
      </c>
      <c r="R95">
        <v>0</v>
      </c>
      <c r="S95">
        <v>25</v>
      </c>
      <c r="T95">
        <v>0</v>
      </c>
      <c r="U95">
        <v>63</v>
      </c>
      <c r="V95">
        <v>0</v>
      </c>
      <c r="W95">
        <v>0</v>
      </c>
    </row>
    <row r="96" spans="1:23">
      <c r="A96">
        <v>95</v>
      </c>
      <c r="B96">
        <v>0</v>
      </c>
      <c r="C96">
        <v>3.6541382506665797E-2</v>
      </c>
      <c r="D96">
        <v>3.3715441672285901E-3</v>
      </c>
      <c r="E96">
        <v>1483</v>
      </c>
      <c r="F96">
        <v>0</v>
      </c>
      <c r="G96">
        <v>0</v>
      </c>
      <c r="H96">
        <v>0</v>
      </c>
      <c r="I96">
        <v>0</v>
      </c>
      <c r="J96">
        <v>578</v>
      </c>
      <c r="K96">
        <v>0</v>
      </c>
      <c r="L96">
        <v>1</v>
      </c>
      <c r="M96">
        <v>922</v>
      </c>
      <c r="N96">
        <v>31</v>
      </c>
      <c r="O96">
        <v>2</v>
      </c>
      <c r="P96">
        <v>89</v>
      </c>
      <c r="Q96">
        <v>90</v>
      </c>
      <c r="R96">
        <v>0</v>
      </c>
      <c r="S96">
        <v>17</v>
      </c>
      <c r="T96">
        <v>0</v>
      </c>
      <c r="U96">
        <v>61</v>
      </c>
      <c r="V96">
        <v>0</v>
      </c>
      <c r="W96">
        <v>0</v>
      </c>
    </row>
    <row r="97" spans="1:23">
      <c r="A97">
        <v>96</v>
      </c>
      <c r="B97">
        <v>0</v>
      </c>
      <c r="C97">
        <v>7.3082765013331502E-3</v>
      </c>
      <c r="D97">
        <v>6.6489361702127701E-4</v>
      </c>
      <c r="E97">
        <v>1504</v>
      </c>
      <c r="F97">
        <v>0</v>
      </c>
      <c r="G97">
        <v>0</v>
      </c>
      <c r="H97">
        <v>0</v>
      </c>
      <c r="I97">
        <v>0</v>
      </c>
      <c r="J97">
        <v>611</v>
      </c>
      <c r="K97">
        <v>0</v>
      </c>
      <c r="L97">
        <v>0</v>
      </c>
      <c r="M97">
        <v>840</v>
      </c>
      <c r="N97">
        <v>49</v>
      </c>
      <c r="O97">
        <v>0</v>
      </c>
      <c r="P97">
        <v>31</v>
      </c>
      <c r="Q97">
        <v>90</v>
      </c>
      <c r="R97">
        <v>0</v>
      </c>
      <c r="S97">
        <v>2</v>
      </c>
      <c r="T97">
        <v>0</v>
      </c>
      <c r="U97">
        <v>62</v>
      </c>
      <c r="V97">
        <v>0</v>
      </c>
      <c r="W97">
        <v>0</v>
      </c>
    </row>
    <row r="98" spans="1:23">
      <c r="A98">
        <v>97</v>
      </c>
      <c r="B98">
        <v>0</v>
      </c>
      <c r="C98">
        <v>2.1924829503999502E-2</v>
      </c>
      <c r="D98">
        <v>1.8575851393188899E-3</v>
      </c>
      <c r="E98">
        <v>1615</v>
      </c>
      <c r="F98">
        <v>0</v>
      </c>
      <c r="G98">
        <v>1</v>
      </c>
      <c r="H98">
        <v>0</v>
      </c>
      <c r="I98">
        <v>0</v>
      </c>
      <c r="J98">
        <v>600</v>
      </c>
      <c r="K98">
        <v>0</v>
      </c>
      <c r="L98">
        <v>1</v>
      </c>
      <c r="M98">
        <v>1021</v>
      </c>
      <c r="N98">
        <v>11</v>
      </c>
      <c r="O98">
        <v>9</v>
      </c>
      <c r="P98">
        <v>32</v>
      </c>
      <c r="Q98">
        <v>90</v>
      </c>
      <c r="R98">
        <v>0</v>
      </c>
      <c r="S98">
        <v>7</v>
      </c>
      <c r="T98">
        <v>0</v>
      </c>
      <c r="U98">
        <v>61</v>
      </c>
      <c r="V98">
        <v>0</v>
      </c>
      <c r="W98">
        <v>0</v>
      </c>
    </row>
    <row r="99" spans="1:23">
      <c r="A99">
        <v>98</v>
      </c>
      <c r="B99">
        <v>0</v>
      </c>
      <c r="C99">
        <v>0</v>
      </c>
      <c r="D99">
        <v>0</v>
      </c>
      <c r="E99">
        <v>2914</v>
      </c>
      <c r="F99">
        <v>0</v>
      </c>
      <c r="G99">
        <v>0</v>
      </c>
      <c r="H99">
        <v>0</v>
      </c>
      <c r="I99">
        <v>0</v>
      </c>
      <c r="J99">
        <v>1704</v>
      </c>
      <c r="K99">
        <v>0</v>
      </c>
      <c r="L99">
        <v>0</v>
      </c>
      <c r="M99">
        <v>970</v>
      </c>
      <c r="N99">
        <v>22</v>
      </c>
      <c r="O99">
        <v>0</v>
      </c>
      <c r="P99">
        <v>67</v>
      </c>
      <c r="Q99">
        <v>90</v>
      </c>
      <c r="R99">
        <v>0</v>
      </c>
      <c r="S99">
        <v>0</v>
      </c>
      <c r="T99">
        <v>0</v>
      </c>
      <c r="U99">
        <v>63</v>
      </c>
      <c r="V99">
        <v>0</v>
      </c>
      <c r="W99">
        <v>0</v>
      </c>
    </row>
    <row r="100" spans="1:23">
      <c r="A100">
        <v>99</v>
      </c>
      <c r="B100">
        <v>0</v>
      </c>
      <c r="C100">
        <v>1.46165530026663E-2</v>
      </c>
      <c r="D100">
        <v>1.33067198935462E-3</v>
      </c>
      <c r="E100">
        <v>1503</v>
      </c>
      <c r="F100">
        <v>0</v>
      </c>
      <c r="G100">
        <v>0</v>
      </c>
      <c r="H100">
        <v>0</v>
      </c>
      <c r="I100">
        <v>0</v>
      </c>
      <c r="J100">
        <v>715</v>
      </c>
      <c r="K100">
        <v>0</v>
      </c>
      <c r="L100">
        <v>1</v>
      </c>
      <c r="M100">
        <v>827</v>
      </c>
      <c r="N100">
        <v>23</v>
      </c>
      <c r="O100">
        <v>1</v>
      </c>
      <c r="P100">
        <v>29</v>
      </c>
      <c r="Q100">
        <v>90</v>
      </c>
      <c r="R100">
        <v>0</v>
      </c>
      <c r="S100">
        <v>5</v>
      </c>
      <c r="T100">
        <v>0</v>
      </c>
      <c r="U100">
        <v>61</v>
      </c>
      <c r="V100">
        <v>0</v>
      </c>
      <c r="W100">
        <v>0</v>
      </c>
    </row>
    <row r="101" spans="1:23">
      <c r="A101">
        <v>100</v>
      </c>
      <c r="B101">
        <v>0</v>
      </c>
      <c r="C101">
        <v>2.1924829503999502E-2</v>
      </c>
      <c r="D101">
        <v>4.0871934604904602E-3</v>
      </c>
      <c r="E101">
        <v>734</v>
      </c>
      <c r="F101">
        <v>0</v>
      </c>
      <c r="G101">
        <v>0</v>
      </c>
      <c r="H101">
        <v>0</v>
      </c>
      <c r="I101">
        <v>0</v>
      </c>
      <c r="J101">
        <v>316</v>
      </c>
      <c r="K101">
        <v>0</v>
      </c>
      <c r="L101">
        <v>1</v>
      </c>
      <c r="M101">
        <v>479</v>
      </c>
      <c r="N101">
        <v>26</v>
      </c>
      <c r="O101">
        <v>0</v>
      </c>
      <c r="P101">
        <v>24</v>
      </c>
      <c r="Q101">
        <v>55</v>
      </c>
      <c r="R101">
        <v>0</v>
      </c>
      <c r="S101">
        <v>0</v>
      </c>
      <c r="T101">
        <v>0</v>
      </c>
      <c r="U101">
        <v>55</v>
      </c>
      <c r="V101">
        <v>0</v>
      </c>
      <c r="W101">
        <v>0</v>
      </c>
    </row>
    <row r="102" spans="1:23">
      <c r="A102" t="s">
        <v>52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</row>
    <row r="103" spans="1:23">
      <c r="A103" t="s">
        <v>53</v>
      </c>
      <c r="B103">
        <f>MIN(B2:B101)</f>
        <v>0</v>
      </c>
      <c r="C103">
        <f t="shared" ref="C103:V103" si="0">MIN(C2:C101)</f>
        <v>0</v>
      </c>
      <c r="D103">
        <f t="shared" si="0"/>
        <v>0</v>
      </c>
      <c r="E103">
        <f t="shared" si="0"/>
        <v>734</v>
      </c>
      <c r="F103">
        <f t="shared" si="0"/>
        <v>0</v>
      </c>
      <c r="G103">
        <f t="shared" si="0"/>
        <v>0</v>
      </c>
      <c r="H103">
        <f t="shared" si="0"/>
        <v>0</v>
      </c>
      <c r="I103">
        <f t="shared" si="0"/>
        <v>0</v>
      </c>
      <c r="J103">
        <f t="shared" si="0"/>
        <v>316</v>
      </c>
      <c r="K103">
        <f t="shared" si="0"/>
        <v>0</v>
      </c>
      <c r="L103">
        <f t="shared" si="0"/>
        <v>0</v>
      </c>
      <c r="M103">
        <f t="shared" si="0"/>
        <v>241</v>
      </c>
      <c r="N103">
        <f t="shared" si="0"/>
        <v>0</v>
      </c>
      <c r="O103">
        <f t="shared" si="0"/>
        <v>0</v>
      </c>
      <c r="P103">
        <f t="shared" si="0"/>
        <v>0</v>
      </c>
      <c r="Q103">
        <f t="shared" si="0"/>
        <v>55</v>
      </c>
      <c r="R103">
        <f t="shared" si="0"/>
        <v>0</v>
      </c>
      <c r="S103">
        <f t="shared" si="0"/>
        <v>0</v>
      </c>
      <c r="T103">
        <f t="shared" si="0"/>
        <v>0</v>
      </c>
      <c r="U103">
        <f t="shared" si="0"/>
        <v>0</v>
      </c>
      <c r="V103">
        <f t="shared" si="0"/>
        <v>0</v>
      </c>
    </row>
    <row r="104" spans="1:23">
      <c r="A104" t="s">
        <v>54</v>
      </c>
      <c r="B104">
        <f>MAX(B2:B101)</f>
        <v>1</v>
      </c>
      <c r="C104">
        <f t="shared" ref="C104:V104" si="1">MAX(C2:C101)</f>
        <v>0.153473806527996</v>
      </c>
      <c r="D104">
        <f t="shared" si="1"/>
        <v>1.3779527559055101E-2</v>
      </c>
      <c r="E104">
        <f t="shared" si="1"/>
        <v>4316</v>
      </c>
      <c r="F104">
        <f t="shared" si="1"/>
        <v>1</v>
      </c>
      <c r="G104">
        <f t="shared" si="1"/>
        <v>3</v>
      </c>
      <c r="H104">
        <f t="shared" si="1"/>
        <v>2</v>
      </c>
      <c r="I104">
        <f t="shared" si="1"/>
        <v>2</v>
      </c>
      <c r="J104">
        <f t="shared" si="1"/>
        <v>2112</v>
      </c>
      <c r="K104">
        <f t="shared" si="1"/>
        <v>8</v>
      </c>
      <c r="L104">
        <f t="shared" si="1"/>
        <v>12</v>
      </c>
      <c r="M104">
        <f t="shared" si="1"/>
        <v>2960</v>
      </c>
      <c r="N104">
        <f t="shared" si="1"/>
        <v>92</v>
      </c>
      <c r="O104">
        <f t="shared" si="1"/>
        <v>9</v>
      </c>
      <c r="P104">
        <f t="shared" si="1"/>
        <v>133</v>
      </c>
      <c r="Q104">
        <f t="shared" si="1"/>
        <v>100</v>
      </c>
      <c r="R104">
        <f t="shared" si="1"/>
        <v>2888</v>
      </c>
      <c r="S104">
        <f t="shared" si="1"/>
        <v>265</v>
      </c>
      <c r="T104">
        <f t="shared" si="1"/>
        <v>2</v>
      </c>
      <c r="U104">
        <f t="shared" si="1"/>
        <v>71</v>
      </c>
      <c r="V104">
        <f t="shared" si="1"/>
        <v>15</v>
      </c>
    </row>
    <row r="106" spans="1:23">
      <c r="A106" t="s">
        <v>56</v>
      </c>
      <c r="B106" t="str">
        <f>B1</f>
        <v>M_1</v>
      </c>
      <c r="C106" t="str">
        <f t="shared" ref="C106:V106" si="2">C1</f>
        <v>M_2</v>
      </c>
      <c r="D106" t="str">
        <f t="shared" si="2"/>
        <v>M_3</v>
      </c>
      <c r="E106" t="str">
        <f t="shared" si="2"/>
        <v>M_4</v>
      </c>
      <c r="F106" t="str">
        <f t="shared" si="2"/>
        <v>M_6</v>
      </c>
      <c r="G106" t="str">
        <f t="shared" si="2"/>
        <v>M_7</v>
      </c>
      <c r="H106" t="str">
        <f t="shared" si="2"/>
        <v>M_8</v>
      </c>
      <c r="I106" t="str">
        <f t="shared" si="2"/>
        <v>M_9</v>
      </c>
      <c r="J106" t="str">
        <f t="shared" si="2"/>
        <v>M_10</v>
      </c>
      <c r="K106" t="str">
        <f t="shared" si="2"/>
        <v>M_11</v>
      </c>
      <c r="L106" t="str">
        <f t="shared" si="2"/>
        <v>M_12</v>
      </c>
      <c r="M106" t="str">
        <f t="shared" si="2"/>
        <v>M_13</v>
      </c>
      <c r="N106" t="str">
        <f t="shared" si="2"/>
        <v>M_14</v>
      </c>
      <c r="O106" t="str">
        <f t="shared" si="2"/>
        <v>M_15</v>
      </c>
      <c r="P106" t="str">
        <f t="shared" si="2"/>
        <v>M_16</v>
      </c>
      <c r="Q106" t="str">
        <f t="shared" si="2"/>
        <v>M_17</v>
      </c>
      <c r="R106" t="str">
        <f t="shared" si="2"/>
        <v>M_18</v>
      </c>
      <c r="S106" t="str">
        <f t="shared" si="2"/>
        <v>M_19</v>
      </c>
      <c r="T106" t="str">
        <f t="shared" si="2"/>
        <v>M_20</v>
      </c>
      <c r="U106" t="str">
        <f t="shared" si="2"/>
        <v>M_21</v>
      </c>
      <c r="V106" t="str">
        <f t="shared" si="2"/>
        <v>M_23</v>
      </c>
      <c r="W106" t="s">
        <v>57</v>
      </c>
    </row>
    <row r="107" spans="1:23">
      <c r="A107">
        <f>A2</f>
        <v>1</v>
      </c>
      <c r="B107">
        <f>INT(RANK(B2,B$2:B$101,B$102)/12)+1</f>
        <v>1</v>
      </c>
      <c r="C107">
        <f t="shared" ref="C107:V120" si="3">INT(RANK(C2,C$2:C$101,C$102)/12)+1</f>
        <v>3</v>
      </c>
      <c r="D107">
        <f t="shared" si="3"/>
        <v>3</v>
      </c>
      <c r="E107">
        <f t="shared" si="3"/>
        <v>8</v>
      </c>
      <c r="F107">
        <f t="shared" si="3"/>
        <v>1</v>
      </c>
      <c r="G107">
        <f t="shared" si="3"/>
        <v>1</v>
      </c>
      <c r="H107">
        <f t="shared" si="3"/>
        <v>1</v>
      </c>
      <c r="I107">
        <f t="shared" si="3"/>
        <v>1</v>
      </c>
      <c r="J107">
        <f t="shared" si="3"/>
        <v>6</v>
      </c>
      <c r="K107">
        <f t="shared" si="3"/>
        <v>1</v>
      </c>
      <c r="L107">
        <f t="shared" si="3"/>
        <v>3</v>
      </c>
      <c r="M107">
        <f t="shared" si="3"/>
        <v>7</v>
      </c>
      <c r="N107">
        <f t="shared" si="3"/>
        <v>2</v>
      </c>
      <c r="O107">
        <f t="shared" si="3"/>
        <v>4</v>
      </c>
      <c r="P107">
        <f t="shared" si="3"/>
        <v>6</v>
      </c>
      <c r="Q107">
        <f t="shared" si="3"/>
        <v>2</v>
      </c>
      <c r="R107">
        <f t="shared" si="3"/>
        <v>1</v>
      </c>
      <c r="S107">
        <f t="shared" si="3"/>
        <v>7</v>
      </c>
      <c r="T107">
        <f t="shared" si="3"/>
        <v>1</v>
      </c>
      <c r="U107">
        <f t="shared" si="3"/>
        <v>4</v>
      </c>
      <c r="V107">
        <f t="shared" si="3"/>
        <v>6</v>
      </c>
      <c r="W107">
        <v>0</v>
      </c>
    </row>
    <row r="108" spans="1:23">
      <c r="A108">
        <f t="shared" ref="A108:A171" si="4">A3</f>
        <v>2</v>
      </c>
      <c r="B108">
        <f t="shared" ref="B108:P123" si="5">INT(RANK(B3,B$2:B$101,B$102)/12)+1</f>
        <v>1</v>
      </c>
      <c r="C108">
        <f t="shared" si="5"/>
        <v>3</v>
      </c>
      <c r="D108">
        <f t="shared" si="5"/>
        <v>3</v>
      </c>
      <c r="E108">
        <f t="shared" si="5"/>
        <v>7</v>
      </c>
      <c r="F108">
        <f t="shared" si="5"/>
        <v>1</v>
      </c>
      <c r="G108">
        <f t="shared" si="5"/>
        <v>1</v>
      </c>
      <c r="H108">
        <f t="shared" si="5"/>
        <v>1</v>
      </c>
      <c r="I108">
        <f t="shared" si="5"/>
        <v>1</v>
      </c>
      <c r="J108">
        <f t="shared" si="5"/>
        <v>3</v>
      </c>
      <c r="K108">
        <f t="shared" si="5"/>
        <v>1</v>
      </c>
      <c r="L108">
        <f t="shared" si="5"/>
        <v>3</v>
      </c>
      <c r="M108">
        <f t="shared" si="5"/>
        <v>7</v>
      </c>
      <c r="N108">
        <f t="shared" si="5"/>
        <v>3</v>
      </c>
      <c r="O108">
        <f t="shared" si="5"/>
        <v>4</v>
      </c>
      <c r="P108">
        <f t="shared" si="5"/>
        <v>5</v>
      </c>
      <c r="Q108">
        <f t="shared" si="3"/>
        <v>2</v>
      </c>
      <c r="R108">
        <f t="shared" si="3"/>
        <v>1</v>
      </c>
      <c r="S108">
        <f t="shared" si="3"/>
        <v>5</v>
      </c>
      <c r="T108">
        <f t="shared" si="3"/>
        <v>1</v>
      </c>
      <c r="U108">
        <f t="shared" si="3"/>
        <v>7</v>
      </c>
      <c r="V108">
        <f t="shared" si="3"/>
        <v>6</v>
      </c>
      <c r="W108">
        <v>0</v>
      </c>
    </row>
    <row r="109" spans="1:23">
      <c r="A109">
        <f t="shared" si="4"/>
        <v>3</v>
      </c>
      <c r="B109">
        <f t="shared" si="5"/>
        <v>1</v>
      </c>
      <c r="C109">
        <f t="shared" si="3"/>
        <v>3</v>
      </c>
      <c r="D109">
        <f t="shared" si="3"/>
        <v>3</v>
      </c>
      <c r="E109">
        <f t="shared" si="3"/>
        <v>8</v>
      </c>
      <c r="F109">
        <f t="shared" si="3"/>
        <v>1</v>
      </c>
      <c r="G109">
        <f t="shared" si="3"/>
        <v>1</v>
      </c>
      <c r="H109">
        <f t="shared" si="3"/>
        <v>1</v>
      </c>
      <c r="I109">
        <f t="shared" si="3"/>
        <v>1</v>
      </c>
      <c r="J109">
        <f t="shared" si="3"/>
        <v>7</v>
      </c>
      <c r="K109">
        <f t="shared" si="3"/>
        <v>1</v>
      </c>
      <c r="L109">
        <f t="shared" si="3"/>
        <v>3</v>
      </c>
      <c r="M109">
        <f t="shared" si="3"/>
        <v>8</v>
      </c>
      <c r="N109">
        <f t="shared" si="3"/>
        <v>2</v>
      </c>
      <c r="O109">
        <f t="shared" si="3"/>
        <v>4</v>
      </c>
      <c r="P109">
        <f t="shared" si="3"/>
        <v>6</v>
      </c>
      <c r="Q109">
        <f t="shared" si="3"/>
        <v>2</v>
      </c>
      <c r="R109">
        <f t="shared" si="3"/>
        <v>1</v>
      </c>
      <c r="S109">
        <f t="shared" si="3"/>
        <v>3</v>
      </c>
      <c r="T109">
        <f t="shared" si="3"/>
        <v>1</v>
      </c>
      <c r="U109">
        <f t="shared" si="3"/>
        <v>1</v>
      </c>
      <c r="V109">
        <f t="shared" si="3"/>
        <v>7</v>
      </c>
      <c r="W109">
        <v>0</v>
      </c>
    </row>
    <row r="110" spans="1:23">
      <c r="A110">
        <f t="shared" si="4"/>
        <v>4</v>
      </c>
      <c r="B110">
        <f t="shared" si="5"/>
        <v>1</v>
      </c>
      <c r="C110">
        <f t="shared" si="3"/>
        <v>3</v>
      </c>
      <c r="D110">
        <f t="shared" si="3"/>
        <v>3</v>
      </c>
      <c r="E110">
        <f t="shared" si="3"/>
        <v>8</v>
      </c>
      <c r="F110">
        <f t="shared" si="3"/>
        <v>1</v>
      </c>
      <c r="G110">
        <f t="shared" si="3"/>
        <v>1</v>
      </c>
      <c r="H110">
        <f t="shared" si="3"/>
        <v>1</v>
      </c>
      <c r="I110">
        <f t="shared" si="3"/>
        <v>1</v>
      </c>
      <c r="J110">
        <f t="shared" si="3"/>
        <v>8</v>
      </c>
      <c r="K110">
        <f t="shared" si="3"/>
        <v>1</v>
      </c>
      <c r="L110">
        <f t="shared" si="3"/>
        <v>3</v>
      </c>
      <c r="M110">
        <f t="shared" si="3"/>
        <v>8</v>
      </c>
      <c r="N110">
        <f t="shared" si="3"/>
        <v>1</v>
      </c>
      <c r="O110">
        <f t="shared" si="3"/>
        <v>4</v>
      </c>
      <c r="P110">
        <f t="shared" si="3"/>
        <v>6</v>
      </c>
      <c r="Q110">
        <f t="shared" si="3"/>
        <v>2</v>
      </c>
      <c r="R110">
        <f t="shared" si="3"/>
        <v>1</v>
      </c>
      <c r="S110">
        <f t="shared" si="3"/>
        <v>5</v>
      </c>
      <c r="T110">
        <f t="shared" si="3"/>
        <v>1</v>
      </c>
      <c r="U110">
        <f t="shared" si="3"/>
        <v>2</v>
      </c>
      <c r="V110">
        <f t="shared" si="3"/>
        <v>6</v>
      </c>
      <c r="W110">
        <v>0</v>
      </c>
    </row>
    <row r="111" spans="1:23">
      <c r="A111">
        <f t="shared" si="4"/>
        <v>5</v>
      </c>
      <c r="B111">
        <f t="shared" si="5"/>
        <v>1</v>
      </c>
      <c r="C111">
        <f t="shared" si="3"/>
        <v>3</v>
      </c>
      <c r="D111">
        <f t="shared" si="3"/>
        <v>3</v>
      </c>
      <c r="E111">
        <f t="shared" si="3"/>
        <v>8</v>
      </c>
      <c r="F111">
        <f t="shared" si="3"/>
        <v>1</v>
      </c>
      <c r="G111">
        <f t="shared" si="3"/>
        <v>1</v>
      </c>
      <c r="H111">
        <f t="shared" si="3"/>
        <v>1</v>
      </c>
      <c r="I111">
        <f t="shared" si="3"/>
        <v>1</v>
      </c>
      <c r="J111">
        <f t="shared" si="3"/>
        <v>6</v>
      </c>
      <c r="K111">
        <f t="shared" si="3"/>
        <v>1</v>
      </c>
      <c r="L111">
        <f t="shared" si="3"/>
        <v>3</v>
      </c>
      <c r="M111">
        <f t="shared" si="3"/>
        <v>7</v>
      </c>
      <c r="N111">
        <f t="shared" si="3"/>
        <v>3</v>
      </c>
      <c r="O111">
        <f t="shared" si="3"/>
        <v>4</v>
      </c>
      <c r="P111">
        <f t="shared" si="3"/>
        <v>4</v>
      </c>
      <c r="Q111">
        <f t="shared" si="3"/>
        <v>1</v>
      </c>
      <c r="R111">
        <f t="shared" si="3"/>
        <v>1</v>
      </c>
      <c r="S111">
        <f t="shared" si="3"/>
        <v>7</v>
      </c>
      <c r="T111">
        <f t="shared" si="3"/>
        <v>1</v>
      </c>
      <c r="U111">
        <f t="shared" si="3"/>
        <v>3</v>
      </c>
      <c r="V111">
        <f t="shared" si="3"/>
        <v>6</v>
      </c>
      <c r="W111">
        <v>0</v>
      </c>
    </row>
    <row r="112" spans="1:23">
      <c r="A112">
        <f t="shared" si="4"/>
        <v>6</v>
      </c>
      <c r="B112">
        <f t="shared" si="5"/>
        <v>1</v>
      </c>
      <c r="C112">
        <f t="shared" si="3"/>
        <v>3</v>
      </c>
      <c r="D112">
        <f t="shared" si="3"/>
        <v>3</v>
      </c>
      <c r="E112">
        <f t="shared" si="3"/>
        <v>8</v>
      </c>
      <c r="F112">
        <f t="shared" si="3"/>
        <v>1</v>
      </c>
      <c r="G112">
        <f t="shared" si="3"/>
        <v>1</v>
      </c>
      <c r="H112">
        <f t="shared" si="3"/>
        <v>1</v>
      </c>
      <c r="I112">
        <f t="shared" si="3"/>
        <v>1</v>
      </c>
      <c r="J112">
        <f t="shared" si="3"/>
        <v>8</v>
      </c>
      <c r="K112">
        <f t="shared" si="3"/>
        <v>1</v>
      </c>
      <c r="L112">
        <f t="shared" si="3"/>
        <v>3</v>
      </c>
      <c r="M112">
        <f t="shared" si="3"/>
        <v>7</v>
      </c>
      <c r="N112">
        <f t="shared" si="3"/>
        <v>1</v>
      </c>
      <c r="O112">
        <f t="shared" si="3"/>
        <v>2</v>
      </c>
      <c r="P112">
        <f t="shared" si="3"/>
        <v>6</v>
      </c>
      <c r="Q112">
        <f t="shared" si="3"/>
        <v>2</v>
      </c>
      <c r="R112">
        <f t="shared" si="3"/>
        <v>1</v>
      </c>
      <c r="S112">
        <f t="shared" si="3"/>
        <v>7</v>
      </c>
      <c r="T112">
        <f t="shared" si="3"/>
        <v>1</v>
      </c>
      <c r="U112">
        <f t="shared" si="3"/>
        <v>2</v>
      </c>
      <c r="V112">
        <f t="shared" si="3"/>
        <v>6</v>
      </c>
      <c r="W112">
        <v>0</v>
      </c>
    </row>
    <row r="113" spans="1:23">
      <c r="A113">
        <f t="shared" si="4"/>
        <v>7</v>
      </c>
      <c r="B113">
        <f t="shared" si="5"/>
        <v>1</v>
      </c>
      <c r="C113">
        <f t="shared" si="3"/>
        <v>3</v>
      </c>
      <c r="D113">
        <f t="shared" si="3"/>
        <v>3</v>
      </c>
      <c r="E113">
        <f t="shared" si="3"/>
        <v>8</v>
      </c>
      <c r="F113">
        <f t="shared" si="3"/>
        <v>1</v>
      </c>
      <c r="G113">
        <f t="shared" si="3"/>
        <v>1</v>
      </c>
      <c r="H113">
        <f t="shared" si="3"/>
        <v>1</v>
      </c>
      <c r="I113">
        <f t="shared" si="3"/>
        <v>1</v>
      </c>
      <c r="J113">
        <f t="shared" si="3"/>
        <v>5</v>
      </c>
      <c r="K113">
        <f t="shared" si="3"/>
        <v>1</v>
      </c>
      <c r="L113">
        <f t="shared" si="3"/>
        <v>3</v>
      </c>
      <c r="M113">
        <f t="shared" si="3"/>
        <v>8</v>
      </c>
      <c r="N113">
        <f t="shared" si="3"/>
        <v>3</v>
      </c>
      <c r="O113">
        <f t="shared" si="3"/>
        <v>4</v>
      </c>
      <c r="P113">
        <f t="shared" si="3"/>
        <v>7</v>
      </c>
      <c r="Q113">
        <f t="shared" si="3"/>
        <v>2</v>
      </c>
      <c r="R113">
        <f t="shared" si="3"/>
        <v>1</v>
      </c>
      <c r="S113">
        <f t="shared" si="3"/>
        <v>7</v>
      </c>
      <c r="T113">
        <f t="shared" si="3"/>
        <v>1</v>
      </c>
      <c r="U113">
        <f t="shared" si="3"/>
        <v>5</v>
      </c>
      <c r="V113">
        <f t="shared" si="3"/>
        <v>6</v>
      </c>
      <c r="W113">
        <v>0</v>
      </c>
    </row>
    <row r="114" spans="1:23">
      <c r="A114">
        <f t="shared" si="4"/>
        <v>8</v>
      </c>
      <c r="B114">
        <f t="shared" si="5"/>
        <v>1</v>
      </c>
      <c r="C114">
        <f t="shared" si="3"/>
        <v>3</v>
      </c>
      <c r="D114">
        <f t="shared" si="3"/>
        <v>3</v>
      </c>
      <c r="E114">
        <f t="shared" si="3"/>
        <v>7</v>
      </c>
      <c r="F114">
        <f t="shared" si="3"/>
        <v>1</v>
      </c>
      <c r="G114">
        <f t="shared" si="3"/>
        <v>1</v>
      </c>
      <c r="H114">
        <f t="shared" si="3"/>
        <v>1</v>
      </c>
      <c r="I114">
        <f t="shared" si="3"/>
        <v>1</v>
      </c>
      <c r="J114">
        <f t="shared" si="3"/>
        <v>6</v>
      </c>
      <c r="K114">
        <f t="shared" si="3"/>
        <v>1</v>
      </c>
      <c r="L114">
        <f t="shared" si="3"/>
        <v>3</v>
      </c>
      <c r="M114">
        <f t="shared" si="3"/>
        <v>7</v>
      </c>
      <c r="N114">
        <f t="shared" si="3"/>
        <v>3</v>
      </c>
      <c r="O114">
        <f t="shared" si="3"/>
        <v>2</v>
      </c>
      <c r="P114">
        <f t="shared" si="3"/>
        <v>6</v>
      </c>
      <c r="Q114">
        <f t="shared" si="3"/>
        <v>1</v>
      </c>
      <c r="R114">
        <f t="shared" si="3"/>
        <v>1</v>
      </c>
      <c r="S114">
        <f t="shared" si="3"/>
        <v>4</v>
      </c>
      <c r="T114">
        <f t="shared" si="3"/>
        <v>1</v>
      </c>
      <c r="U114">
        <f t="shared" si="3"/>
        <v>3</v>
      </c>
      <c r="V114">
        <f t="shared" si="3"/>
        <v>5</v>
      </c>
      <c r="W114">
        <v>0</v>
      </c>
    </row>
    <row r="115" spans="1:23">
      <c r="A115">
        <f t="shared" si="4"/>
        <v>9</v>
      </c>
      <c r="B115">
        <f t="shared" si="5"/>
        <v>1</v>
      </c>
      <c r="C115">
        <f t="shared" si="3"/>
        <v>3</v>
      </c>
      <c r="D115">
        <f t="shared" si="3"/>
        <v>3</v>
      </c>
      <c r="E115">
        <f t="shared" si="3"/>
        <v>8</v>
      </c>
      <c r="F115">
        <f t="shared" si="3"/>
        <v>1</v>
      </c>
      <c r="G115">
        <f t="shared" si="3"/>
        <v>1</v>
      </c>
      <c r="H115">
        <f t="shared" si="3"/>
        <v>1</v>
      </c>
      <c r="I115">
        <f t="shared" si="3"/>
        <v>1</v>
      </c>
      <c r="J115">
        <f t="shared" si="3"/>
        <v>7</v>
      </c>
      <c r="K115">
        <f t="shared" si="3"/>
        <v>1</v>
      </c>
      <c r="L115">
        <f t="shared" si="3"/>
        <v>3</v>
      </c>
      <c r="M115">
        <f t="shared" si="3"/>
        <v>7</v>
      </c>
      <c r="N115">
        <f t="shared" si="3"/>
        <v>2</v>
      </c>
      <c r="O115">
        <f t="shared" si="3"/>
        <v>4</v>
      </c>
      <c r="P115">
        <f t="shared" si="3"/>
        <v>7</v>
      </c>
      <c r="Q115">
        <f t="shared" si="3"/>
        <v>2</v>
      </c>
      <c r="R115">
        <f t="shared" si="3"/>
        <v>1</v>
      </c>
      <c r="S115">
        <f t="shared" si="3"/>
        <v>7</v>
      </c>
      <c r="T115">
        <f t="shared" si="3"/>
        <v>1</v>
      </c>
      <c r="U115">
        <f t="shared" si="3"/>
        <v>1</v>
      </c>
      <c r="V115">
        <f t="shared" si="3"/>
        <v>5</v>
      </c>
      <c r="W115">
        <v>0</v>
      </c>
    </row>
    <row r="116" spans="1:23">
      <c r="A116">
        <f t="shared" si="4"/>
        <v>10</v>
      </c>
      <c r="B116">
        <f t="shared" si="5"/>
        <v>1</v>
      </c>
      <c r="C116">
        <f t="shared" si="3"/>
        <v>3</v>
      </c>
      <c r="D116">
        <f t="shared" si="3"/>
        <v>3</v>
      </c>
      <c r="E116">
        <f t="shared" si="3"/>
        <v>9</v>
      </c>
      <c r="F116">
        <f t="shared" si="3"/>
        <v>1</v>
      </c>
      <c r="G116">
        <f t="shared" si="3"/>
        <v>1</v>
      </c>
      <c r="H116">
        <f t="shared" si="3"/>
        <v>1</v>
      </c>
      <c r="I116">
        <f t="shared" si="3"/>
        <v>1</v>
      </c>
      <c r="J116">
        <f t="shared" si="3"/>
        <v>8</v>
      </c>
      <c r="K116">
        <f t="shared" si="3"/>
        <v>1</v>
      </c>
      <c r="L116">
        <f t="shared" si="3"/>
        <v>3</v>
      </c>
      <c r="M116">
        <f t="shared" si="3"/>
        <v>8</v>
      </c>
      <c r="N116">
        <f t="shared" si="3"/>
        <v>1</v>
      </c>
      <c r="O116">
        <f t="shared" si="3"/>
        <v>4</v>
      </c>
      <c r="P116">
        <f t="shared" si="3"/>
        <v>7</v>
      </c>
      <c r="Q116">
        <f t="shared" si="3"/>
        <v>2</v>
      </c>
      <c r="R116">
        <f t="shared" si="3"/>
        <v>1</v>
      </c>
      <c r="S116">
        <f t="shared" si="3"/>
        <v>7</v>
      </c>
      <c r="T116">
        <f t="shared" si="3"/>
        <v>1</v>
      </c>
      <c r="U116">
        <f t="shared" si="3"/>
        <v>1</v>
      </c>
      <c r="V116">
        <f t="shared" si="3"/>
        <v>5</v>
      </c>
      <c r="W116">
        <v>0</v>
      </c>
    </row>
    <row r="117" spans="1:23">
      <c r="A117">
        <f t="shared" si="4"/>
        <v>11</v>
      </c>
      <c r="B117">
        <f t="shared" si="5"/>
        <v>1</v>
      </c>
      <c r="C117">
        <f t="shared" si="3"/>
        <v>3</v>
      </c>
      <c r="D117">
        <f t="shared" si="3"/>
        <v>3</v>
      </c>
      <c r="E117">
        <f t="shared" si="3"/>
        <v>8</v>
      </c>
      <c r="F117">
        <f t="shared" si="3"/>
        <v>1</v>
      </c>
      <c r="G117">
        <f t="shared" si="3"/>
        <v>1</v>
      </c>
      <c r="H117">
        <f t="shared" si="3"/>
        <v>1</v>
      </c>
      <c r="I117">
        <f t="shared" si="3"/>
        <v>1</v>
      </c>
      <c r="J117">
        <f t="shared" si="3"/>
        <v>7</v>
      </c>
      <c r="K117">
        <f t="shared" si="3"/>
        <v>1</v>
      </c>
      <c r="L117">
        <f t="shared" si="3"/>
        <v>3</v>
      </c>
      <c r="M117">
        <f t="shared" si="3"/>
        <v>8</v>
      </c>
      <c r="N117">
        <f t="shared" si="3"/>
        <v>5</v>
      </c>
      <c r="O117">
        <f t="shared" si="3"/>
        <v>4</v>
      </c>
      <c r="P117">
        <f t="shared" si="3"/>
        <v>7</v>
      </c>
      <c r="Q117">
        <f t="shared" si="3"/>
        <v>2</v>
      </c>
      <c r="R117">
        <f t="shared" si="3"/>
        <v>1</v>
      </c>
      <c r="S117">
        <f t="shared" si="3"/>
        <v>4</v>
      </c>
      <c r="T117">
        <f t="shared" si="3"/>
        <v>1</v>
      </c>
      <c r="U117">
        <f t="shared" si="3"/>
        <v>4</v>
      </c>
      <c r="V117">
        <f t="shared" si="3"/>
        <v>1</v>
      </c>
      <c r="W117">
        <v>0</v>
      </c>
    </row>
    <row r="118" spans="1:23">
      <c r="A118">
        <f t="shared" si="4"/>
        <v>12</v>
      </c>
      <c r="B118">
        <f t="shared" si="5"/>
        <v>1</v>
      </c>
      <c r="C118">
        <f t="shared" si="3"/>
        <v>3</v>
      </c>
      <c r="D118">
        <f t="shared" si="3"/>
        <v>3</v>
      </c>
      <c r="E118">
        <f t="shared" si="3"/>
        <v>7</v>
      </c>
      <c r="F118">
        <f t="shared" si="3"/>
        <v>1</v>
      </c>
      <c r="G118">
        <f t="shared" si="3"/>
        <v>1</v>
      </c>
      <c r="H118">
        <f t="shared" si="3"/>
        <v>1</v>
      </c>
      <c r="I118">
        <f t="shared" si="3"/>
        <v>1</v>
      </c>
      <c r="J118">
        <f t="shared" si="3"/>
        <v>6</v>
      </c>
      <c r="K118">
        <f t="shared" si="3"/>
        <v>1</v>
      </c>
      <c r="L118">
        <f t="shared" si="3"/>
        <v>3</v>
      </c>
      <c r="M118">
        <f t="shared" si="3"/>
        <v>8</v>
      </c>
      <c r="N118">
        <f t="shared" si="3"/>
        <v>1</v>
      </c>
      <c r="O118">
        <f t="shared" si="3"/>
        <v>4</v>
      </c>
      <c r="P118">
        <f t="shared" si="3"/>
        <v>7</v>
      </c>
      <c r="Q118">
        <f t="shared" si="3"/>
        <v>2</v>
      </c>
      <c r="R118">
        <f t="shared" si="3"/>
        <v>1</v>
      </c>
      <c r="S118">
        <f t="shared" si="3"/>
        <v>6</v>
      </c>
      <c r="T118">
        <f t="shared" si="3"/>
        <v>1</v>
      </c>
      <c r="U118">
        <f t="shared" si="3"/>
        <v>1</v>
      </c>
      <c r="V118">
        <f t="shared" si="3"/>
        <v>3</v>
      </c>
      <c r="W118">
        <v>0</v>
      </c>
    </row>
    <row r="119" spans="1:23">
      <c r="A119">
        <f t="shared" si="4"/>
        <v>13</v>
      </c>
      <c r="B119">
        <f t="shared" si="5"/>
        <v>1</v>
      </c>
      <c r="C119">
        <f t="shared" si="3"/>
        <v>3</v>
      </c>
      <c r="D119">
        <f t="shared" si="3"/>
        <v>3</v>
      </c>
      <c r="E119">
        <f t="shared" si="3"/>
        <v>8</v>
      </c>
      <c r="F119">
        <f t="shared" si="3"/>
        <v>1</v>
      </c>
      <c r="G119">
        <f t="shared" si="3"/>
        <v>1</v>
      </c>
      <c r="H119">
        <f t="shared" si="3"/>
        <v>1</v>
      </c>
      <c r="I119">
        <f t="shared" si="3"/>
        <v>1</v>
      </c>
      <c r="J119">
        <f t="shared" si="3"/>
        <v>8</v>
      </c>
      <c r="K119">
        <f t="shared" si="3"/>
        <v>1</v>
      </c>
      <c r="L119">
        <f t="shared" si="3"/>
        <v>3</v>
      </c>
      <c r="M119">
        <f t="shared" si="3"/>
        <v>8</v>
      </c>
      <c r="N119">
        <f t="shared" si="3"/>
        <v>4</v>
      </c>
      <c r="O119">
        <f t="shared" si="3"/>
        <v>4</v>
      </c>
      <c r="P119">
        <f t="shared" si="3"/>
        <v>7</v>
      </c>
      <c r="Q119">
        <f t="shared" si="3"/>
        <v>1</v>
      </c>
      <c r="R119">
        <f t="shared" si="3"/>
        <v>1</v>
      </c>
      <c r="S119">
        <f t="shared" si="3"/>
        <v>7</v>
      </c>
      <c r="T119">
        <f t="shared" si="3"/>
        <v>1</v>
      </c>
      <c r="U119">
        <f t="shared" si="3"/>
        <v>5</v>
      </c>
      <c r="V119">
        <f t="shared" si="3"/>
        <v>3</v>
      </c>
      <c r="W119">
        <v>0</v>
      </c>
    </row>
    <row r="120" spans="1:23">
      <c r="A120">
        <f t="shared" si="4"/>
        <v>14</v>
      </c>
      <c r="B120">
        <f t="shared" si="5"/>
        <v>1</v>
      </c>
      <c r="C120">
        <f t="shared" si="3"/>
        <v>3</v>
      </c>
      <c r="D120">
        <f t="shared" si="3"/>
        <v>3</v>
      </c>
      <c r="E120">
        <f t="shared" si="3"/>
        <v>9</v>
      </c>
      <c r="F120">
        <f t="shared" si="3"/>
        <v>1</v>
      </c>
      <c r="G120">
        <f t="shared" si="3"/>
        <v>1</v>
      </c>
      <c r="H120">
        <f t="shared" si="3"/>
        <v>1</v>
      </c>
      <c r="I120">
        <f t="shared" si="3"/>
        <v>1</v>
      </c>
      <c r="J120">
        <f t="shared" si="3"/>
        <v>8</v>
      </c>
      <c r="K120">
        <f t="shared" si="3"/>
        <v>1</v>
      </c>
      <c r="L120">
        <f t="shared" ref="C120:V133" si="6">INT(RANK(L15,L$2:L$101,L$102)/12)+1</f>
        <v>3</v>
      </c>
      <c r="M120">
        <f t="shared" si="6"/>
        <v>8</v>
      </c>
      <c r="N120">
        <f t="shared" si="6"/>
        <v>1</v>
      </c>
      <c r="O120">
        <f t="shared" si="6"/>
        <v>4</v>
      </c>
      <c r="P120">
        <f t="shared" si="6"/>
        <v>4</v>
      </c>
      <c r="Q120">
        <f t="shared" si="6"/>
        <v>2</v>
      </c>
      <c r="R120">
        <f t="shared" si="6"/>
        <v>1</v>
      </c>
      <c r="S120">
        <f t="shared" si="6"/>
        <v>7</v>
      </c>
      <c r="T120">
        <f t="shared" si="6"/>
        <v>1</v>
      </c>
      <c r="U120">
        <f t="shared" si="6"/>
        <v>3</v>
      </c>
      <c r="V120">
        <f t="shared" si="6"/>
        <v>1</v>
      </c>
      <c r="W120">
        <v>0</v>
      </c>
    </row>
    <row r="121" spans="1:23">
      <c r="A121">
        <f t="shared" si="4"/>
        <v>15</v>
      </c>
      <c r="B121">
        <f t="shared" si="5"/>
        <v>1</v>
      </c>
      <c r="C121">
        <f t="shared" si="6"/>
        <v>3</v>
      </c>
      <c r="D121">
        <f t="shared" si="6"/>
        <v>3</v>
      </c>
      <c r="E121">
        <f t="shared" si="6"/>
        <v>7</v>
      </c>
      <c r="F121">
        <f t="shared" si="6"/>
        <v>1</v>
      </c>
      <c r="G121">
        <f t="shared" si="6"/>
        <v>1</v>
      </c>
      <c r="H121">
        <f t="shared" si="6"/>
        <v>1</v>
      </c>
      <c r="I121">
        <f t="shared" si="6"/>
        <v>1</v>
      </c>
      <c r="J121">
        <f t="shared" si="6"/>
        <v>4</v>
      </c>
      <c r="K121">
        <f t="shared" si="6"/>
        <v>1</v>
      </c>
      <c r="L121">
        <f t="shared" si="6"/>
        <v>3</v>
      </c>
      <c r="M121">
        <f t="shared" si="6"/>
        <v>6</v>
      </c>
      <c r="N121">
        <f t="shared" si="6"/>
        <v>5</v>
      </c>
      <c r="O121">
        <f t="shared" si="6"/>
        <v>1</v>
      </c>
      <c r="P121">
        <f t="shared" si="6"/>
        <v>6</v>
      </c>
      <c r="Q121">
        <f t="shared" si="6"/>
        <v>2</v>
      </c>
      <c r="R121">
        <f t="shared" si="6"/>
        <v>1</v>
      </c>
      <c r="S121">
        <f t="shared" si="6"/>
        <v>4</v>
      </c>
      <c r="T121">
        <f t="shared" si="6"/>
        <v>1</v>
      </c>
      <c r="U121">
        <f t="shared" si="6"/>
        <v>1</v>
      </c>
      <c r="V121">
        <f t="shared" si="6"/>
        <v>5</v>
      </c>
      <c r="W121">
        <v>0</v>
      </c>
    </row>
    <row r="122" spans="1:23">
      <c r="A122">
        <f t="shared" si="4"/>
        <v>16</v>
      </c>
      <c r="B122">
        <f t="shared" si="5"/>
        <v>1</v>
      </c>
      <c r="C122">
        <f t="shared" si="6"/>
        <v>3</v>
      </c>
      <c r="D122">
        <f t="shared" si="6"/>
        <v>3</v>
      </c>
      <c r="E122">
        <f t="shared" si="6"/>
        <v>7</v>
      </c>
      <c r="F122">
        <f t="shared" si="6"/>
        <v>1</v>
      </c>
      <c r="G122">
        <f t="shared" si="6"/>
        <v>1</v>
      </c>
      <c r="H122">
        <f t="shared" si="6"/>
        <v>1</v>
      </c>
      <c r="I122">
        <f t="shared" si="6"/>
        <v>1</v>
      </c>
      <c r="J122">
        <f t="shared" si="6"/>
        <v>5</v>
      </c>
      <c r="K122">
        <f t="shared" si="6"/>
        <v>1</v>
      </c>
      <c r="L122">
        <f t="shared" si="6"/>
        <v>3</v>
      </c>
      <c r="M122">
        <f t="shared" si="6"/>
        <v>6</v>
      </c>
      <c r="N122">
        <f t="shared" si="6"/>
        <v>1</v>
      </c>
      <c r="O122">
        <f t="shared" si="6"/>
        <v>2</v>
      </c>
      <c r="P122">
        <f t="shared" si="6"/>
        <v>3</v>
      </c>
      <c r="Q122">
        <f t="shared" si="6"/>
        <v>1</v>
      </c>
      <c r="R122">
        <f t="shared" si="6"/>
        <v>1</v>
      </c>
      <c r="S122">
        <f t="shared" si="6"/>
        <v>3</v>
      </c>
      <c r="T122">
        <f t="shared" si="6"/>
        <v>1</v>
      </c>
      <c r="U122">
        <f t="shared" si="6"/>
        <v>2</v>
      </c>
      <c r="V122">
        <f t="shared" si="6"/>
        <v>2</v>
      </c>
      <c r="W122">
        <v>0</v>
      </c>
    </row>
    <row r="123" spans="1:23">
      <c r="A123">
        <f t="shared" si="4"/>
        <v>17</v>
      </c>
      <c r="B123">
        <f t="shared" si="5"/>
        <v>1</v>
      </c>
      <c r="C123">
        <f t="shared" si="6"/>
        <v>3</v>
      </c>
      <c r="D123">
        <f t="shared" si="6"/>
        <v>3</v>
      </c>
      <c r="E123">
        <f t="shared" si="6"/>
        <v>8</v>
      </c>
      <c r="F123">
        <f t="shared" si="6"/>
        <v>1</v>
      </c>
      <c r="G123">
        <f t="shared" si="6"/>
        <v>1</v>
      </c>
      <c r="H123">
        <f t="shared" si="6"/>
        <v>1</v>
      </c>
      <c r="I123">
        <f t="shared" si="6"/>
        <v>1</v>
      </c>
      <c r="J123">
        <f t="shared" si="6"/>
        <v>7</v>
      </c>
      <c r="K123">
        <f t="shared" si="6"/>
        <v>1</v>
      </c>
      <c r="L123">
        <f t="shared" si="6"/>
        <v>3</v>
      </c>
      <c r="M123">
        <f t="shared" si="6"/>
        <v>8</v>
      </c>
      <c r="N123">
        <f t="shared" si="6"/>
        <v>2</v>
      </c>
      <c r="O123">
        <f t="shared" si="6"/>
        <v>4</v>
      </c>
      <c r="P123">
        <f t="shared" si="6"/>
        <v>4</v>
      </c>
      <c r="Q123">
        <f t="shared" si="6"/>
        <v>2</v>
      </c>
      <c r="R123">
        <f t="shared" si="6"/>
        <v>1</v>
      </c>
      <c r="S123">
        <f t="shared" si="6"/>
        <v>7</v>
      </c>
      <c r="T123">
        <f t="shared" si="6"/>
        <v>1</v>
      </c>
      <c r="U123">
        <f t="shared" si="6"/>
        <v>3</v>
      </c>
      <c r="V123">
        <f t="shared" si="6"/>
        <v>1</v>
      </c>
      <c r="W123">
        <v>0</v>
      </c>
    </row>
    <row r="124" spans="1:23">
      <c r="A124">
        <f t="shared" si="4"/>
        <v>18</v>
      </c>
      <c r="B124">
        <f t="shared" ref="B124:B139" si="7">INT(RANK(B19,B$2:B$101,B$102)/12)+1</f>
        <v>1</v>
      </c>
      <c r="C124">
        <f t="shared" si="6"/>
        <v>3</v>
      </c>
      <c r="D124">
        <f t="shared" si="6"/>
        <v>3</v>
      </c>
      <c r="E124">
        <f t="shared" si="6"/>
        <v>7</v>
      </c>
      <c r="F124">
        <f t="shared" si="6"/>
        <v>1</v>
      </c>
      <c r="G124">
        <f t="shared" si="6"/>
        <v>1</v>
      </c>
      <c r="H124">
        <f t="shared" si="6"/>
        <v>1</v>
      </c>
      <c r="I124">
        <f t="shared" si="6"/>
        <v>1</v>
      </c>
      <c r="J124">
        <f t="shared" si="6"/>
        <v>6</v>
      </c>
      <c r="K124">
        <f t="shared" si="6"/>
        <v>1</v>
      </c>
      <c r="L124">
        <f t="shared" si="6"/>
        <v>3</v>
      </c>
      <c r="M124">
        <f t="shared" si="6"/>
        <v>7</v>
      </c>
      <c r="N124">
        <f t="shared" si="6"/>
        <v>4</v>
      </c>
      <c r="O124">
        <f t="shared" si="6"/>
        <v>2</v>
      </c>
      <c r="P124">
        <f t="shared" si="6"/>
        <v>3</v>
      </c>
      <c r="Q124">
        <f t="shared" si="6"/>
        <v>2</v>
      </c>
      <c r="R124">
        <f t="shared" si="6"/>
        <v>1</v>
      </c>
      <c r="S124">
        <f t="shared" si="6"/>
        <v>7</v>
      </c>
      <c r="T124">
        <f t="shared" si="6"/>
        <v>1</v>
      </c>
      <c r="U124">
        <f t="shared" si="6"/>
        <v>2</v>
      </c>
      <c r="V124">
        <f t="shared" si="6"/>
        <v>5</v>
      </c>
      <c r="W124">
        <v>0</v>
      </c>
    </row>
    <row r="125" spans="1:23">
      <c r="A125">
        <f t="shared" si="4"/>
        <v>19</v>
      </c>
      <c r="B125">
        <f t="shared" si="7"/>
        <v>1</v>
      </c>
      <c r="C125">
        <f t="shared" si="6"/>
        <v>3</v>
      </c>
      <c r="D125">
        <f t="shared" si="6"/>
        <v>3</v>
      </c>
      <c r="E125">
        <f t="shared" si="6"/>
        <v>7</v>
      </c>
      <c r="F125">
        <f t="shared" si="6"/>
        <v>1</v>
      </c>
      <c r="G125">
        <f t="shared" si="6"/>
        <v>1</v>
      </c>
      <c r="H125">
        <f t="shared" si="6"/>
        <v>1</v>
      </c>
      <c r="I125">
        <f t="shared" si="6"/>
        <v>1</v>
      </c>
      <c r="J125">
        <f t="shared" si="6"/>
        <v>4</v>
      </c>
      <c r="K125">
        <f t="shared" si="6"/>
        <v>1</v>
      </c>
      <c r="L125">
        <f t="shared" si="6"/>
        <v>3</v>
      </c>
      <c r="M125">
        <f t="shared" si="6"/>
        <v>7</v>
      </c>
      <c r="N125">
        <f t="shared" si="6"/>
        <v>1</v>
      </c>
      <c r="O125">
        <f t="shared" si="6"/>
        <v>4</v>
      </c>
      <c r="P125">
        <f t="shared" si="6"/>
        <v>7</v>
      </c>
      <c r="Q125">
        <f t="shared" si="6"/>
        <v>2</v>
      </c>
      <c r="R125">
        <f t="shared" si="6"/>
        <v>1</v>
      </c>
      <c r="S125">
        <f t="shared" si="6"/>
        <v>4</v>
      </c>
      <c r="T125">
        <f t="shared" si="6"/>
        <v>1</v>
      </c>
      <c r="U125">
        <f t="shared" si="6"/>
        <v>2</v>
      </c>
      <c r="V125">
        <f t="shared" si="6"/>
        <v>1</v>
      </c>
      <c r="W125">
        <v>0</v>
      </c>
    </row>
    <row r="126" spans="1:23">
      <c r="A126">
        <f t="shared" si="4"/>
        <v>20</v>
      </c>
      <c r="B126">
        <f t="shared" si="7"/>
        <v>1</v>
      </c>
      <c r="C126">
        <f t="shared" si="6"/>
        <v>3</v>
      </c>
      <c r="D126">
        <f t="shared" si="6"/>
        <v>3</v>
      </c>
      <c r="E126">
        <f t="shared" si="6"/>
        <v>7</v>
      </c>
      <c r="F126">
        <f t="shared" si="6"/>
        <v>1</v>
      </c>
      <c r="G126">
        <f t="shared" si="6"/>
        <v>1</v>
      </c>
      <c r="H126">
        <f t="shared" si="6"/>
        <v>1</v>
      </c>
      <c r="I126">
        <f t="shared" si="6"/>
        <v>1</v>
      </c>
      <c r="J126">
        <f t="shared" si="6"/>
        <v>7</v>
      </c>
      <c r="K126">
        <f t="shared" si="6"/>
        <v>1</v>
      </c>
      <c r="L126">
        <f t="shared" si="6"/>
        <v>3</v>
      </c>
      <c r="M126">
        <f t="shared" si="6"/>
        <v>8</v>
      </c>
      <c r="N126">
        <f t="shared" si="6"/>
        <v>3</v>
      </c>
      <c r="O126">
        <f t="shared" si="6"/>
        <v>4</v>
      </c>
      <c r="P126">
        <f t="shared" si="6"/>
        <v>7</v>
      </c>
      <c r="Q126">
        <f t="shared" si="6"/>
        <v>2</v>
      </c>
      <c r="R126">
        <f t="shared" si="6"/>
        <v>1</v>
      </c>
      <c r="S126">
        <f t="shared" si="6"/>
        <v>6</v>
      </c>
      <c r="T126">
        <f t="shared" si="6"/>
        <v>1</v>
      </c>
      <c r="U126">
        <f t="shared" si="6"/>
        <v>1</v>
      </c>
      <c r="V126">
        <f t="shared" si="6"/>
        <v>3</v>
      </c>
      <c r="W126">
        <v>0</v>
      </c>
    </row>
    <row r="127" spans="1:23">
      <c r="A127">
        <f t="shared" si="4"/>
        <v>21</v>
      </c>
      <c r="B127">
        <f t="shared" si="7"/>
        <v>1</v>
      </c>
      <c r="C127">
        <f t="shared" si="6"/>
        <v>3</v>
      </c>
      <c r="D127">
        <f t="shared" si="6"/>
        <v>3</v>
      </c>
      <c r="E127">
        <f t="shared" si="6"/>
        <v>3</v>
      </c>
      <c r="F127">
        <f t="shared" si="6"/>
        <v>1</v>
      </c>
      <c r="G127">
        <f t="shared" si="6"/>
        <v>1</v>
      </c>
      <c r="H127">
        <f t="shared" si="6"/>
        <v>1</v>
      </c>
      <c r="I127">
        <f t="shared" si="6"/>
        <v>1</v>
      </c>
      <c r="J127">
        <f t="shared" si="6"/>
        <v>3</v>
      </c>
      <c r="K127">
        <f t="shared" si="6"/>
        <v>1</v>
      </c>
      <c r="L127">
        <f t="shared" si="6"/>
        <v>3</v>
      </c>
      <c r="M127">
        <f t="shared" si="6"/>
        <v>3</v>
      </c>
      <c r="N127">
        <f t="shared" si="6"/>
        <v>3</v>
      </c>
      <c r="O127">
        <f t="shared" si="6"/>
        <v>2</v>
      </c>
      <c r="P127">
        <f t="shared" si="6"/>
        <v>3</v>
      </c>
      <c r="Q127">
        <f t="shared" si="6"/>
        <v>1</v>
      </c>
      <c r="R127">
        <f t="shared" si="6"/>
        <v>1</v>
      </c>
      <c r="S127">
        <f t="shared" si="6"/>
        <v>7</v>
      </c>
      <c r="T127">
        <f t="shared" si="6"/>
        <v>1</v>
      </c>
      <c r="U127">
        <f t="shared" si="6"/>
        <v>5</v>
      </c>
      <c r="V127">
        <f t="shared" si="6"/>
        <v>6</v>
      </c>
      <c r="W127">
        <v>0</v>
      </c>
    </row>
    <row r="128" spans="1:23">
      <c r="A128">
        <f t="shared" si="4"/>
        <v>22</v>
      </c>
      <c r="B128">
        <f t="shared" si="7"/>
        <v>1</v>
      </c>
      <c r="C128">
        <f t="shared" si="6"/>
        <v>2</v>
      </c>
      <c r="D128">
        <f t="shared" si="6"/>
        <v>2</v>
      </c>
      <c r="E128">
        <f t="shared" si="6"/>
        <v>2</v>
      </c>
      <c r="F128">
        <f t="shared" si="6"/>
        <v>1</v>
      </c>
      <c r="G128">
        <f t="shared" si="6"/>
        <v>1</v>
      </c>
      <c r="H128">
        <f t="shared" si="6"/>
        <v>1</v>
      </c>
      <c r="I128">
        <f t="shared" si="6"/>
        <v>1</v>
      </c>
      <c r="J128">
        <f t="shared" si="6"/>
        <v>2</v>
      </c>
      <c r="K128">
        <f t="shared" si="6"/>
        <v>1</v>
      </c>
      <c r="L128">
        <f t="shared" si="6"/>
        <v>3</v>
      </c>
      <c r="M128">
        <f t="shared" si="6"/>
        <v>2</v>
      </c>
      <c r="N128">
        <f t="shared" si="6"/>
        <v>2</v>
      </c>
      <c r="O128">
        <f t="shared" si="6"/>
        <v>1</v>
      </c>
      <c r="P128">
        <f t="shared" si="6"/>
        <v>2</v>
      </c>
      <c r="Q128">
        <f t="shared" si="6"/>
        <v>2</v>
      </c>
      <c r="R128">
        <f t="shared" si="6"/>
        <v>1</v>
      </c>
      <c r="S128">
        <f t="shared" si="6"/>
        <v>4</v>
      </c>
      <c r="T128">
        <f t="shared" si="6"/>
        <v>1</v>
      </c>
      <c r="U128">
        <f t="shared" si="6"/>
        <v>1</v>
      </c>
      <c r="V128">
        <f t="shared" si="6"/>
        <v>2</v>
      </c>
      <c r="W128">
        <v>0</v>
      </c>
    </row>
    <row r="129" spans="1:23">
      <c r="A129">
        <f t="shared" si="4"/>
        <v>23</v>
      </c>
      <c r="B129">
        <f t="shared" si="7"/>
        <v>1</v>
      </c>
      <c r="C129">
        <f t="shared" si="6"/>
        <v>2</v>
      </c>
      <c r="D129">
        <f t="shared" si="6"/>
        <v>1</v>
      </c>
      <c r="E129">
        <f t="shared" si="6"/>
        <v>3</v>
      </c>
      <c r="F129">
        <f t="shared" si="6"/>
        <v>1</v>
      </c>
      <c r="G129">
        <f t="shared" si="6"/>
        <v>1</v>
      </c>
      <c r="H129">
        <f t="shared" si="6"/>
        <v>1</v>
      </c>
      <c r="I129">
        <f t="shared" si="6"/>
        <v>1</v>
      </c>
      <c r="J129">
        <f t="shared" si="6"/>
        <v>3</v>
      </c>
      <c r="K129">
        <f t="shared" si="6"/>
        <v>1</v>
      </c>
      <c r="L129">
        <f t="shared" si="6"/>
        <v>3</v>
      </c>
      <c r="M129">
        <f t="shared" si="6"/>
        <v>2</v>
      </c>
      <c r="N129">
        <f t="shared" si="6"/>
        <v>1</v>
      </c>
      <c r="O129">
        <f t="shared" si="6"/>
        <v>4</v>
      </c>
      <c r="P129">
        <f t="shared" si="6"/>
        <v>2</v>
      </c>
      <c r="Q129">
        <f t="shared" si="6"/>
        <v>2</v>
      </c>
      <c r="R129">
        <f t="shared" si="6"/>
        <v>1</v>
      </c>
      <c r="S129">
        <f t="shared" si="6"/>
        <v>4</v>
      </c>
      <c r="T129">
        <f t="shared" si="6"/>
        <v>1</v>
      </c>
      <c r="U129">
        <f t="shared" si="6"/>
        <v>1</v>
      </c>
      <c r="V129">
        <f t="shared" si="6"/>
        <v>2</v>
      </c>
      <c r="W129">
        <v>0</v>
      </c>
    </row>
    <row r="130" spans="1:23">
      <c r="A130">
        <f t="shared" si="4"/>
        <v>24</v>
      </c>
      <c r="B130">
        <f t="shared" si="7"/>
        <v>1</v>
      </c>
      <c r="C130">
        <f t="shared" si="6"/>
        <v>1</v>
      </c>
      <c r="D130">
        <f t="shared" si="6"/>
        <v>1</v>
      </c>
      <c r="E130">
        <f t="shared" si="6"/>
        <v>2</v>
      </c>
      <c r="F130">
        <f t="shared" si="6"/>
        <v>1</v>
      </c>
      <c r="G130">
        <f t="shared" si="6"/>
        <v>1</v>
      </c>
      <c r="H130">
        <f t="shared" si="6"/>
        <v>1</v>
      </c>
      <c r="I130">
        <f t="shared" si="6"/>
        <v>1</v>
      </c>
      <c r="J130">
        <f t="shared" si="6"/>
        <v>3</v>
      </c>
      <c r="K130">
        <f t="shared" si="6"/>
        <v>1</v>
      </c>
      <c r="L130">
        <f t="shared" si="6"/>
        <v>3</v>
      </c>
      <c r="M130">
        <f t="shared" si="6"/>
        <v>2</v>
      </c>
      <c r="N130">
        <f t="shared" si="6"/>
        <v>4</v>
      </c>
      <c r="O130">
        <f t="shared" si="6"/>
        <v>4</v>
      </c>
      <c r="P130">
        <f t="shared" si="6"/>
        <v>2</v>
      </c>
      <c r="Q130">
        <f t="shared" si="6"/>
        <v>1</v>
      </c>
      <c r="R130">
        <f t="shared" si="6"/>
        <v>1</v>
      </c>
      <c r="S130">
        <f t="shared" si="6"/>
        <v>4</v>
      </c>
      <c r="T130">
        <f t="shared" si="6"/>
        <v>1</v>
      </c>
      <c r="U130">
        <f t="shared" si="6"/>
        <v>5</v>
      </c>
      <c r="V130">
        <f t="shared" si="6"/>
        <v>3</v>
      </c>
      <c r="W130">
        <v>0</v>
      </c>
    </row>
    <row r="131" spans="1:23">
      <c r="A131">
        <f t="shared" si="4"/>
        <v>25</v>
      </c>
      <c r="B131">
        <f t="shared" si="7"/>
        <v>1</v>
      </c>
      <c r="C131">
        <f t="shared" si="6"/>
        <v>2</v>
      </c>
      <c r="D131">
        <f t="shared" si="6"/>
        <v>2</v>
      </c>
      <c r="E131">
        <f t="shared" si="6"/>
        <v>3</v>
      </c>
      <c r="F131">
        <f t="shared" si="6"/>
        <v>1</v>
      </c>
      <c r="G131">
        <f t="shared" si="6"/>
        <v>1</v>
      </c>
      <c r="H131">
        <f t="shared" si="6"/>
        <v>1</v>
      </c>
      <c r="I131">
        <f t="shared" si="6"/>
        <v>1</v>
      </c>
      <c r="J131">
        <f t="shared" si="6"/>
        <v>2</v>
      </c>
      <c r="K131">
        <f t="shared" si="6"/>
        <v>1</v>
      </c>
      <c r="L131">
        <f t="shared" si="6"/>
        <v>3</v>
      </c>
      <c r="M131">
        <f t="shared" si="6"/>
        <v>3</v>
      </c>
      <c r="N131">
        <f t="shared" si="6"/>
        <v>2</v>
      </c>
      <c r="O131">
        <f t="shared" si="6"/>
        <v>4</v>
      </c>
      <c r="P131">
        <f t="shared" si="6"/>
        <v>3</v>
      </c>
      <c r="Q131">
        <f t="shared" si="6"/>
        <v>2</v>
      </c>
      <c r="R131">
        <f t="shared" si="6"/>
        <v>1</v>
      </c>
      <c r="S131">
        <f t="shared" si="6"/>
        <v>7</v>
      </c>
      <c r="T131">
        <f t="shared" si="6"/>
        <v>1</v>
      </c>
      <c r="U131">
        <f t="shared" si="6"/>
        <v>1</v>
      </c>
      <c r="V131">
        <f t="shared" si="6"/>
        <v>1</v>
      </c>
      <c r="W131">
        <v>0</v>
      </c>
    </row>
    <row r="132" spans="1:23">
      <c r="A132">
        <f t="shared" si="4"/>
        <v>26</v>
      </c>
      <c r="B132">
        <f t="shared" si="7"/>
        <v>1</v>
      </c>
      <c r="C132">
        <f t="shared" si="6"/>
        <v>3</v>
      </c>
      <c r="D132">
        <f t="shared" si="6"/>
        <v>3</v>
      </c>
      <c r="E132">
        <f t="shared" si="6"/>
        <v>6</v>
      </c>
      <c r="F132">
        <f t="shared" si="6"/>
        <v>1</v>
      </c>
      <c r="G132">
        <f t="shared" si="6"/>
        <v>1</v>
      </c>
      <c r="H132">
        <f t="shared" si="6"/>
        <v>1</v>
      </c>
      <c r="I132">
        <f t="shared" si="6"/>
        <v>1</v>
      </c>
      <c r="J132">
        <f t="shared" si="6"/>
        <v>3</v>
      </c>
      <c r="K132">
        <f t="shared" si="6"/>
        <v>1</v>
      </c>
      <c r="L132">
        <f t="shared" si="6"/>
        <v>3</v>
      </c>
      <c r="M132">
        <f t="shared" si="6"/>
        <v>6</v>
      </c>
      <c r="N132">
        <f t="shared" si="6"/>
        <v>3</v>
      </c>
      <c r="O132">
        <f t="shared" si="6"/>
        <v>2</v>
      </c>
      <c r="P132">
        <f t="shared" si="6"/>
        <v>3</v>
      </c>
      <c r="Q132">
        <f t="shared" si="6"/>
        <v>2</v>
      </c>
      <c r="R132">
        <f t="shared" si="6"/>
        <v>1</v>
      </c>
      <c r="S132">
        <f t="shared" si="6"/>
        <v>4</v>
      </c>
      <c r="T132">
        <f t="shared" si="6"/>
        <v>1</v>
      </c>
      <c r="U132">
        <f t="shared" si="6"/>
        <v>2</v>
      </c>
      <c r="V132">
        <f t="shared" si="6"/>
        <v>3</v>
      </c>
      <c r="W132">
        <v>0</v>
      </c>
    </row>
    <row r="133" spans="1:23">
      <c r="A133">
        <f t="shared" si="4"/>
        <v>27</v>
      </c>
      <c r="B133">
        <f t="shared" si="7"/>
        <v>1</v>
      </c>
      <c r="C133">
        <f t="shared" si="6"/>
        <v>3</v>
      </c>
      <c r="D133">
        <f t="shared" si="6"/>
        <v>3</v>
      </c>
      <c r="E133">
        <f t="shared" si="6"/>
        <v>7</v>
      </c>
      <c r="F133">
        <f t="shared" si="6"/>
        <v>1</v>
      </c>
      <c r="G133">
        <f t="shared" ref="C133:V145" si="8">INT(RANK(G28,G$2:G$101,G$102)/12)+1</f>
        <v>1</v>
      </c>
      <c r="H133">
        <f t="shared" si="8"/>
        <v>1</v>
      </c>
      <c r="I133">
        <f t="shared" si="8"/>
        <v>1</v>
      </c>
      <c r="J133">
        <f t="shared" si="8"/>
        <v>6</v>
      </c>
      <c r="K133">
        <f t="shared" si="8"/>
        <v>1</v>
      </c>
      <c r="L133">
        <f t="shared" si="8"/>
        <v>3</v>
      </c>
      <c r="M133">
        <f t="shared" si="8"/>
        <v>7</v>
      </c>
      <c r="N133">
        <f t="shared" si="8"/>
        <v>1</v>
      </c>
      <c r="O133">
        <f t="shared" si="8"/>
        <v>4</v>
      </c>
      <c r="P133">
        <f t="shared" si="8"/>
        <v>5</v>
      </c>
      <c r="Q133">
        <f t="shared" si="8"/>
        <v>2</v>
      </c>
      <c r="R133">
        <f t="shared" si="8"/>
        <v>1</v>
      </c>
      <c r="S133">
        <f t="shared" si="8"/>
        <v>3</v>
      </c>
      <c r="T133">
        <f t="shared" si="8"/>
        <v>1</v>
      </c>
      <c r="U133">
        <f t="shared" si="8"/>
        <v>2</v>
      </c>
      <c r="V133">
        <f t="shared" si="8"/>
        <v>2</v>
      </c>
      <c r="W133">
        <v>0</v>
      </c>
    </row>
    <row r="134" spans="1:23">
      <c r="A134">
        <f t="shared" si="4"/>
        <v>28</v>
      </c>
      <c r="B134">
        <f t="shared" si="7"/>
        <v>1</v>
      </c>
      <c r="C134">
        <f t="shared" si="8"/>
        <v>3</v>
      </c>
      <c r="D134">
        <f t="shared" si="8"/>
        <v>3</v>
      </c>
      <c r="E134">
        <f t="shared" si="8"/>
        <v>7</v>
      </c>
      <c r="F134">
        <f t="shared" si="8"/>
        <v>1</v>
      </c>
      <c r="G134">
        <f t="shared" si="8"/>
        <v>1</v>
      </c>
      <c r="H134">
        <f t="shared" si="8"/>
        <v>1</v>
      </c>
      <c r="I134">
        <f t="shared" si="8"/>
        <v>1</v>
      </c>
      <c r="J134">
        <f t="shared" si="8"/>
        <v>6</v>
      </c>
      <c r="K134">
        <f t="shared" si="8"/>
        <v>1</v>
      </c>
      <c r="L134">
        <f t="shared" si="8"/>
        <v>3</v>
      </c>
      <c r="M134">
        <f t="shared" si="8"/>
        <v>8</v>
      </c>
      <c r="N134">
        <f t="shared" si="8"/>
        <v>4</v>
      </c>
      <c r="O134">
        <f t="shared" si="8"/>
        <v>4</v>
      </c>
      <c r="P134">
        <f t="shared" si="8"/>
        <v>7</v>
      </c>
      <c r="Q134">
        <f t="shared" si="8"/>
        <v>2</v>
      </c>
      <c r="R134">
        <f t="shared" si="8"/>
        <v>1</v>
      </c>
      <c r="S134">
        <f t="shared" si="8"/>
        <v>6</v>
      </c>
      <c r="T134">
        <f t="shared" si="8"/>
        <v>1</v>
      </c>
      <c r="U134">
        <f t="shared" si="8"/>
        <v>5</v>
      </c>
      <c r="V134">
        <f t="shared" si="8"/>
        <v>2</v>
      </c>
      <c r="W134">
        <v>0</v>
      </c>
    </row>
    <row r="135" spans="1:23">
      <c r="A135">
        <f t="shared" si="4"/>
        <v>29</v>
      </c>
      <c r="B135">
        <f t="shared" si="7"/>
        <v>1</v>
      </c>
      <c r="C135">
        <f t="shared" si="8"/>
        <v>3</v>
      </c>
      <c r="D135">
        <f t="shared" si="8"/>
        <v>3</v>
      </c>
      <c r="E135">
        <f t="shared" si="8"/>
        <v>7</v>
      </c>
      <c r="F135">
        <f t="shared" si="8"/>
        <v>1</v>
      </c>
      <c r="G135">
        <f t="shared" si="8"/>
        <v>1</v>
      </c>
      <c r="H135">
        <f t="shared" si="8"/>
        <v>1</v>
      </c>
      <c r="I135">
        <f t="shared" si="8"/>
        <v>1</v>
      </c>
      <c r="J135">
        <f t="shared" si="8"/>
        <v>4</v>
      </c>
      <c r="K135">
        <f t="shared" si="8"/>
        <v>1</v>
      </c>
      <c r="L135">
        <f t="shared" si="8"/>
        <v>3</v>
      </c>
      <c r="M135">
        <f t="shared" si="8"/>
        <v>8</v>
      </c>
      <c r="N135">
        <f t="shared" si="8"/>
        <v>2</v>
      </c>
      <c r="O135">
        <f t="shared" si="8"/>
        <v>4</v>
      </c>
      <c r="P135">
        <f t="shared" si="8"/>
        <v>7</v>
      </c>
      <c r="Q135">
        <f t="shared" si="8"/>
        <v>2</v>
      </c>
      <c r="R135">
        <f t="shared" si="8"/>
        <v>1</v>
      </c>
      <c r="S135">
        <f t="shared" si="8"/>
        <v>7</v>
      </c>
      <c r="T135">
        <f t="shared" si="8"/>
        <v>1</v>
      </c>
      <c r="U135">
        <f t="shared" si="8"/>
        <v>1</v>
      </c>
      <c r="V135">
        <f t="shared" si="8"/>
        <v>3</v>
      </c>
      <c r="W135">
        <v>0</v>
      </c>
    </row>
    <row r="136" spans="1:23">
      <c r="A136">
        <f t="shared" si="4"/>
        <v>30</v>
      </c>
      <c r="B136">
        <f t="shared" si="7"/>
        <v>1</v>
      </c>
      <c r="C136">
        <f t="shared" si="8"/>
        <v>3</v>
      </c>
      <c r="D136">
        <f t="shared" si="8"/>
        <v>3</v>
      </c>
      <c r="E136">
        <f t="shared" si="8"/>
        <v>7</v>
      </c>
      <c r="F136">
        <f t="shared" si="8"/>
        <v>1</v>
      </c>
      <c r="G136">
        <f t="shared" si="8"/>
        <v>1</v>
      </c>
      <c r="H136">
        <f t="shared" si="8"/>
        <v>1</v>
      </c>
      <c r="I136">
        <f t="shared" si="8"/>
        <v>1</v>
      </c>
      <c r="J136">
        <f t="shared" si="8"/>
        <v>4</v>
      </c>
      <c r="K136">
        <f t="shared" si="8"/>
        <v>1</v>
      </c>
      <c r="L136">
        <f t="shared" si="8"/>
        <v>3</v>
      </c>
      <c r="M136">
        <f t="shared" si="8"/>
        <v>9</v>
      </c>
      <c r="N136">
        <f t="shared" si="8"/>
        <v>4</v>
      </c>
      <c r="O136">
        <f t="shared" si="8"/>
        <v>4</v>
      </c>
      <c r="P136">
        <f t="shared" si="8"/>
        <v>7</v>
      </c>
      <c r="Q136">
        <f t="shared" si="8"/>
        <v>1</v>
      </c>
      <c r="R136">
        <f t="shared" si="8"/>
        <v>1</v>
      </c>
      <c r="S136">
        <f t="shared" si="8"/>
        <v>7</v>
      </c>
      <c r="T136">
        <f t="shared" si="8"/>
        <v>1</v>
      </c>
      <c r="U136">
        <f t="shared" si="8"/>
        <v>1</v>
      </c>
      <c r="V136">
        <f t="shared" si="8"/>
        <v>2</v>
      </c>
      <c r="W136">
        <v>0</v>
      </c>
    </row>
    <row r="137" spans="1:23">
      <c r="A137">
        <f t="shared" si="4"/>
        <v>31</v>
      </c>
      <c r="B137">
        <f t="shared" si="7"/>
        <v>1</v>
      </c>
      <c r="C137">
        <f t="shared" si="8"/>
        <v>3</v>
      </c>
      <c r="D137">
        <f t="shared" si="8"/>
        <v>3</v>
      </c>
      <c r="E137">
        <f t="shared" si="8"/>
        <v>6</v>
      </c>
      <c r="F137">
        <f t="shared" si="8"/>
        <v>1</v>
      </c>
      <c r="G137">
        <f t="shared" si="8"/>
        <v>1</v>
      </c>
      <c r="H137">
        <f t="shared" si="8"/>
        <v>1</v>
      </c>
      <c r="I137">
        <f t="shared" si="8"/>
        <v>1</v>
      </c>
      <c r="J137">
        <f t="shared" si="8"/>
        <v>4</v>
      </c>
      <c r="K137">
        <f t="shared" si="8"/>
        <v>1</v>
      </c>
      <c r="L137">
        <f t="shared" si="8"/>
        <v>3</v>
      </c>
      <c r="M137">
        <f t="shared" si="8"/>
        <v>8</v>
      </c>
      <c r="N137">
        <f t="shared" si="8"/>
        <v>1</v>
      </c>
      <c r="O137">
        <f t="shared" si="8"/>
        <v>4</v>
      </c>
      <c r="P137">
        <f t="shared" si="8"/>
        <v>5</v>
      </c>
      <c r="Q137">
        <f t="shared" si="8"/>
        <v>2</v>
      </c>
      <c r="R137">
        <f t="shared" si="8"/>
        <v>1</v>
      </c>
      <c r="S137">
        <f t="shared" si="8"/>
        <v>7</v>
      </c>
      <c r="T137">
        <f t="shared" si="8"/>
        <v>1</v>
      </c>
      <c r="U137">
        <f t="shared" si="8"/>
        <v>1</v>
      </c>
      <c r="V137">
        <f t="shared" si="8"/>
        <v>6</v>
      </c>
      <c r="W137">
        <v>0</v>
      </c>
    </row>
    <row r="138" spans="1:23">
      <c r="A138">
        <f t="shared" si="4"/>
        <v>32</v>
      </c>
      <c r="B138">
        <f t="shared" si="7"/>
        <v>1</v>
      </c>
      <c r="C138">
        <f t="shared" si="8"/>
        <v>2</v>
      </c>
      <c r="D138">
        <f t="shared" si="8"/>
        <v>2</v>
      </c>
      <c r="E138">
        <f t="shared" si="8"/>
        <v>1</v>
      </c>
      <c r="F138">
        <f t="shared" si="8"/>
        <v>1</v>
      </c>
      <c r="G138">
        <f t="shared" si="8"/>
        <v>1</v>
      </c>
      <c r="H138">
        <f t="shared" si="8"/>
        <v>1</v>
      </c>
      <c r="I138">
        <f t="shared" si="8"/>
        <v>1</v>
      </c>
      <c r="J138">
        <f t="shared" si="8"/>
        <v>2</v>
      </c>
      <c r="K138">
        <f t="shared" si="8"/>
        <v>1</v>
      </c>
      <c r="L138">
        <f t="shared" si="8"/>
        <v>3</v>
      </c>
      <c r="M138">
        <f t="shared" si="8"/>
        <v>2</v>
      </c>
      <c r="N138">
        <f t="shared" si="8"/>
        <v>3</v>
      </c>
      <c r="O138">
        <f t="shared" si="8"/>
        <v>2</v>
      </c>
      <c r="P138">
        <f t="shared" si="8"/>
        <v>2</v>
      </c>
      <c r="Q138">
        <f t="shared" si="8"/>
        <v>2</v>
      </c>
      <c r="R138">
        <f t="shared" si="8"/>
        <v>1</v>
      </c>
      <c r="S138">
        <f t="shared" si="8"/>
        <v>7</v>
      </c>
      <c r="T138">
        <f t="shared" si="8"/>
        <v>1</v>
      </c>
      <c r="U138">
        <f t="shared" si="8"/>
        <v>5</v>
      </c>
      <c r="V138">
        <f t="shared" si="8"/>
        <v>5</v>
      </c>
      <c r="W138">
        <v>0</v>
      </c>
    </row>
    <row r="139" spans="1:23">
      <c r="A139">
        <f t="shared" si="4"/>
        <v>33</v>
      </c>
      <c r="B139">
        <f t="shared" si="7"/>
        <v>1</v>
      </c>
      <c r="C139">
        <f t="shared" si="8"/>
        <v>1</v>
      </c>
      <c r="D139">
        <f t="shared" si="8"/>
        <v>1</v>
      </c>
      <c r="E139">
        <f t="shared" si="8"/>
        <v>3</v>
      </c>
      <c r="F139">
        <f t="shared" si="8"/>
        <v>1</v>
      </c>
      <c r="G139">
        <f t="shared" si="8"/>
        <v>1</v>
      </c>
      <c r="H139">
        <f t="shared" si="8"/>
        <v>1</v>
      </c>
      <c r="I139">
        <f t="shared" si="8"/>
        <v>1</v>
      </c>
      <c r="J139">
        <f t="shared" si="8"/>
        <v>3</v>
      </c>
      <c r="K139">
        <f t="shared" si="8"/>
        <v>1</v>
      </c>
      <c r="L139">
        <f t="shared" si="8"/>
        <v>3</v>
      </c>
      <c r="M139">
        <f t="shared" si="8"/>
        <v>3</v>
      </c>
      <c r="N139">
        <f t="shared" si="8"/>
        <v>2</v>
      </c>
      <c r="O139">
        <f t="shared" si="8"/>
        <v>4</v>
      </c>
      <c r="P139">
        <f t="shared" si="8"/>
        <v>1</v>
      </c>
      <c r="Q139">
        <f t="shared" si="8"/>
        <v>1</v>
      </c>
      <c r="R139">
        <f t="shared" si="8"/>
        <v>1</v>
      </c>
      <c r="S139">
        <f t="shared" si="8"/>
        <v>4</v>
      </c>
      <c r="T139">
        <f t="shared" si="8"/>
        <v>1</v>
      </c>
      <c r="U139">
        <f t="shared" si="8"/>
        <v>1</v>
      </c>
      <c r="V139">
        <f t="shared" si="8"/>
        <v>5</v>
      </c>
      <c r="W139">
        <v>0</v>
      </c>
    </row>
    <row r="140" spans="1:23">
      <c r="A140">
        <f t="shared" si="4"/>
        <v>34</v>
      </c>
      <c r="B140">
        <f t="shared" ref="B140:B155" si="9">INT(RANK(B35,B$2:B$101,B$102)/12)+1</f>
        <v>1</v>
      </c>
      <c r="C140">
        <f t="shared" si="8"/>
        <v>1</v>
      </c>
      <c r="D140">
        <f t="shared" si="8"/>
        <v>1</v>
      </c>
      <c r="E140">
        <f t="shared" si="8"/>
        <v>3</v>
      </c>
      <c r="F140">
        <f t="shared" si="8"/>
        <v>1</v>
      </c>
      <c r="G140">
        <f t="shared" si="8"/>
        <v>1</v>
      </c>
      <c r="H140">
        <f t="shared" si="8"/>
        <v>1</v>
      </c>
      <c r="I140">
        <f t="shared" si="8"/>
        <v>1</v>
      </c>
      <c r="J140">
        <f t="shared" si="8"/>
        <v>2</v>
      </c>
      <c r="K140">
        <f t="shared" si="8"/>
        <v>1</v>
      </c>
      <c r="L140">
        <f t="shared" si="8"/>
        <v>3</v>
      </c>
      <c r="M140">
        <f t="shared" si="8"/>
        <v>2</v>
      </c>
      <c r="N140">
        <f t="shared" si="8"/>
        <v>5</v>
      </c>
      <c r="O140">
        <f t="shared" si="8"/>
        <v>1</v>
      </c>
      <c r="P140">
        <f t="shared" si="8"/>
        <v>1</v>
      </c>
      <c r="Q140">
        <f t="shared" si="8"/>
        <v>2</v>
      </c>
      <c r="R140">
        <f t="shared" si="8"/>
        <v>1</v>
      </c>
      <c r="S140">
        <f t="shared" si="8"/>
        <v>7</v>
      </c>
      <c r="T140">
        <f t="shared" si="8"/>
        <v>1</v>
      </c>
      <c r="U140">
        <f t="shared" si="8"/>
        <v>3</v>
      </c>
      <c r="V140">
        <f t="shared" si="8"/>
        <v>6</v>
      </c>
      <c r="W140">
        <v>0</v>
      </c>
    </row>
    <row r="141" spans="1:23">
      <c r="A141">
        <f t="shared" si="4"/>
        <v>35</v>
      </c>
      <c r="B141">
        <f t="shared" si="9"/>
        <v>1</v>
      </c>
      <c r="C141">
        <f t="shared" si="8"/>
        <v>2</v>
      </c>
      <c r="D141">
        <f t="shared" si="8"/>
        <v>2</v>
      </c>
      <c r="E141">
        <f t="shared" si="8"/>
        <v>2</v>
      </c>
      <c r="F141">
        <f t="shared" si="8"/>
        <v>1</v>
      </c>
      <c r="G141">
        <f t="shared" si="8"/>
        <v>1</v>
      </c>
      <c r="H141">
        <f t="shared" si="8"/>
        <v>1</v>
      </c>
      <c r="I141">
        <f t="shared" si="8"/>
        <v>1</v>
      </c>
      <c r="J141">
        <f t="shared" si="8"/>
        <v>1</v>
      </c>
      <c r="K141">
        <f t="shared" si="8"/>
        <v>1</v>
      </c>
      <c r="L141">
        <f t="shared" si="8"/>
        <v>1</v>
      </c>
      <c r="M141">
        <f t="shared" si="8"/>
        <v>1</v>
      </c>
      <c r="N141">
        <f t="shared" si="8"/>
        <v>2</v>
      </c>
      <c r="O141">
        <f t="shared" si="8"/>
        <v>1</v>
      </c>
      <c r="P141">
        <f t="shared" si="8"/>
        <v>1</v>
      </c>
      <c r="Q141">
        <f t="shared" si="8"/>
        <v>2</v>
      </c>
      <c r="R141">
        <f t="shared" si="8"/>
        <v>1</v>
      </c>
      <c r="S141">
        <f t="shared" si="8"/>
        <v>6</v>
      </c>
      <c r="T141">
        <f t="shared" si="8"/>
        <v>1</v>
      </c>
      <c r="U141">
        <f t="shared" si="8"/>
        <v>3</v>
      </c>
      <c r="V141">
        <f t="shared" si="8"/>
        <v>3</v>
      </c>
      <c r="W141">
        <v>0</v>
      </c>
    </row>
    <row r="142" spans="1:23">
      <c r="A142">
        <f t="shared" si="4"/>
        <v>36</v>
      </c>
      <c r="B142">
        <f t="shared" si="9"/>
        <v>1</v>
      </c>
      <c r="C142">
        <f t="shared" si="8"/>
        <v>3</v>
      </c>
      <c r="D142">
        <f t="shared" si="8"/>
        <v>3</v>
      </c>
      <c r="E142">
        <f t="shared" si="8"/>
        <v>4</v>
      </c>
      <c r="F142">
        <f t="shared" si="8"/>
        <v>1</v>
      </c>
      <c r="G142">
        <f t="shared" si="8"/>
        <v>1</v>
      </c>
      <c r="H142">
        <f t="shared" si="8"/>
        <v>1</v>
      </c>
      <c r="I142">
        <f t="shared" si="8"/>
        <v>1</v>
      </c>
      <c r="J142">
        <f t="shared" si="8"/>
        <v>4</v>
      </c>
      <c r="K142">
        <f t="shared" si="8"/>
        <v>1</v>
      </c>
      <c r="L142">
        <f t="shared" si="8"/>
        <v>3</v>
      </c>
      <c r="M142">
        <f t="shared" si="8"/>
        <v>4</v>
      </c>
      <c r="N142">
        <f t="shared" si="8"/>
        <v>1</v>
      </c>
      <c r="O142">
        <f t="shared" si="8"/>
        <v>4</v>
      </c>
      <c r="P142">
        <f t="shared" si="8"/>
        <v>4</v>
      </c>
      <c r="Q142">
        <f t="shared" si="8"/>
        <v>2</v>
      </c>
      <c r="R142">
        <f t="shared" si="8"/>
        <v>1</v>
      </c>
      <c r="S142">
        <f t="shared" si="8"/>
        <v>7</v>
      </c>
      <c r="T142">
        <f t="shared" si="8"/>
        <v>1</v>
      </c>
      <c r="U142">
        <f t="shared" si="8"/>
        <v>4</v>
      </c>
      <c r="V142">
        <f t="shared" si="8"/>
        <v>3</v>
      </c>
      <c r="W142">
        <v>0</v>
      </c>
    </row>
    <row r="143" spans="1:23">
      <c r="A143">
        <f t="shared" si="4"/>
        <v>37</v>
      </c>
      <c r="B143">
        <f t="shared" si="9"/>
        <v>1</v>
      </c>
      <c r="C143">
        <f t="shared" si="8"/>
        <v>3</v>
      </c>
      <c r="D143">
        <f t="shared" si="8"/>
        <v>3</v>
      </c>
      <c r="E143">
        <f t="shared" si="8"/>
        <v>4</v>
      </c>
      <c r="F143">
        <f t="shared" si="8"/>
        <v>1</v>
      </c>
      <c r="G143">
        <f t="shared" si="8"/>
        <v>1</v>
      </c>
      <c r="H143">
        <f t="shared" si="8"/>
        <v>1</v>
      </c>
      <c r="I143">
        <f t="shared" si="8"/>
        <v>1</v>
      </c>
      <c r="J143">
        <f t="shared" si="8"/>
        <v>6</v>
      </c>
      <c r="K143">
        <f t="shared" si="8"/>
        <v>1</v>
      </c>
      <c r="L143">
        <f t="shared" si="8"/>
        <v>1</v>
      </c>
      <c r="M143">
        <f t="shared" si="8"/>
        <v>6</v>
      </c>
      <c r="N143">
        <f t="shared" si="8"/>
        <v>3</v>
      </c>
      <c r="O143">
        <f t="shared" si="8"/>
        <v>4</v>
      </c>
      <c r="P143">
        <f t="shared" si="8"/>
        <v>3</v>
      </c>
      <c r="Q143">
        <f t="shared" si="8"/>
        <v>2</v>
      </c>
      <c r="R143">
        <f t="shared" si="8"/>
        <v>1</v>
      </c>
      <c r="S143">
        <f t="shared" si="8"/>
        <v>3</v>
      </c>
      <c r="T143">
        <f t="shared" si="8"/>
        <v>1</v>
      </c>
      <c r="U143">
        <f t="shared" si="8"/>
        <v>7</v>
      </c>
      <c r="V143">
        <f t="shared" si="8"/>
        <v>3</v>
      </c>
      <c r="W143">
        <v>0</v>
      </c>
    </row>
    <row r="144" spans="1:23">
      <c r="A144">
        <f t="shared" si="4"/>
        <v>38</v>
      </c>
      <c r="B144">
        <f t="shared" si="9"/>
        <v>1</v>
      </c>
      <c r="C144">
        <f t="shared" si="8"/>
        <v>3</v>
      </c>
      <c r="D144">
        <f t="shared" si="8"/>
        <v>3</v>
      </c>
      <c r="E144">
        <f t="shared" si="8"/>
        <v>5</v>
      </c>
      <c r="F144">
        <f t="shared" si="8"/>
        <v>1</v>
      </c>
      <c r="G144">
        <f t="shared" si="8"/>
        <v>1</v>
      </c>
      <c r="H144">
        <f t="shared" si="8"/>
        <v>1</v>
      </c>
      <c r="I144">
        <f t="shared" si="8"/>
        <v>1</v>
      </c>
      <c r="J144">
        <f t="shared" si="8"/>
        <v>5</v>
      </c>
      <c r="K144">
        <f t="shared" si="8"/>
        <v>1</v>
      </c>
      <c r="L144">
        <f t="shared" si="8"/>
        <v>1</v>
      </c>
      <c r="M144">
        <f t="shared" si="8"/>
        <v>7</v>
      </c>
      <c r="N144">
        <f t="shared" si="8"/>
        <v>4</v>
      </c>
      <c r="O144">
        <f t="shared" si="8"/>
        <v>4</v>
      </c>
      <c r="P144">
        <f t="shared" si="8"/>
        <v>7</v>
      </c>
      <c r="Q144">
        <f t="shared" si="8"/>
        <v>1</v>
      </c>
      <c r="R144">
        <f t="shared" si="8"/>
        <v>1</v>
      </c>
      <c r="S144">
        <f t="shared" si="8"/>
        <v>4</v>
      </c>
      <c r="T144">
        <f t="shared" si="8"/>
        <v>1</v>
      </c>
      <c r="U144">
        <f t="shared" si="8"/>
        <v>8</v>
      </c>
      <c r="V144">
        <f t="shared" si="8"/>
        <v>1</v>
      </c>
      <c r="W144">
        <v>0</v>
      </c>
    </row>
    <row r="145" spans="1:23">
      <c r="A145">
        <f t="shared" si="4"/>
        <v>39</v>
      </c>
      <c r="B145">
        <f t="shared" si="9"/>
        <v>1</v>
      </c>
      <c r="C145">
        <f t="shared" si="8"/>
        <v>3</v>
      </c>
      <c r="D145">
        <f t="shared" si="8"/>
        <v>3</v>
      </c>
      <c r="E145">
        <f t="shared" si="8"/>
        <v>6</v>
      </c>
      <c r="F145">
        <f t="shared" si="8"/>
        <v>1</v>
      </c>
      <c r="G145">
        <f t="shared" si="8"/>
        <v>1</v>
      </c>
      <c r="H145">
        <f t="shared" si="8"/>
        <v>1</v>
      </c>
      <c r="I145">
        <f t="shared" si="8"/>
        <v>1</v>
      </c>
      <c r="J145">
        <f t="shared" si="8"/>
        <v>7</v>
      </c>
      <c r="K145">
        <f t="shared" si="8"/>
        <v>1</v>
      </c>
      <c r="L145">
        <f t="shared" si="8"/>
        <v>3</v>
      </c>
      <c r="M145">
        <f t="shared" si="8"/>
        <v>7</v>
      </c>
      <c r="N145">
        <f t="shared" si="8"/>
        <v>1</v>
      </c>
      <c r="O145">
        <f t="shared" si="8"/>
        <v>2</v>
      </c>
      <c r="P145">
        <f t="shared" si="8"/>
        <v>4</v>
      </c>
      <c r="Q145">
        <f t="shared" si="8"/>
        <v>2</v>
      </c>
      <c r="R145">
        <f t="shared" si="8"/>
        <v>1</v>
      </c>
      <c r="S145">
        <f t="shared" si="8"/>
        <v>5</v>
      </c>
      <c r="T145">
        <f t="shared" si="8"/>
        <v>1</v>
      </c>
      <c r="U145">
        <f t="shared" si="8"/>
        <v>8</v>
      </c>
      <c r="V145">
        <f t="shared" ref="C145:V158" si="10">INT(RANK(V40,V$2:V$101,V$102)/12)+1</f>
        <v>3</v>
      </c>
      <c r="W145">
        <v>0</v>
      </c>
    </row>
    <row r="146" spans="1:23">
      <c r="A146">
        <f t="shared" si="4"/>
        <v>40</v>
      </c>
      <c r="B146">
        <f t="shared" si="9"/>
        <v>1</v>
      </c>
      <c r="C146">
        <f t="shared" si="10"/>
        <v>3</v>
      </c>
      <c r="D146">
        <f t="shared" si="10"/>
        <v>3</v>
      </c>
      <c r="E146">
        <f t="shared" si="10"/>
        <v>6</v>
      </c>
      <c r="F146">
        <f t="shared" si="10"/>
        <v>1</v>
      </c>
      <c r="G146">
        <f t="shared" si="10"/>
        <v>1</v>
      </c>
      <c r="H146">
        <f t="shared" si="10"/>
        <v>1</v>
      </c>
      <c r="I146">
        <f t="shared" si="10"/>
        <v>1</v>
      </c>
      <c r="J146">
        <f t="shared" si="10"/>
        <v>6</v>
      </c>
      <c r="K146">
        <f t="shared" si="10"/>
        <v>1</v>
      </c>
      <c r="L146">
        <f t="shared" si="10"/>
        <v>3</v>
      </c>
      <c r="M146">
        <f t="shared" si="10"/>
        <v>4</v>
      </c>
      <c r="N146">
        <f t="shared" si="10"/>
        <v>3</v>
      </c>
      <c r="O146">
        <f t="shared" si="10"/>
        <v>2</v>
      </c>
      <c r="P146">
        <f t="shared" si="10"/>
        <v>6</v>
      </c>
      <c r="Q146">
        <f t="shared" si="10"/>
        <v>2</v>
      </c>
      <c r="R146">
        <f t="shared" si="10"/>
        <v>1</v>
      </c>
      <c r="S146">
        <f t="shared" si="10"/>
        <v>4</v>
      </c>
      <c r="T146">
        <f t="shared" si="10"/>
        <v>1</v>
      </c>
      <c r="U146">
        <f t="shared" si="10"/>
        <v>5</v>
      </c>
      <c r="V146">
        <f t="shared" si="10"/>
        <v>2</v>
      </c>
      <c r="W146">
        <v>0</v>
      </c>
    </row>
    <row r="147" spans="1:23">
      <c r="A147">
        <f t="shared" si="4"/>
        <v>41</v>
      </c>
      <c r="B147">
        <f t="shared" si="9"/>
        <v>1</v>
      </c>
      <c r="C147">
        <f t="shared" si="10"/>
        <v>3</v>
      </c>
      <c r="D147">
        <f t="shared" si="10"/>
        <v>3</v>
      </c>
      <c r="E147">
        <f t="shared" si="10"/>
        <v>5</v>
      </c>
      <c r="F147">
        <f t="shared" si="10"/>
        <v>1</v>
      </c>
      <c r="G147">
        <f t="shared" si="10"/>
        <v>1</v>
      </c>
      <c r="H147">
        <f t="shared" si="10"/>
        <v>1</v>
      </c>
      <c r="I147">
        <f t="shared" si="10"/>
        <v>1</v>
      </c>
      <c r="J147">
        <f t="shared" si="10"/>
        <v>6</v>
      </c>
      <c r="K147">
        <f t="shared" si="10"/>
        <v>1</v>
      </c>
      <c r="L147">
        <f t="shared" si="10"/>
        <v>3</v>
      </c>
      <c r="M147">
        <f t="shared" si="10"/>
        <v>6</v>
      </c>
      <c r="N147">
        <f t="shared" si="10"/>
        <v>5</v>
      </c>
      <c r="O147">
        <f t="shared" si="10"/>
        <v>4</v>
      </c>
      <c r="P147">
        <f t="shared" si="10"/>
        <v>7</v>
      </c>
      <c r="Q147">
        <f t="shared" si="10"/>
        <v>1</v>
      </c>
      <c r="R147">
        <f t="shared" si="10"/>
        <v>1</v>
      </c>
      <c r="S147">
        <f t="shared" si="10"/>
        <v>6</v>
      </c>
      <c r="T147">
        <f t="shared" si="10"/>
        <v>1</v>
      </c>
      <c r="U147">
        <f t="shared" si="10"/>
        <v>2</v>
      </c>
      <c r="V147">
        <f t="shared" si="10"/>
        <v>2</v>
      </c>
      <c r="W147">
        <v>0</v>
      </c>
    </row>
    <row r="148" spans="1:23">
      <c r="A148">
        <f t="shared" si="4"/>
        <v>42</v>
      </c>
      <c r="B148">
        <f t="shared" si="9"/>
        <v>1</v>
      </c>
      <c r="C148">
        <f t="shared" si="10"/>
        <v>3</v>
      </c>
      <c r="D148">
        <f t="shared" si="10"/>
        <v>3</v>
      </c>
      <c r="E148">
        <f t="shared" si="10"/>
        <v>3</v>
      </c>
      <c r="F148">
        <f t="shared" si="10"/>
        <v>1</v>
      </c>
      <c r="G148">
        <f t="shared" si="10"/>
        <v>1</v>
      </c>
      <c r="H148">
        <f t="shared" si="10"/>
        <v>1</v>
      </c>
      <c r="I148">
        <f t="shared" si="10"/>
        <v>1</v>
      </c>
      <c r="J148">
        <f t="shared" si="10"/>
        <v>2</v>
      </c>
      <c r="K148">
        <f t="shared" si="10"/>
        <v>1</v>
      </c>
      <c r="L148">
        <f t="shared" si="10"/>
        <v>3</v>
      </c>
      <c r="M148">
        <f t="shared" si="10"/>
        <v>2</v>
      </c>
      <c r="N148">
        <f t="shared" si="10"/>
        <v>4</v>
      </c>
      <c r="O148">
        <f t="shared" si="10"/>
        <v>4</v>
      </c>
      <c r="P148">
        <f t="shared" si="10"/>
        <v>5</v>
      </c>
      <c r="Q148">
        <f t="shared" si="10"/>
        <v>2</v>
      </c>
      <c r="R148">
        <f t="shared" si="10"/>
        <v>1</v>
      </c>
      <c r="S148">
        <f t="shared" si="10"/>
        <v>3</v>
      </c>
      <c r="T148">
        <f t="shared" si="10"/>
        <v>1</v>
      </c>
      <c r="U148">
        <f t="shared" si="10"/>
        <v>5</v>
      </c>
      <c r="V148">
        <f t="shared" si="10"/>
        <v>3</v>
      </c>
      <c r="W148">
        <v>0</v>
      </c>
    </row>
    <row r="149" spans="1:23">
      <c r="A149">
        <f t="shared" si="4"/>
        <v>43</v>
      </c>
      <c r="B149">
        <f t="shared" si="9"/>
        <v>1</v>
      </c>
      <c r="C149">
        <f t="shared" si="10"/>
        <v>3</v>
      </c>
      <c r="D149">
        <f t="shared" si="10"/>
        <v>3</v>
      </c>
      <c r="E149">
        <f t="shared" si="10"/>
        <v>2</v>
      </c>
      <c r="F149">
        <f t="shared" si="10"/>
        <v>1</v>
      </c>
      <c r="G149">
        <f t="shared" si="10"/>
        <v>1</v>
      </c>
      <c r="H149">
        <f t="shared" si="10"/>
        <v>1</v>
      </c>
      <c r="I149">
        <f t="shared" si="10"/>
        <v>1</v>
      </c>
      <c r="J149">
        <f t="shared" si="10"/>
        <v>2</v>
      </c>
      <c r="K149">
        <f t="shared" si="10"/>
        <v>1</v>
      </c>
      <c r="L149">
        <f t="shared" si="10"/>
        <v>3</v>
      </c>
      <c r="M149">
        <f t="shared" si="10"/>
        <v>2</v>
      </c>
      <c r="N149">
        <f t="shared" si="10"/>
        <v>4</v>
      </c>
      <c r="O149">
        <f t="shared" si="10"/>
        <v>4</v>
      </c>
      <c r="P149">
        <f t="shared" si="10"/>
        <v>1</v>
      </c>
      <c r="Q149">
        <f t="shared" si="10"/>
        <v>2</v>
      </c>
      <c r="R149">
        <f t="shared" si="10"/>
        <v>1</v>
      </c>
      <c r="S149">
        <f t="shared" si="10"/>
        <v>6</v>
      </c>
      <c r="T149">
        <f t="shared" si="10"/>
        <v>1</v>
      </c>
      <c r="U149">
        <f t="shared" si="10"/>
        <v>7</v>
      </c>
      <c r="V149">
        <f t="shared" si="10"/>
        <v>2</v>
      </c>
      <c r="W149">
        <v>0</v>
      </c>
    </row>
    <row r="150" spans="1:23">
      <c r="A150">
        <f t="shared" si="4"/>
        <v>44</v>
      </c>
      <c r="B150">
        <f t="shared" si="9"/>
        <v>1</v>
      </c>
      <c r="C150">
        <f t="shared" si="10"/>
        <v>1</v>
      </c>
      <c r="D150">
        <f t="shared" si="10"/>
        <v>1</v>
      </c>
      <c r="E150">
        <f t="shared" si="10"/>
        <v>2</v>
      </c>
      <c r="F150">
        <f t="shared" si="10"/>
        <v>1</v>
      </c>
      <c r="G150">
        <f t="shared" si="10"/>
        <v>1</v>
      </c>
      <c r="H150">
        <f t="shared" si="10"/>
        <v>1</v>
      </c>
      <c r="I150">
        <f t="shared" si="10"/>
        <v>1</v>
      </c>
      <c r="J150">
        <f t="shared" si="10"/>
        <v>3</v>
      </c>
      <c r="K150">
        <f t="shared" si="10"/>
        <v>1</v>
      </c>
      <c r="L150">
        <f t="shared" si="10"/>
        <v>3</v>
      </c>
      <c r="M150">
        <f t="shared" si="10"/>
        <v>1</v>
      </c>
      <c r="N150">
        <f t="shared" si="10"/>
        <v>1</v>
      </c>
      <c r="O150">
        <f t="shared" si="10"/>
        <v>4</v>
      </c>
      <c r="P150">
        <f t="shared" si="10"/>
        <v>2</v>
      </c>
      <c r="Q150">
        <f t="shared" si="10"/>
        <v>2</v>
      </c>
      <c r="R150">
        <f t="shared" si="10"/>
        <v>1</v>
      </c>
      <c r="S150">
        <f t="shared" si="10"/>
        <v>5</v>
      </c>
      <c r="T150">
        <f t="shared" si="10"/>
        <v>1</v>
      </c>
      <c r="U150">
        <f t="shared" si="10"/>
        <v>2</v>
      </c>
      <c r="V150">
        <f t="shared" si="10"/>
        <v>3</v>
      </c>
      <c r="W150">
        <v>0</v>
      </c>
    </row>
    <row r="151" spans="1:23">
      <c r="A151">
        <f t="shared" si="4"/>
        <v>45</v>
      </c>
      <c r="B151">
        <f t="shared" si="9"/>
        <v>1</v>
      </c>
      <c r="C151">
        <f t="shared" si="10"/>
        <v>2</v>
      </c>
      <c r="D151">
        <f t="shared" si="10"/>
        <v>2</v>
      </c>
      <c r="E151">
        <f t="shared" si="10"/>
        <v>1</v>
      </c>
      <c r="F151">
        <f t="shared" si="10"/>
        <v>1</v>
      </c>
      <c r="G151">
        <f t="shared" si="10"/>
        <v>1</v>
      </c>
      <c r="H151">
        <f t="shared" si="10"/>
        <v>1</v>
      </c>
      <c r="I151">
        <f t="shared" si="10"/>
        <v>1</v>
      </c>
      <c r="J151">
        <f t="shared" si="10"/>
        <v>2</v>
      </c>
      <c r="K151">
        <f t="shared" si="10"/>
        <v>1</v>
      </c>
      <c r="L151">
        <f t="shared" si="10"/>
        <v>1</v>
      </c>
      <c r="M151">
        <f t="shared" si="10"/>
        <v>1</v>
      </c>
      <c r="N151">
        <f t="shared" si="10"/>
        <v>4</v>
      </c>
      <c r="O151">
        <f t="shared" si="10"/>
        <v>2</v>
      </c>
      <c r="P151">
        <f t="shared" si="10"/>
        <v>1</v>
      </c>
      <c r="Q151">
        <f t="shared" si="10"/>
        <v>2</v>
      </c>
      <c r="R151">
        <f t="shared" si="10"/>
        <v>1</v>
      </c>
      <c r="S151">
        <f t="shared" si="10"/>
        <v>3</v>
      </c>
      <c r="T151">
        <f t="shared" si="10"/>
        <v>1</v>
      </c>
      <c r="U151">
        <f t="shared" si="10"/>
        <v>7</v>
      </c>
      <c r="V151">
        <f t="shared" si="10"/>
        <v>2</v>
      </c>
      <c r="W151">
        <v>0</v>
      </c>
    </row>
    <row r="152" spans="1:23">
      <c r="A152">
        <f t="shared" si="4"/>
        <v>46</v>
      </c>
      <c r="B152">
        <f t="shared" si="9"/>
        <v>1</v>
      </c>
      <c r="C152">
        <f t="shared" si="10"/>
        <v>3</v>
      </c>
      <c r="D152">
        <f t="shared" si="10"/>
        <v>3</v>
      </c>
      <c r="E152">
        <f t="shared" si="10"/>
        <v>1</v>
      </c>
      <c r="F152">
        <f t="shared" si="10"/>
        <v>1</v>
      </c>
      <c r="G152">
        <f t="shared" si="10"/>
        <v>1</v>
      </c>
      <c r="H152">
        <f t="shared" si="10"/>
        <v>1</v>
      </c>
      <c r="I152">
        <f t="shared" si="10"/>
        <v>1</v>
      </c>
      <c r="J152">
        <f t="shared" si="10"/>
        <v>2</v>
      </c>
      <c r="K152">
        <f t="shared" si="10"/>
        <v>1</v>
      </c>
      <c r="L152">
        <f t="shared" si="10"/>
        <v>3</v>
      </c>
      <c r="M152">
        <f t="shared" si="10"/>
        <v>3</v>
      </c>
      <c r="N152">
        <f t="shared" si="10"/>
        <v>4</v>
      </c>
      <c r="O152">
        <f t="shared" si="10"/>
        <v>4</v>
      </c>
      <c r="P152">
        <f t="shared" si="10"/>
        <v>2</v>
      </c>
      <c r="Q152">
        <f t="shared" si="10"/>
        <v>1</v>
      </c>
      <c r="R152">
        <f t="shared" si="10"/>
        <v>1</v>
      </c>
      <c r="S152">
        <f t="shared" si="10"/>
        <v>3</v>
      </c>
      <c r="T152">
        <f t="shared" si="10"/>
        <v>1</v>
      </c>
      <c r="U152">
        <f t="shared" si="10"/>
        <v>3</v>
      </c>
      <c r="V152">
        <f t="shared" si="10"/>
        <v>2</v>
      </c>
      <c r="W152">
        <v>0</v>
      </c>
    </row>
    <row r="153" spans="1:23">
      <c r="A153">
        <f t="shared" si="4"/>
        <v>47</v>
      </c>
      <c r="B153">
        <f t="shared" si="9"/>
        <v>1</v>
      </c>
      <c r="C153">
        <f t="shared" si="10"/>
        <v>3</v>
      </c>
      <c r="D153">
        <f t="shared" si="10"/>
        <v>3</v>
      </c>
      <c r="E153">
        <f t="shared" si="10"/>
        <v>1</v>
      </c>
      <c r="F153">
        <f t="shared" si="10"/>
        <v>1</v>
      </c>
      <c r="G153">
        <f t="shared" si="10"/>
        <v>1</v>
      </c>
      <c r="H153">
        <f t="shared" si="10"/>
        <v>1</v>
      </c>
      <c r="I153">
        <f t="shared" si="10"/>
        <v>1</v>
      </c>
      <c r="J153">
        <f t="shared" si="10"/>
        <v>2</v>
      </c>
      <c r="K153">
        <f t="shared" si="10"/>
        <v>1</v>
      </c>
      <c r="L153">
        <f t="shared" si="10"/>
        <v>1</v>
      </c>
      <c r="M153">
        <f t="shared" si="10"/>
        <v>4</v>
      </c>
      <c r="N153">
        <f t="shared" si="10"/>
        <v>5</v>
      </c>
      <c r="O153">
        <f t="shared" si="10"/>
        <v>1</v>
      </c>
      <c r="P153">
        <f t="shared" si="10"/>
        <v>2</v>
      </c>
      <c r="Q153">
        <f t="shared" si="10"/>
        <v>2</v>
      </c>
      <c r="R153">
        <f t="shared" si="10"/>
        <v>1</v>
      </c>
      <c r="S153">
        <f t="shared" si="10"/>
        <v>3</v>
      </c>
      <c r="T153">
        <f t="shared" si="10"/>
        <v>1</v>
      </c>
      <c r="U153">
        <f t="shared" si="10"/>
        <v>4</v>
      </c>
      <c r="V153">
        <f t="shared" si="10"/>
        <v>3</v>
      </c>
      <c r="W153">
        <v>0</v>
      </c>
    </row>
    <row r="154" spans="1:23">
      <c r="A154">
        <f t="shared" si="4"/>
        <v>48</v>
      </c>
      <c r="B154">
        <f t="shared" si="9"/>
        <v>1</v>
      </c>
      <c r="C154">
        <f t="shared" si="10"/>
        <v>3</v>
      </c>
      <c r="D154">
        <f t="shared" si="10"/>
        <v>3</v>
      </c>
      <c r="E154">
        <f t="shared" si="10"/>
        <v>2</v>
      </c>
      <c r="F154">
        <f t="shared" si="10"/>
        <v>1</v>
      </c>
      <c r="G154">
        <f t="shared" si="10"/>
        <v>1</v>
      </c>
      <c r="H154">
        <f t="shared" si="10"/>
        <v>1</v>
      </c>
      <c r="I154">
        <f t="shared" si="10"/>
        <v>1</v>
      </c>
      <c r="J154">
        <f t="shared" si="10"/>
        <v>4</v>
      </c>
      <c r="K154">
        <f t="shared" si="10"/>
        <v>1</v>
      </c>
      <c r="L154">
        <f t="shared" si="10"/>
        <v>3</v>
      </c>
      <c r="M154">
        <f t="shared" si="10"/>
        <v>3</v>
      </c>
      <c r="N154">
        <f t="shared" si="10"/>
        <v>1</v>
      </c>
      <c r="O154">
        <f t="shared" si="10"/>
        <v>4</v>
      </c>
      <c r="P154">
        <f t="shared" si="10"/>
        <v>5</v>
      </c>
      <c r="Q154">
        <f t="shared" si="10"/>
        <v>2</v>
      </c>
      <c r="R154">
        <f t="shared" si="10"/>
        <v>1</v>
      </c>
      <c r="S154">
        <f t="shared" si="10"/>
        <v>7</v>
      </c>
      <c r="T154">
        <f t="shared" si="10"/>
        <v>1</v>
      </c>
      <c r="U154">
        <f t="shared" si="10"/>
        <v>8</v>
      </c>
      <c r="V154">
        <f t="shared" si="10"/>
        <v>1</v>
      </c>
      <c r="W154">
        <v>0</v>
      </c>
    </row>
    <row r="155" spans="1:23">
      <c r="A155">
        <f t="shared" si="4"/>
        <v>49</v>
      </c>
      <c r="B155">
        <f t="shared" si="9"/>
        <v>1</v>
      </c>
      <c r="C155">
        <f t="shared" si="10"/>
        <v>3</v>
      </c>
      <c r="D155">
        <f t="shared" si="10"/>
        <v>3</v>
      </c>
      <c r="E155">
        <f t="shared" si="10"/>
        <v>2</v>
      </c>
      <c r="F155">
        <f t="shared" si="10"/>
        <v>1</v>
      </c>
      <c r="G155">
        <f t="shared" si="10"/>
        <v>1</v>
      </c>
      <c r="H155">
        <f t="shared" si="10"/>
        <v>1</v>
      </c>
      <c r="I155">
        <f t="shared" si="10"/>
        <v>1</v>
      </c>
      <c r="J155">
        <f t="shared" si="10"/>
        <v>5</v>
      </c>
      <c r="K155">
        <f t="shared" si="10"/>
        <v>1</v>
      </c>
      <c r="L155">
        <f t="shared" si="10"/>
        <v>1</v>
      </c>
      <c r="M155">
        <f t="shared" si="10"/>
        <v>5</v>
      </c>
      <c r="N155">
        <f t="shared" si="10"/>
        <v>4</v>
      </c>
      <c r="O155">
        <f t="shared" si="10"/>
        <v>4</v>
      </c>
      <c r="P155">
        <f t="shared" si="10"/>
        <v>6</v>
      </c>
      <c r="Q155">
        <f t="shared" si="10"/>
        <v>1</v>
      </c>
      <c r="R155">
        <f t="shared" si="10"/>
        <v>1</v>
      </c>
      <c r="S155">
        <f t="shared" si="10"/>
        <v>7</v>
      </c>
      <c r="T155">
        <f t="shared" si="10"/>
        <v>1</v>
      </c>
      <c r="U155">
        <f t="shared" si="10"/>
        <v>8</v>
      </c>
      <c r="V155">
        <f t="shared" si="10"/>
        <v>3</v>
      </c>
      <c r="W155">
        <v>0</v>
      </c>
    </row>
    <row r="156" spans="1:23">
      <c r="A156">
        <f t="shared" si="4"/>
        <v>50</v>
      </c>
      <c r="B156">
        <f t="shared" ref="B156:B171" si="11">INT(RANK(B51,B$2:B$101,B$102)/12)+1</f>
        <v>1</v>
      </c>
      <c r="C156">
        <f t="shared" si="10"/>
        <v>3</v>
      </c>
      <c r="D156">
        <f t="shared" si="10"/>
        <v>3</v>
      </c>
      <c r="E156">
        <f t="shared" si="10"/>
        <v>2</v>
      </c>
      <c r="F156">
        <f t="shared" si="10"/>
        <v>1</v>
      </c>
      <c r="G156">
        <f t="shared" si="10"/>
        <v>1</v>
      </c>
      <c r="H156">
        <f t="shared" si="10"/>
        <v>1</v>
      </c>
      <c r="I156">
        <f t="shared" si="10"/>
        <v>1</v>
      </c>
      <c r="J156">
        <f t="shared" si="10"/>
        <v>3</v>
      </c>
      <c r="K156">
        <f t="shared" si="10"/>
        <v>1</v>
      </c>
      <c r="L156">
        <f t="shared" si="10"/>
        <v>3</v>
      </c>
      <c r="M156">
        <f t="shared" si="10"/>
        <v>4</v>
      </c>
      <c r="N156">
        <f t="shared" si="10"/>
        <v>3</v>
      </c>
      <c r="O156">
        <f t="shared" si="10"/>
        <v>4</v>
      </c>
      <c r="P156">
        <f t="shared" si="10"/>
        <v>4</v>
      </c>
      <c r="Q156">
        <f t="shared" si="10"/>
        <v>2</v>
      </c>
      <c r="R156">
        <f t="shared" si="10"/>
        <v>1</v>
      </c>
      <c r="S156">
        <f t="shared" si="10"/>
        <v>4</v>
      </c>
      <c r="T156">
        <f t="shared" si="10"/>
        <v>1</v>
      </c>
      <c r="U156">
        <f t="shared" si="10"/>
        <v>7</v>
      </c>
      <c r="V156">
        <f t="shared" si="10"/>
        <v>3</v>
      </c>
      <c r="W156">
        <v>0</v>
      </c>
    </row>
    <row r="157" spans="1:23">
      <c r="A157">
        <f t="shared" si="4"/>
        <v>51</v>
      </c>
      <c r="B157">
        <f t="shared" si="11"/>
        <v>1</v>
      </c>
      <c r="C157">
        <f t="shared" si="10"/>
        <v>3</v>
      </c>
      <c r="D157">
        <f t="shared" si="10"/>
        <v>3</v>
      </c>
      <c r="E157">
        <f t="shared" si="10"/>
        <v>4</v>
      </c>
      <c r="F157">
        <f t="shared" si="10"/>
        <v>1</v>
      </c>
      <c r="G157">
        <f t="shared" si="10"/>
        <v>1</v>
      </c>
      <c r="H157">
        <f t="shared" si="10"/>
        <v>1</v>
      </c>
      <c r="I157">
        <f t="shared" si="10"/>
        <v>1</v>
      </c>
      <c r="J157">
        <f t="shared" si="10"/>
        <v>5</v>
      </c>
      <c r="K157">
        <f t="shared" si="10"/>
        <v>1</v>
      </c>
      <c r="L157">
        <f t="shared" si="10"/>
        <v>3</v>
      </c>
      <c r="M157">
        <f t="shared" si="10"/>
        <v>5</v>
      </c>
      <c r="N157">
        <f t="shared" si="10"/>
        <v>5</v>
      </c>
      <c r="O157">
        <f t="shared" si="10"/>
        <v>4</v>
      </c>
      <c r="P157">
        <f t="shared" si="10"/>
        <v>7</v>
      </c>
      <c r="Q157">
        <f t="shared" si="10"/>
        <v>2</v>
      </c>
      <c r="R157">
        <f t="shared" si="10"/>
        <v>1</v>
      </c>
      <c r="S157">
        <f t="shared" si="10"/>
        <v>7</v>
      </c>
      <c r="T157">
        <f t="shared" si="10"/>
        <v>1</v>
      </c>
      <c r="U157">
        <f t="shared" si="10"/>
        <v>4</v>
      </c>
      <c r="V157">
        <f t="shared" si="10"/>
        <v>1</v>
      </c>
      <c r="W157">
        <v>0</v>
      </c>
    </row>
    <row r="158" spans="1:23">
      <c r="A158">
        <f t="shared" si="4"/>
        <v>52</v>
      </c>
      <c r="B158">
        <f t="shared" si="11"/>
        <v>1</v>
      </c>
      <c r="C158">
        <f t="shared" si="10"/>
        <v>3</v>
      </c>
      <c r="D158">
        <f t="shared" si="10"/>
        <v>3</v>
      </c>
      <c r="E158">
        <f t="shared" si="10"/>
        <v>5</v>
      </c>
      <c r="F158">
        <f t="shared" si="10"/>
        <v>1</v>
      </c>
      <c r="G158">
        <f t="shared" si="10"/>
        <v>1</v>
      </c>
      <c r="H158">
        <f t="shared" si="10"/>
        <v>1</v>
      </c>
      <c r="I158">
        <f t="shared" si="10"/>
        <v>1</v>
      </c>
      <c r="J158">
        <f t="shared" si="10"/>
        <v>8</v>
      </c>
      <c r="K158">
        <f t="shared" si="10"/>
        <v>1</v>
      </c>
      <c r="L158">
        <f t="shared" si="10"/>
        <v>3</v>
      </c>
      <c r="M158">
        <f t="shared" si="10"/>
        <v>6</v>
      </c>
      <c r="N158">
        <f t="shared" si="10"/>
        <v>1</v>
      </c>
      <c r="O158">
        <f t="shared" si="10"/>
        <v>4</v>
      </c>
      <c r="P158">
        <f t="shared" si="10"/>
        <v>7</v>
      </c>
      <c r="Q158">
        <f t="shared" ref="C158:V171" si="12">INT(RANK(Q53,Q$2:Q$101,Q$102)/12)+1</f>
        <v>2</v>
      </c>
      <c r="R158">
        <f t="shared" si="12"/>
        <v>1</v>
      </c>
      <c r="S158">
        <f t="shared" si="12"/>
        <v>5</v>
      </c>
      <c r="T158">
        <f t="shared" si="12"/>
        <v>1</v>
      </c>
      <c r="U158">
        <f t="shared" si="12"/>
        <v>3</v>
      </c>
      <c r="V158">
        <f t="shared" si="12"/>
        <v>3</v>
      </c>
      <c r="W158">
        <v>0</v>
      </c>
    </row>
    <row r="159" spans="1:23">
      <c r="A159">
        <f t="shared" si="4"/>
        <v>53</v>
      </c>
      <c r="B159">
        <f t="shared" si="11"/>
        <v>1</v>
      </c>
      <c r="C159">
        <f t="shared" si="12"/>
        <v>1</v>
      </c>
      <c r="D159">
        <f t="shared" si="12"/>
        <v>2</v>
      </c>
      <c r="E159">
        <f t="shared" si="12"/>
        <v>1</v>
      </c>
      <c r="F159">
        <f t="shared" si="12"/>
        <v>1</v>
      </c>
      <c r="G159">
        <f t="shared" si="12"/>
        <v>1</v>
      </c>
      <c r="H159">
        <f t="shared" si="12"/>
        <v>1</v>
      </c>
      <c r="I159">
        <f t="shared" si="12"/>
        <v>1</v>
      </c>
      <c r="J159">
        <f t="shared" si="12"/>
        <v>1</v>
      </c>
      <c r="K159">
        <f t="shared" si="12"/>
        <v>1</v>
      </c>
      <c r="L159">
        <f t="shared" si="12"/>
        <v>3</v>
      </c>
      <c r="M159">
        <f t="shared" si="12"/>
        <v>1</v>
      </c>
      <c r="N159">
        <f t="shared" si="12"/>
        <v>4</v>
      </c>
      <c r="O159">
        <f t="shared" si="12"/>
        <v>2</v>
      </c>
      <c r="P159">
        <f t="shared" si="12"/>
        <v>1</v>
      </c>
      <c r="Q159">
        <f t="shared" si="12"/>
        <v>2</v>
      </c>
      <c r="R159">
        <f t="shared" si="12"/>
        <v>1</v>
      </c>
      <c r="S159">
        <f t="shared" si="12"/>
        <v>6</v>
      </c>
      <c r="T159">
        <f t="shared" si="12"/>
        <v>1</v>
      </c>
      <c r="U159">
        <f t="shared" si="12"/>
        <v>5</v>
      </c>
      <c r="V159">
        <f t="shared" si="12"/>
        <v>3</v>
      </c>
      <c r="W159">
        <v>0</v>
      </c>
    </row>
    <row r="160" spans="1:23">
      <c r="A160">
        <f t="shared" si="4"/>
        <v>54</v>
      </c>
      <c r="B160">
        <f t="shared" si="11"/>
        <v>1</v>
      </c>
      <c r="C160">
        <f t="shared" si="12"/>
        <v>1</v>
      </c>
      <c r="D160">
        <f t="shared" si="12"/>
        <v>1</v>
      </c>
      <c r="E160">
        <f t="shared" si="12"/>
        <v>1</v>
      </c>
      <c r="F160">
        <f t="shared" si="12"/>
        <v>1</v>
      </c>
      <c r="G160">
        <f t="shared" si="12"/>
        <v>1</v>
      </c>
      <c r="H160">
        <f t="shared" si="12"/>
        <v>1</v>
      </c>
      <c r="I160">
        <f t="shared" si="12"/>
        <v>1</v>
      </c>
      <c r="J160">
        <f t="shared" si="12"/>
        <v>1</v>
      </c>
      <c r="K160">
        <f t="shared" si="12"/>
        <v>1</v>
      </c>
      <c r="L160">
        <f t="shared" si="12"/>
        <v>3</v>
      </c>
      <c r="M160">
        <f t="shared" si="12"/>
        <v>1</v>
      </c>
      <c r="N160">
        <f t="shared" si="12"/>
        <v>4</v>
      </c>
      <c r="O160">
        <f t="shared" si="12"/>
        <v>2</v>
      </c>
      <c r="P160">
        <f t="shared" si="12"/>
        <v>1</v>
      </c>
      <c r="Q160">
        <f t="shared" si="12"/>
        <v>1</v>
      </c>
      <c r="R160">
        <f t="shared" si="12"/>
        <v>1</v>
      </c>
      <c r="S160">
        <f t="shared" si="12"/>
        <v>6</v>
      </c>
      <c r="T160">
        <f t="shared" si="12"/>
        <v>1</v>
      </c>
      <c r="U160">
        <f t="shared" si="12"/>
        <v>5</v>
      </c>
      <c r="V160">
        <f t="shared" si="12"/>
        <v>1</v>
      </c>
      <c r="W160">
        <v>0</v>
      </c>
    </row>
    <row r="161" spans="1:23">
      <c r="A161">
        <f t="shared" si="4"/>
        <v>55</v>
      </c>
      <c r="B161">
        <f t="shared" si="11"/>
        <v>1</v>
      </c>
      <c r="C161">
        <f t="shared" si="12"/>
        <v>1</v>
      </c>
      <c r="D161">
        <f t="shared" si="12"/>
        <v>1</v>
      </c>
      <c r="E161">
        <f t="shared" si="12"/>
        <v>1</v>
      </c>
      <c r="F161">
        <f t="shared" si="12"/>
        <v>1</v>
      </c>
      <c r="G161">
        <f t="shared" si="12"/>
        <v>1</v>
      </c>
      <c r="H161">
        <f t="shared" si="12"/>
        <v>1</v>
      </c>
      <c r="I161">
        <f t="shared" si="12"/>
        <v>1</v>
      </c>
      <c r="J161">
        <f t="shared" si="12"/>
        <v>1</v>
      </c>
      <c r="K161">
        <f t="shared" si="12"/>
        <v>1</v>
      </c>
      <c r="L161">
        <f t="shared" si="12"/>
        <v>3</v>
      </c>
      <c r="M161">
        <f t="shared" si="12"/>
        <v>1</v>
      </c>
      <c r="N161">
        <f t="shared" si="12"/>
        <v>5</v>
      </c>
      <c r="O161">
        <f t="shared" si="12"/>
        <v>1</v>
      </c>
      <c r="P161">
        <f t="shared" si="12"/>
        <v>1</v>
      </c>
      <c r="Q161">
        <f t="shared" si="12"/>
        <v>2</v>
      </c>
      <c r="R161">
        <f t="shared" si="12"/>
        <v>1</v>
      </c>
      <c r="S161">
        <f t="shared" si="12"/>
        <v>4</v>
      </c>
      <c r="T161">
        <f t="shared" si="12"/>
        <v>1</v>
      </c>
      <c r="U161">
        <f t="shared" si="12"/>
        <v>3</v>
      </c>
      <c r="V161">
        <f t="shared" si="12"/>
        <v>3</v>
      </c>
      <c r="W161">
        <v>0</v>
      </c>
    </row>
    <row r="162" spans="1:23">
      <c r="A162">
        <f t="shared" si="4"/>
        <v>56</v>
      </c>
      <c r="B162">
        <f t="shared" si="11"/>
        <v>1</v>
      </c>
      <c r="C162">
        <f t="shared" si="12"/>
        <v>1</v>
      </c>
      <c r="D162">
        <f t="shared" si="12"/>
        <v>1</v>
      </c>
      <c r="E162">
        <f t="shared" si="12"/>
        <v>2</v>
      </c>
      <c r="F162">
        <f t="shared" si="12"/>
        <v>1</v>
      </c>
      <c r="G162">
        <f t="shared" si="12"/>
        <v>1</v>
      </c>
      <c r="H162">
        <f t="shared" si="12"/>
        <v>1</v>
      </c>
      <c r="I162">
        <f t="shared" si="12"/>
        <v>1</v>
      </c>
      <c r="J162">
        <f t="shared" si="12"/>
        <v>1</v>
      </c>
      <c r="K162">
        <f t="shared" si="12"/>
        <v>1</v>
      </c>
      <c r="L162">
        <f t="shared" si="12"/>
        <v>3</v>
      </c>
      <c r="M162">
        <f t="shared" si="12"/>
        <v>1</v>
      </c>
      <c r="N162">
        <f t="shared" si="12"/>
        <v>4</v>
      </c>
      <c r="O162">
        <f t="shared" si="12"/>
        <v>2</v>
      </c>
      <c r="P162">
        <f t="shared" si="12"/>
        <v>1</v>
      </c>
      <c r="Q162">
        <f t="shared" si="12"/>
        <v>2</v>
      </c>
      <c r="R162">
        <f t="shared" si="12"/>
        <v>1</v>
      </c>
      <c r="S162">
        <f t="shared" si="12"/>
        <v>7</v>
      </c>
      <c r="T162">
        <f t="shared" si="12"/>
        <v>1</v>
      </c>
      <c r="U162">
        <f t="shared" si="12"/>
        <v>5</v>
      </c>
      <c r="V162">
        <f t="shared" si="12"/>
        <v>2</v>
      </c>
      <c r="W162">
        <v>0</v>
      </c>
    </row>
    <row r="163" spans="1:23">
      <c r="A163">
        <f t="shared" si="4"/>
        <v>57</v>
      </c>
      <c r="B163">
        <f t="shared" si="11"/>
        <v>1</v>
      </c>
      <c r="C163">
        <f t="shared" si="12"/>
        <v>2</v>
      </c>
      <c r="D163">
        <f t="shared" si="12"/>
        <v>2</v>
      </c>
      <c r="E163">
        <f t="shared" si="12"/>
        <v>2</v>
      </c>
      <c r="F163">
        <f t="shared" si="12"/>
        <v>1</v>
      </c>
      <c r="G163">
        <f t="shared" si="12"/>
        <v>1</v>
      </c>
      <c r="H163">
        <f t="shared" si="12"/>
        <v>1</v>
      </c>
      <c r="I163">
        <f t="shared" si="12"/>
        <v>1</v>
      </c>
      <c r="J163">
        <f t="shared" si="12"/>
        <v>1</v>
      </c>
      <c r="K163">
        <f t="shared" si="12"/>
        <v>1</v>
      </c>
      <c r="L163">
        <f t="shared" si="12"/>
        <v>1</v>
      </c>
      <c r="M163">
        <f t="shared" si="12"/>
        <v>1</v>
      </c>
      <c r="N163">
        <f t="shared" si="12"/>
        <v>6</v>
      </c>
      <c r="O163">
        <f t="shared" si="12"/>
        <v>1</v>
      </c>
      <c r="P163">
        <f t="shared" si="12"/>
        <v>3</v>
      </c>
      <c r="Q163">
        <f t="shared" si="12"/>
        <v>9</v>
      </c>
      <c r="R163">
        <f t="shared" si="12"/>
        <v>1</v>
      </c>
      <c r="S163">
        <f t="shared" si="12"/>
        <v>1</v>
      </c>
      <c r="T163">
        <f t="shared" si="12"/>
        <v>1</v>
      </c>
      <c r="U163">
        <f t="shared" si="12"/>
        <v>8</v>
      </c>
      <c r="V163">
        <f t="shared" si="12"/>
        <v>5</v>
      </c>
      <c r="W163">
        <v>0</v>
      </c>
    </row>
    <row r="164" spans="1:23">
      <c r="A164">
        <f t="shared" si="4"/>
        <v>58</v>
      </c>
      <c r="B164">
        <f t="shared" si="11"/>
        <v>1</v>
      </c>
      <c r="C164">
        <f t="shared" si="12"/>
        <v>2</v>
      </c>
      <c r="D164">
        <f t="shared" si="12"/>
        <v>2</v>
      </c>
      <c r="E164">
        <f t="shared" si="12"/>
        <v>6</v>
      </c>
      <c r="F164">
        <f t="shared" si="12"/>
        <v>1</v>
      </c>
      <c r="G164">
        <f t="shared" si="12"/>
        <v>1</v>
      </c>
      <c r="H164">
        <f t="shared" si="12"/>
        <v>1</v>
      </c>
      <c r="I164">
        <f t="shared" si="12"/>
        <v>1</v>
      </c>
      <c r="J164">
        <f t="shared" si="12"/>
        <v>8</v>
      </c>
      <c r="K164">
        <f t="shared" si="12"/>
        <v>1</v>
      </c>
      <c r="L164">
        <f t="shared" si="12"/>
        <v>1</v>
      </c>
      <c r="M164">
        <f t="shared" si="12"/>
        <v>6</v>
      </c>
      <c r="N164">
        <f t="shared" si="12"/>
        <v>9</v>
      </c>
      <c r="O164">
        <f t="shared" si="12"/>
        <v>1</v>
      </c>
      <c r="P164">
        <f t="shared" si="12"/>
        <v>2</v>
      </c>
      <c r="Q164">
        <f t="shared" si="12"/>
        <v>2</v>
      </c>
      <c r="R164">
        <f t="shared" si="12"/>
        <v>1</v>
      </c>
      <c r="S164">
        <f t="shared" si="12"/>
        <v>7</v>
      </c>
      <c r="T164">
        <f t="shared" si="12"/>
        <v>1</v>
      </c>
      <c r="U164">
        <f t="shared" si="12"/>
        <v>8</v>
      </c>
      <c r="V164">
        <f t="shared" si="12"/>
        <v>3</v>
      </c>
      <c r="W164">
        <v>0</v>
      </c>
    </row>
    <row r="165" spans="1:23">
      <c r="A165">
        <f t="shared" si="4"/>
        <v>59</v>
      </c>
      <c r="B165">
        <f t="shared" si="11"/>
        <v>1</v>
      </c>
      <c r="C165">
        <f t="shared" si="12"/>
        <v>3</v>
      </c>
      <c r="D165">
        <f t="shared" si="12"/>
        <v>3</v>
      </c>
      <c r="E165">
        <f t="shared" si="12"/>
        <v>8</v>
      </c>
      <c r="F165">
        <f t="shared" si="12"/>
        <v>1</v>
      </c>
      <c r="G165">
        <f t="shared" si="12"/>
        <v>1</v>
      </c>
      <c r="H165">
        <f t="shared" si="12"/>
        <v>1</v>
      </c>
      <c r="I165">
        <f t="shared" si="12"/>
        <v>1</v>
      </c>
      <c r="J165">
        <f t="shared" si="12"/>
        <v>9</v>
      </c>
      <c r="K165">
        <f t="shared" si="12"/>
        <v>1</v>
      </c>
      <c r="L165">
        <f t="shared" si="12"/>
        <v>1</v>
      </c>
      <c r="M165">
        <f t="shared" si="12"/>
        <v>9</v>
      </c>
      <c r="N165">
        <f t="shared" si="12"/>
        <v>9</v>
      </c>
      <c r="O165">
        <f t="shared" si="12"/>
        <v>4</v>
      </c>
      <c r="P165">
        <f t="shared" si="12"/>
        <v>4</v>
      </c>
      <c r="Q165">
        <f t="shared" si="12"/>
        <v>2</v>
      </c>
      <c r="R165">
        <f t="shared" si="12"/>
        <v>1</v>
      </c>
      <c r="S165">
        <f t="shared" si="12"/>
        <v>4</v>
      </c>
      <c r="T165">
        <f t="shared" si="12"/>
        <v>1</v>
      </c>
      <c r="U165">
        <f t="shared" si="12"/>
        <v>8</v>
      </c>
      <c r="V165">
        <f t="shared" si="12"/>
        <v>1</v>
      </c>
      <c r="W165">
        <v>0</v>
      </c>
    </row>
    <row r="166" spans="1:23">
      <c r="A166">
        <f t="shared" si="4"/>
        <v>60</v>
      </c>
      <c r="B166">
        <f t="shared" si="11"/>
        <v>1</v>
      </c>
      <c r="C166">
        <f t="shared" si="12"/>
        <v>3</v>
      </c>
      <c r="D166">
        <f t="shared" si="12"/>
        <v>3</v>
      </c>
      <c r="E166">
        <f t="shared" si="12"/>
        <v>9</v>
      </c>
      <c r="F166">
        <f t="shared" si="12"/>
        <v>1</v>
      </c>
      <c r="G166">
        <f t="shared" si="12"/>
        <v>1</v>
      </c>
      <c r="H166">
        <f t="shared" si="12"/>
        <v>1</v>
      </c>
      <c r="I166">
        <f t="shared" si="12"/>
        <v>1</v>
      </c>
      <c r="J166">
        <f t="shared" si="12"/>
        <v>9</v>
      </c>
      <c r="K166">
        <f t="shared" si="12"/>
        <v>1</v>
      </c>
      <c r="L166">
        <f t="shared" si="12"/>
        <v>3</v>
      </c>
      <c r="M166">
        <f t="shared" si="12"/>
        <v>9</v>
      </c>
      <c r="N166">
        <f t="shared" si="12"/>
        <v>9</v>
      </c>
      <c r="O166">
        <f t="shared" si="12"/>
        <v>2</v>
      </c>
      <c r="P166">
        <f t="shared" si="12"/>
        <v>5</v>
      </c>
      <c r="Q166">
        <f t="shared" si="12"/>
        <v>2</v>
      </c>
      <c r="R166">
        <f t="shared" si="12"/>
        <v>1</v>
      </c>
      <c r="S166">
        <f t="shared" si="12"/>
        <v>7</v>
      </c>
      <c r="T166">
        <f t="shared" si="12"/>
        <v>1</v>
      </c>
      <c r="U166">
        <f t="shared" si="12"/>
        <v>8</v>
      </c>
      <c r="V166">
        <f t="shared" si="12"/>
        <v>3</v>
      </c>
      <c r="W166">
        <v>0</v>
      </c>
    </row>
    <row r="167" spans="1:23">
      <c r="A167">
        <f t="shared" si="4"/>
        <v>61</v>
      </c>
      <c r="B167">
        <f t="shared" si="11"/>
        <v>1</v>
      </c>
      <c r="C167">
        <f t="shared" si="12"/>
        <v>3</v>
      </c>
      <c r="D167">
        <f t="shared" si="12"/>
        <v>3</v>
      </c>
      <c r="E167">
        <f t="shared" si="12"/>
        <v>9</v>
      </c>
      <c r="F167">
        <f t="shared" si="12"/>
        <v>1</v>
      </c>
      <c r="G167">
        <f t="shared" si="12"/>
        <v>1</v>
      </c>
      <c r="H167">
        <f t="shared" si="12"/>
        <v>1</v>
      </c>
      <c r="I167">
        <f t="shared" si="12"/>
        <v>1</v>
      </c>
      <c r="J167">
        <f t="shared" si="12"/>
        <v>9</v>
      </c>
      <c r="K167">
        <f t="shared" si="12"/>
        <v>1</v>
      </c>
      <c r="L167">
        <f t="shared" si="12"/>
        <v>3</v>
      </c>
      <c r="M167">
        <f t="shared" si="12"/>
        <v>9</v>
      </c>
      <c r="N167">
        <f t="shared" si="12"/>
        <v>7</v>
      </c>
      <c r="O167">
        <f t="shared" si="12"/>
        <v>4</v>
      </c>
      <c r="P167">
        <f t="shared" si="12"/>
        <v>7</v>
      </c>
      <c r="Q167">
        <f t="shared" si="12"/>
        <v>1</v>
      </c>
      <c r="R167">
        <f t="shared" si="12"/>
        <v>1</v>
      </c>
      <c r="S167">
        <f t="shared" si="12"/>
        <v>7</v>
      </c>
      <c r="T167">
        <f t="shared" si="12"/>
        <v>1</v>
      </c>
      <c r="U167">
        <f t="shared" si="12"/>
        <v>8</v>
      </c>
      <c r="V167">
        <f t="shared" si="12"/>
        <v>2</v>
      </c>
      <c r="W167">
        <v>0</v>
      </c>
    </row>
    <row r="168" spans="1:23">
      <c r="A168">
        <f t="shared" si="4"/>
        <v>62</v>
      </c>
      <c r="B168">
        <f t="shared" si="11"/>
        <v>1</v>
      </c>
      <c r="C168">
        <f t="shared" si="12"/>
        <v>3</v>
      </c>
      <c r="D168">
        <f t="shared" si="12"/>
        <v>3</v>
      </c>
      <c r="E168">
        <f t="shared" si="12"/>
        <v>8</v>
      </c>
      <c r="F168">
        <f t="shared" si="12"/>
        <v>1</v>
      </c>
      <c r="G168">
        <f t="shared" si="12"/>
        <v>1</v>
      </c>
      <c r="H168">
        <f t="shared" si="12"/>
        <v>1</v>
      </c>
      <c r="I168">
        <f t="shared" si="12"/>
        <v>1</v>
      </c>
      <c r="J168">
        <f t="shared" si="12"/>
        <v>6</v>
      </c>
      <c r="K168">
        <f t="shared" si="12"/>
        <v>1</v>
      </c>
      <c r="L168">
        <f t="shared" si="12"/>
        <v>3</v>
      </c>
      <c r="M168">
        <f t="shared" si="12"/>
        <v>7</v>
      </c>
      <c r="N168">
        <f t="shared" si="12"/>
        <v>7</v>
      </c>
      <c r="O168">
        <f t="shared" si="12"/>
        <v>4</v>
      </c>
      <c r="P168">
        <f t="shared" si="12"/>
        <v>7</v>
      </c>
      <c r="Q168">
        <f t="shared" si="12"/>
        <v>2</v>
      </c>
      <c r="R168">
        <f t="shared" si="12"/>
        <v>1</v>
      </c>
      <c r="S168">
        <f t="shared" si="12"/>
        <v>6</v>
      </c>
      <c r="T168">
        <f t="shared" si="12"/>
        <v>1</v>
      </c>
      <c r="U168">
        <f t="shared" si="12"/>
        <v>8</v>
      </c>
      <c r="V168">
        <f t="shared" si="12"/>
        <v>2</v>
      </c>
      <c r="W168">
        <v>0</v>
      </c>
    </row>
    <row r="169" spans="1:23">
      <c r="A169">
        <f t="shared" si="4"/>
        <v>63</v>
      </c>
      <c r="B169">
        <f t="shared" si="11"/>
        <v>1</v>
      </c>
      <c r="C169">
        <f t="shared" si="12"/>
        <v>3</v>
      </c>
      <c r="D169">
        <f t="shared" si="12"/>
        <v>3</v>
      </c>
      <c r="E169">
        <f t="shared" si="12"/>
        <v>4</v>
      </c>
      <c r="F169">
        <f t="shared" si="12"/>
        <v>1</v>
      </c>
      <c r="G169">
        <f t="shared" si="12"/>
        <v>1</v>
      </c>
      <c r="H169">
        <f t="shared" si="12"/>
        <v>1</v>
      </c>
      <c r="I169">
        <f t="shared" si="12"/>
        <v>1</v>
      </c>
      <c r="J169">
        <f t="shared" si="12"/>
        <v>4</v>
      </c>
      <c r="K169">
        <f t="shared" si="12"/>
        <v>1</v>
      </c>
      <c r="L169">
        <f t="shared" si="12"/>
        <v>1</v>
      </c>
      <c r="M169">
        <f t="shared" si="12"/>
        <v>3</v>
      </c>
      <c r="N169">
        <f t="shared" si="12"/>
        <v>9</v>
      </c>
      <c r="O169">
        <f t="shared" si="12"/>
        <v>2</v>
      </c>
      <c r="P169">
        <f t="shared" si="12"/>
        <v>4</v>
      </c>
      <c r="Q169">
        <f t="shared" si="12"/>
        <v>2</v>
      </c>
      <c r="R169">
        <f t="shared" si="12"/>
        <v>1</v>
      </c>
      <c r="S169">
        <f t="shared" si="12"/>
        <v>5</v>
      </c>
      <c r="T169">
        <f t="shared" si="12"/>
        <v>1</v>
      </c>
      <c r="U169">
        <f t="shared" si="12"/>
        <v>8</v>
      </c>
      <c r="V169">
        <f t="shared" si="12"/>
        <v>6</v>
      </c>
      <c r="W169">
        <v>0</v>
      </c>
    </row>
    <row r="170" spans="1:23">
      <c r="A170">
        <f t="shared" si="4"/>
        <v>64</v>
      </c>
      <c r="B170">
        <f t="shared" si="11"/>
        <v>1</v>
      </c>
      <c r="C170">
        <f t="shared" si="12"/>
        <v>1</v>
      </c>
      <c r="D170">
        <f t="shared" si="12"/>
        <v>1</v>
      </c>
      <c r="E170">
        <f t="shared" si="12"/>
        <v>1</v>
      </c>
      <c r="F170">
        <f t="shared" si="12"/>
        <v>1</v>
      </c>
      <c r="G170">
        <f t="shared" si="12"/>
        <v>1</v>
      </c>
      <c r="H170">
        <f t="shared" si="12"/>
        <v>1</v>
      </c>
      <c r="I170">
        <f t="shared" si="12"/>
        <v>1</v>
      </c>
      <c r="J170">
        <f t="shared" si="12"/>
        <v>3</v>
      </c>
      <c r="K170">
        <f t="shared" si="12"/>
        <v>1</v>
      </c>
      <c r="L170">
        <f t="shared" si="12"/>
        <v>1</v>
      </c>
      <c r="M170">
        <f t="shared" si="12"/>
        <v>1</v>
      </c>
      <c r="N170">
        <f t="shared" si="12"/>
        <v>9</v>
      </c>
      <c r="O170">
        <f t="shared" si="12"/>
        <v>2</v>
      </c>
      <c r="P170">
        <f t="shared" si="12"/>
        <v>1</v>
      </c>
      <c r="Q170">
        <f t="shared" si="12"/>
        <v>2</v>
      </c>
      <c r="R170">
        <f t="shared" si="12"/>
        <v>1</v>
      </c>
      <c r="S170">
        <f t="shared" si="12"/>
        <v>3</v>
      </c>
      <c r="T170">
        <f t="shared" si="12"/>
        <v>1</v>
      </c>
      <c r="U170">
        <f t="shared" si="12"/>
        <v>7</v>
      </c>
      <c r="V170">
        <f t="shared" si="12"/>
        <v>3</v>
      </c>
      <c r="W170">
        <v>0</v>
      </c>
    </row>
    <row r="171" spans="1:23">
      <c r="A171">
        <f t="shared" si="4"/>
        <v>65</v>
      </c>
      <c r="B171">
        <f t="shared" si="11"/>
        <v>1</v>
      </c>
      <c r="C171">
        <f t="shared" si="12"/>
        <v>1</v>
      </c>
      <c r="D171">
        <f t="shared" si="12"/>
        <v>1</v>
      </c>
      <c r="E171">
        <f t="shared" si="12"/>
        <v>3</v>
      </c>
      <c r="F171">
        <f t="shared" si="12"/>
        <v>1</v>
      </c>
      <c r="G171">
        <f t="shared" si="12"/>
        <v>1</v>
      </c>
      <c r="H171">
        <f t="shared" si="12"/>
        <v>1</v>
      </c>
      <c r="I171">
        <f t="shared" si="12"/>
        <v>1</v>
      </c>
      <c r="J171">
        <f t="shared" si="12"/>
        <v>4</v>
      </c>
      <c r="K171">
        <f t="shared" si="12"/>
        <v>1</v>
      </c>
      <c r="L171">
        <f t="shared" ref="L171:V186" si="13">INT(RANK(L66,L$2:L$101,L$102)/12)+1</f>
        <v>3</v>
      </c>
      <c r="M171">
        <f t="shared" si="13"/>
        <v>1</v>
      </c>
      <c r="N171">
        <f t="shared" si="13"/>
        <v>8</v>
      </c>
      <c r="O171">
        <f t="shared" si="13"/>
        <v>2</v>
      </c>
      <c r="P171">
        <f t="shared" si="13"/>
        <v>2</v>
      </c>
      <c r="Q171">
        <f t="shared" si="13"/>
        <v>2</v>
      </c>
      <c r="R171">
        <f t="shared" si="13"/>
        <v>1</v>
      </c>
      <c r="S171">
        <f t="shared" si="13"/>
        <v>7</v>
      </c>
      <c r="T171">
        <f t="shared" si="13"/>
        <v>1</v>
      </c>
      <c r="U171">
        <f t="shared" si="13"/>
        <v>5</v>
      </c>
      <c r="V171">
        <f t="shared" si="13"/>
        <v>3</v>
      </c>
      <c r="W171">
        <v>0</v>
      </c>
    </row>
    <row r="172" spans="1:23">
      <c r="A172">
        <f t="shared" ref="A172:A206" si="14">A67</f>
        <v>66</v>
      </c>
      <c r="B172">
        <f t="shared" ref="B172:Q187" si="15">INT(RANK(B67,B$2:B$101,B$102)/12)+1</f>
        <v>1</v>
      </c>
      <c r="C172">
        <f t="shared" si="15"/>
        <v>1</v>
      </c>
      <c r="D172">
        <f t="shared" si="15"/>
        <v>1</v>
      </c>
      <c r="E172">
        <f t="shared" si="15"/>
        <v>2</v>
      </c>
      <c r="F172">
        <f t="shared" si="15"/>
        <v>1</v>
      </c>
      <c r="G172">
        <f t="shared" si="15"/>
        <v>1</v>
      </c>
      <c r="H172">
        <f t="shared" si="15"/>
        <v>1</v>
      </c>
      <c r="I172">
        <f t="shared" si="15"/>
        <v>1</v>
      </c>
      <c r="J172">
        <f t="shared" si="15"/>
        <v>3</v>
      </c>
      <c r="K172">
        <f t="shared" si="15"/>
        <v>1</v>
      </c>
      <c r="L172">
        <f t="shared" si="15"/>
        <v>1</v>
      </c>
      <c r="M172">
        <f t="shared" si="15"/>
        <v>1</v>
      </c>
      <c r="N172">
        <f t="shared" si="15"/>
        <v>6</v>
      </c>
      <c r="O172">
        <f t="shared" si="15"/>
        <v>4</v>
      </c>
      <c r="P172">
        <f t="shared" si="15"/>
        <v>2</v>
      </c>
      <c r="Q172">
        <f t="shared" si="13"/>
        <v>2</v>
      </c>
      <c r="R172">
        <f t="shared" si="13"/>
        <v>1</v>
      </c>
      <c r="S172">
        <f t="shared" si="13"/>
        <v>3</v>
      </c>
      <c r="T172">
        <f t="shared" si="13"/>
        <v>1</v>
      </c>
      <c r="U172">
        <f t="shared" si="13"/>
        <v>3</v>
      </c>
      <c r="V172">
        <f t="shared" si="13"/>
        <v>2</v>
      </c>
      <c r="W172">
        <v>0</v>
      </c>
    </row>
    <row r="173" spans="1:23">
      <c r="A173">
        <f t="shared" si="14"/>
        <v>67</v>
      </c>
      <c r="B173">
        <f t="shared" si="15"/>
        <v>1</v>
      </c>
      <c r="C173">
        <f t="shared" si="15"/>
        <v>2</v>
      </c>
      <c r="D173">
        <f t="shared" si="15"/>
        <v>2</v>
      </c>
      <c r="E173">
        <f t="shared" si="15"/>
        <v>3</v>
      </c>
      <c r="F173">
        <f t="shared" si="15"/>
        <v>1</v>
      </c>
      <c r="G173">
        <f t="shared" si="15"/>
        <v>1</v>
      </c>
      <c r="H173">
        <f t="shared" si="15"/>
        <v>1</v>
      </c>
      <c r="I173">
        <f t="shared" si="15"/>
        <v>1</v>
      </c>
      <c r="J173">
        <f t="shared" si="15"/>
        <v>5</v>
      </c>
      <c r="K173">
        <f t="shared" si="15"/>
        <v>1</v>
      </c>
      <c r="L173">
        <f t="shared" si="15"/>
        <v>1</v>
      </c>
      <c r="M173">
        <f t="shared" si="15"/>
        <v>3</v>
      </c>
      <c r="N173">
        <f t="shared" si="15"/>
        <v>8</v>
      </c>
      <c r="O173">
        <f t="shared" si="15"/>
        <v>1</v>
      </c>
      <c r="P173">
        <f t="shared" si="15"/>
        <v>3</v>
      </c>
      <c r="Q173">
        <f t="shared" si="15"/>
        <v>2</v>
      </c>
      <c r="R173">
        <f t="shared" si="13"/>
        <v>1</v>
      </c>
      <c r="S173">
        <f t="shared" si="13"/>
        <v>3</v>
      </c>
      <c r="T173">
        <f t="shared" si="13"/>
        <v>1</v>
      </c>
      <c r="U173">
        <f t="shared" si="13"/>
        <v>5</v>
      </c>
      <c r="V173">
        <f t="shared" si="13"/>
        <v>2</v>
      </c>
      <c r="W173">
        <v>0</v>
      </c>
    </row>
    <row r="174" spans="1:23">
      <c r="A174">
        <f t="shared" si="14"/>
        <v>68</v>
      </c>
      <c r="B174">
        <f t="shared" si="15"/>
        <v>1</v>
      </c>
      <c r="C174">
        <f t="shared" si="15"/>
        <v>3</v>
      </c>
      <c r="D174">
        <f t="shared" si="15"/>
        <v>3</v>
      </c>
      <c r="E174">
        <f t="shared" si="15"/>
        <v>4</v>
      </c>
      <c r="F174">
        <f t="shared" si="15"/>
        <v>1</v>
      </c>
      <c r="G174">
        <f t="shared" si="15"/>
        <v>1</v>
      </c>
      <c r="H174">
        <f t="shared" si="15"/>
        <v>1</v>
      </c>
      <c r="I174">
        <f t="shared" si="15"/>
        <v>1</v>
      </c>
      <c r="J174">
        <f t="shared" si="15"/>
        <v>7</v>
      </c>
      <c r="K174">
        <f t="shared" si="15"/>
        <v>1</v>
      </c>
      <c r="L174">
        <f t="shared" si="15"/>
        <v>1</v>
      </c>
      <c r="M174">
        <f t="shared" si="15"/>
        <v>3</v>
      </c>
      <c r="N174">
        <f t="shared" si="15"/>
        <v>7</v>
      </c>
      <c r="O174">
        <f t="shared" si="15"/>
        <v>2</v>
      </c>
      <c r="P174">
        <f t="shared" si="15"/>
        <v>4</v>
      </c>
      <c r="Q174">
        <f t="shared" si="15"/>
        <v>2</v>
      </c>
      <c r="R174">
        <f t="shared" si="13"/>
        <v>1</v>
      </c>
      <c r="S174">
        <f t="shared" si="13"/>
        <v>4</v>
      </c>
      <c r="T174">
        <f t="shared" si="13"/>
        <v>1</v>
      </c>
      <c r="U174">
        <f t="shared" si="13"/>
        <v>4</v>
      </c>
      <c r="V174">
        <f t="shared" si="13"/>
        <v>3</v>
      </c>
      <c r="W174">
        <v>0</v>
      </c>
    </row>
    <row r="175" spans="1:23">
      <c r="A175">
        <f t="shared" si="14"/>
        <v>69</v>
      </c>
      <c r="B175">
        <f t="shared" si="15"/>
        <v>1</v>
      </c>
      <c r="C175">
        <f t="shared" si="15"/>
        <v>3</v>
      </c>
      <c r="D175">
        <f t="shared" si="15"/>
        <v>3</v>
      </c>
      <c r="E175">
        <f t="shared" si="15"/>
        <v>6</v>
      </c>
      <c r="F175">
        <f t="shared" si="15"/>
        <v>1</v>
      </c>
      <c r="G175">
        <f t="shared" si="15"/>
        <v>1</v>
      </c>
      <c r="H175">
        <f t="shared" si="15"/>
        <v>1</v>
      </c>
      <c r="I175">
        <f t="shared" si="15"/>
        <v>1</v>
      </c>
      <c r="J175">
        <f t="shared" si="15"/>
        <v>9</v>
      </c>
      <c r="K175">
        <f t="shared" si="15"/>
        <v>1</v>
      </c>
      <c r="L175">
        <f t="shared" si="15"/>
        <v>3</v>
      </c>
      <c r="M175">
        <f t="shared" si="15"/>
        <v>4</v>
      </c>
      <c r="N175">
        <f t="shared" si="15"/>
        <v>8</v>
      </c>
      <c r="O175">
        <f t="shared" si="15"/>
        <v>4</v>
      </c>
      <c r="P175">
        <f t="shared" si="15"/>
        <v>4</v>
      </c>
      <c r="Q175">
        <f t="shared" si="15"/>
        <v>1</v>
      </c>
      <c r="R175">
        <f t="shared" si="13"/>
        <v>1</v>
      </c>
      <c r="S175">
        <f t="shared" si="13"/>
        <v>4</v>
      </c>
      <c r="T175">
        <f t="shared" si="13"/>
        <v>1</v>
      </c>
      <c r="U175">
        <f t="shared" si="13"/>
        <v>8</v>
      </c>
      <c r="V175">
        <f t="shared" si="13"/>
        <v>1</v>
      </c>
      <c r="W175">
        <v>0</v>
      </c>
    </row>
    <row r="176" spans="1:23">
      <c r="A176">
        <f t="shared" si="14"/>
        <v>70</v>
      </c>
      <c r="B176">
        <f t="shared" si="15"/>
        <v>1</v>
      </c>
      <c r="C176">
        <f t="shared" si="15"/>
        <v>3</v>
      </c>
      <c r="D176">
        <f t="shared" si="15"/>
        <v>3</v>
      </c>
      <c r="E176">
        <f t="shared" si="15"/>
        <v>5</v>
      </c>
      <c r="F176">
        <f t="shared" si="15"/>
        <v>1</v>
      </c>
      <c r="G176">
        <f t="shared" si="15"/>
        <v>1</v>
      </c>
      <c r="H176">
        <f t="shared" si="15"/>
        <v>1</v>
      </c>
      <c r="I176">
        <f t="shared" si="15"/>
        <v>1</v>
      </c>
      <c r="J176">
        <f t="shared" si="15"/>
        <v>8</v>
      </c>
      <c r="K176">
        <f t="shared" si="15"/>
        <v>1</v>
      </c>
      <c r="L176">
        <f t="shared" si="15"/>
        <v>1</v>
      </c>
      <c r="M176">
        <f t="shared" si="15"/>
        <v>4</v>
      </c>
      <c r="N176">
        <f t="shared" si="15"/>
        <v>5</v>
      </c>
      <c r="O176">
        <f t="shared" si="15"/>
        <v>4</v>
      </c>
      <c r="P176">
        <f t="shared" si="15"/>
        <v>7</v>
      </c>
      <c r="Q176">
        <f t="shared" si="15"/>
        <v>2</v>
      </c>
      <c r="R176">
        <f t="shared" si="13"/>
        <v>1</v>
      </c>
      <c r="S176">
        <f t="shared" si="13"/>
        <v>7</v>
      </c>
      <c r="T176">
        <f t="shared" si="13"/>
        <v>1</v>
      </c>
      <c r="U176">
        <f t="shared" si="13"/>
        <v>8</v>
      </c>
      <c r="V176">
        <f t="shared" si="13"/>
        <v>3</v>
      </c>
      <c r="W176">
        <v>0</v>
      </c>
    </row>
    <row r="177" spans="1:23">
      <c r="A177">
        <f t="shared" si="14"/>
        <v>71</v>
      </c>
      <c r="B177">
        <f t="shared" si="15"/>
        <v>1</v>
      </c>
      <c r="C177">
        <f t="shared" si="15"/>
        <v>3</v>
      </c>
      <c r="D177">
        <f t="shared" si="15"/>
        <v>3</v>
      </c>
      <c r="E177">
        <f t="shared" si="15"/>
        <v>6</v>
      </c>
      <c r="F177">
        <f t="shared" si="15"/>
        <v>1</v>
      </c>
      <c r="G177">
        <f t="shared" si="15"/>
        <v>1</v>
      </c>
      <c r="H177">
        <f t="shared" si="15"/>
        <v>1</v>
      </c>
      <c r="I177">
        <f t="shared" si="15"/>
        <v>1</v>
      </c>
      <c r="J177">
        <f t="shared" si="15"/>
        <v>7</v>
      </c>
      <c r="K177">
        <f t="shared" si="15"/>
        <v>1</v>
      </c>
      <c r="L177">
        <f t="shared" si="15"/>
        <v>3</v>
      </c>
      <c r="M177">
        <f t="shared" si="15"/>
        <v>4</v>
      </c>
      <c r="N177">
        <f t="shared" si="15"/>
        <v>7</v>
      </c>
      <c r="O177">
        <f t="shared" si="15"/>
        <v>4</v>
      </c>
      <c r="P177">
        <f t="shared" si="15"/>
        <v>5</v>
      </c>
      <c r="Q177">
        <f t="shared" si="15"/>
        <v>2</v>
      </c>
      <c r="R177">
        <f t="shared" si="13"/>
        <v>1</v>
      </c>
      <c r="S177">
        <f t="shared" si="13"/>
        <v>6</v>
      </c>
      <c r="T177">
        <f t="shared" si="13"/>
        <v>1</v>
      </c>
      <c r="U177">
        <f t="shared" si="13"/>
        <v>4</v>
      </c>
      <c r="V177">
        <f t="shared" si="13"/>
        <v>3</v>
      </c>
      <c r="W177">
        <v>0</v>
      </c>
    </row>
    <row r="178" spans="1:23">
      <c r="A178">
        <f t="shared" si="14"/>
        <v>72</v>
      </c>
      <c r="B178">
        <f t="shared" si="15"/>
        <v>1</v>
      </c>
      <c r="C178">
        <f t="shared" si="15"/>
        <v>3</v>
      </c>
      <c r="D178">
        <f t="shared" si="15"/>
        <v>3</v>
      </c>
      <c r="E178">
        <f t="shared" si="15"/>
        <v>5</v>
      </c>
      <c r="F178">
        <f t="shared" si="15"/>
        <v>1</v>
      </c>
      <c r="G178">
        <f t="shared" si="15"/>
        <v>1</v>
      </c>
      <c r="H178">
        <f t="shared" si="15"/>
        <v>1</v>
      </c>
      <c r="I178">
        <f t="shared" si="15"/>
        <v>1</v>
      </c>
      <c r="J178">
        <f t="shared" si="15"/>
        <v>8</v>
      </c>
      <c r="K178">
        <f t="shared" si="15"/>
        <v>1</v>
      </c>
      <c r="L178">
        <f t="shared" si="15"/>
        <v>3</v>
      </c>
      <c r="M178">
        <f t="shared" si="15"/>
        <v>3</v>
      </c>
      <c r="N178">
        <f t="shared" si="15"/>
        <v>7</v>
      </c>
      <c r="O178">
        <f t="shared" si="15"/>
        <v>2</v>
      </c>
      <c r="P178">
        <f t="shared" si="15"/>
        <v>6</v>
      </c>
      <c r="Q178">
        <f t="shared" si="15"/>
        <v>2</v>
      </c>
      <c r="R178">
        <f t="shared" si="13"/>
        <v>1</v>
      </c>
      <c r="S178">
        <f t="shared" si="13"/>
        <v>6</v>
      </c>
      <c r="T178">
        <f t="shared" si="13"/>
        <v>1</v>
      </c>
      <c r="U178">
        <f t="shared" si="13"/>
        <v>5</v>
      </c>
      <c r="V178">
        <f t="shared" si="13"/>
        <v>6</v>
      </c>
      <c r="W178">
        <v>0</v>
      </c>
    </row>
    <row r="179" spans="1:23">
      <c r="A179">
        <f t="shared" si="14"/>
        <v>73</v>
      </c>
      <c r="B179">
        <f t="shared" si="15"/>
        <v>1</v>
      </c>
      <c r="C179">
        <f t="shared" si="15"/>
        <v>3</v>
      </c>
      <c r="D179">
        <f t="shared" si="15"/>
        <v>3</v>
      </c>
      <c r="E179">
        <f t="shared" si="15"/>
        <v>4</v>
      </c>
      <c r="F179">
        <f t="shared" si="15"/>
        <v>1</v>
      </c>
      <c r="G179">
        <f t="shared" si="15"/>
        <v>1</v>
      </c>
      <c r="H179">
        <f t="shared" si="15"/>
        <v>1</v>
      </c>
      <c r="I179">
        <f t="shared" si="15"/>
        <v>1</v>
      </c>
      <c r="J179">
        <f t="shared" si="15"/>
        <v>8</v>
      </c>
      <c r="K179">
        <f t="shared" si="15"/>
        <v>1</v>
      </c>
      <c r="L179">
        <f t="shared" si="15"/>
        <v>3</v>
      </c>
      <c r="M179">
        <f t="shared" si="15"/>
        <v>3</v>
      </c>
      <c r="N179">
        <f t="shared" si="15"/>
        <v>8</v>
      </c>
      <c r="O179">
        <f t="shared" si="15"/>
        <v>4</v>
      </c>
      <c r="P179">
        <f t="shared" si="15"/>
        <v>6</v>
      </c>
      <c r="Q179">
        <f t="shared" si="15"/>
        <v>2</v>
      </c>
      <c r="R179">
        <f t="shared" si="13"/>
        <v>1</v>
      </c>
      <c r="S179">
        <f t="shared" si="13"/>
        <v>4</v>
      </c>
      <c r="T179">
        <f t="shared" si="13"/>
        <v>1</v>
      </c>
      <c r="U179">
        <f t="shared" si="13"/>
        <v>4</v>
      </c>
      <c r="V179">
        <f t="shared" si="13"/>
        <v>7</v>
      </c>
      <c r="W179">
        <v>0</v>
      </c>
    </row>
    <row r="180" spans="1:23">
      <c r="A180">
        <f t="shared" si="14"/>
        <v>74</v>
      </c>
      <c r="B180">
        <f t="shared" si="15"/>
        <v>1</v>
      </c>
      <c r="C180">
        <f t="shared" si="15"/>
        <v>3</v>
      </c>
      <c r="D180">
        <f t="shared" si="15"/>
        <v>3</v>
      </c>
      <c r="E180">
        <f t="shared" si="15"/>
        <v>1</v>
      </c>
      <c r="F180">
        <f t="shared" si="15"/>
        <v>1</v>
      </c>
      <c r="G180">
        <f t="shared" si="15"/>
        <v>1</v>
      </c>
      <c r="H180">
        <f t="shared" si="15"/>
        <v>1</v>
      </c>
      <c r="I180">
        <f t="shared" si="15"/>
        <v>1</v>
      </c>
      <c r="J180">
        <f t="shared" si="15"/>
        <v>1</v>
      </c>
      <c r="K180">
        <f t="shared" si="15"/>
        <v>1</v>
      </c>
      <c r="L180">
        <f t="shared" si="15"/>
        <v>1</v>
      </c>
      <c r="M180">
        <f t="shared" si="15"/>
        <v>3</v>
      </c>
      <c r="N180">
        <f t="shared" si="15"/>
        <v>6</v>
      </c>
      <c r="O180">
        <f t="shared" si="15"/>
        <v>4</v>
      </c>
      <c r="P180">
        <f t="shared" si="15"/>
        <v>5</v>
      </c>
      <c r="Q180">
        <f t="shared" si="15"/>
        <v>2</v>
      </c>
      <c r="R180">
        <f t="shared" si="13"/>
        <v>1</v>
      </c>
      <c r="S180">
        <f t="shared" si="13"/>
        <v>2</v>
      </c>
      <c r="T180">
        <f t="shared" si="13"/>
        <v>1</v>
      </c>
      <c r="U180">
        <f t="shared" si="13"/>
        <v>3</v>
      </c>
      <c r="V180">
        <f t="shared" si="13"/>
        <v>7</v>
      </c>
      <c r="W180">
        <v>0</v>
      </c>
    </row>
    <row r="181" spans="1:23">
      <c r="A181">
        <f t="shared" si="14"/>
        <v>75</v>
      </c>
      <c r="B181">
        <f t="shared" si="15"/>
        <v>1</v>
      </c>
      <c r="C181">
        <f t="shared" si="15"/>
        <v>3</v>
      </c>
      <c r="D181">
        <f t="shared" si="15"/>
        <v>3</v>
      </c>
      <c r="E181">
        <f t="shared" si="15"/>
        <v>4</v>
      </c>
      <c r="F181">
        <f t="shared" si="15"/>
        <v>1</v>
      </c>
      <c r="G181">
        <f t="shared" si="15"/>
        <v>1</v>
      </c>
      <c r="H181">
        <f t="shared" si="15"/>
        <v>1</v>
      </c>
      <c r="I181">
        <f t="shared" si="15"/>
        <v>1</v>
      </c>
      <c r="J181">
        <f t="shared" si="15"/>
        <v>2</v>
      </c>
      <c r="K181">
        <f t="shared" si="15"/>
        <v>1</v>
      </c>
      <c r="L181">
        <f t="shared" si="15"/>
        <v>3</v>
      </c>
      <c r="M181">
        <f t="shared" si="15"/>
        <v>5</v>
      </c>
      <c r="N181">
        <f t="shared" si="15"/>
        <v>7</v>
      </c>
      <c r="O181">
        <f t="shared" si="15"/>
        <v>4</v>
      </c>
      <c r="P181">
        <f t="shared" si="15"/>
        <v>6</v>
      </c>
      <c r="Q181">
        <f t="shared" si="15"/>
        <v>2</v>
      </c>
      <c r="R181">
        <f t="shared" si="13"/>
        <v>1</v>
      </c>
      <c r="S181">
        <f t="shared" si="13"/>
        <v>2</v>
      </c>
      <c r="T181">
        <f t="shared" si="13"/>
        <v>1</v>
      </c>
      <c r="U181">
        <f t="shared" si="13"/>
        <v>7</v>
      </c>
      <c r="V181">
        <f t="shared" si="13"/>
        <v>7</v>
      </c>
      <c r="W181">
        <v>0</v>
      </c>
    </row>
    <row r="182" spans="1:23">
      <c r="A182">
        <f t="shared" si="14"/>
        <v>76</v>
      </c>
      <c r="B182">
        <f t="shared" si="15"/>
        <v>1</v>
      </c>
      <c r="C182">
        <f t="shared" si="15"/>
        <v>3</v>
      </c>
      <c r="D182">
        <f t="shared" si="15"/>
        <v>3</v>
      </c>
      <c r="E182">
        <f t="shared" si="15"/>
        <v>4</v>
      </c>
      <c r="F182">
        <f t="shared" si="15"/>
        <v>1</v>
      </c>
      <c r="G182">
        <f t="shared" si="15"/>
        <v>1</v>
      </c>
      <c r="H182">
        <f t="shared" si="15"/>
        <v>1</v>
      </c>
      <c r="I182">
        <f t="shared" si="15"/>
        <v>1</v>
      </c>
      <c r="J182">
        <f t="shared" si="15"/>
        <v>3</v>
      </c>
      <c r="K182">
        <f t="shared" si="15"/>
        <v>1</v>
      </c>
      <c r="L182">
        <f t="shared" si="15"/>
        <v>3</v>
      </c>
      <c r="M182">
        <f t="shared" si="15"/>
        <v>6</v>
      </c>
      <c r="N182">
        <f t="shared" si="15"/>
        <v>7</v>
      </c>
      <c r="O182">
        <f t="shared" si="15"/>
        <v>4</v>
      </c>
      <c r="P182">
        <f t="shared" si="15"/>
        <v>6</v>
      </c>
      <c r="Q182">
        <f t="shared" si="15"/>
        <v>2</v>
      </c>
      <c r="R182">
        <f t="shared" si="13"/>
        <v>1</v>
      </c>
      <c r="S182">
        <f t="shared" si="13"/>
        <v>1</v>
      </c>
      <c r="T182">
        <f t="shared" si="13"/>
        <v>1</v>
      </c>
      <c r="U182">
        <f t="shared" si="13"/>
        <v>2</v>
      </c>
      <c r="V182">
        <f t="shared" si="13"/>
        <v>7</v>
      </c>
      <c r="W182">
        <v>0</v>
      </c>
    </row>
    <row r="183" spans="1:23">
      <c r="A183">
        <f t="shared" si="14"/>
        <v>77</v>
      </c>
      <c r="B183">
        <f t="shared" si="15"/>
        <v>1</v>
      </c>
      <c r="C183">
        <f t="shared" si="15"/>
        <v>3</v>
      </c>
      <c r="D183">
        <f t="shared" si="15"/>
        <v>3</v>
      </c>
      <c r="E183">
        <f t="shared" si="15"/>
        <v>4</v>
      </c>
      <c r="F183">
        <f t="shared" si="15"/>
        <v>1</v>
      </c>
      <c r="G183">
        <f t="shared" si="15"/>
        <v>1</v>
      </c>
      <c r="H183">
        <f t="shared" si="15"/>
        <v>1</v>
      </c>
      <c r="I183">
        <f t="shared" si="15"/>
        <v>1</v>
      </c>
      <c r="J183">
        <f t="shared" si="15"/>
        <v>6</v>
      </c>
      <c r="K183">
        <f t="shared" si="15"/>
        <v>1</v>
      </c>
      <c r="L183">
        <f t="shared" si="15"/>
        <v>3</v>
      </c>
      <c r="M183">
        <f t="shared" si="15"/>
        <v>6</v>
      </c>
      <c r="N183">
        <f t="shared" si="15"/>
        <v>8</v>
      </c>
      <c r="O183">
        <f t="shared" si="15"/>
        <v>4</v>
      </c>
      <c r="P183">
        <f t="shared" si="15"/>
        <v>7</v>
      </c>
      <c r="Q183">
        <f t="shared" si="15"/>
        <v>1</v>
      </c>
      <c r="R183">
        <f t="shared" si="13"/>
        <v>1</v>
      </c>
      <c r="S183">
        <f t="shared" si="13"/>
        <v>2</v>
      </c>
      <c r="T183">
        <f t="shared" si="13"/>
        <v>1</v>
      </c>
      <c r="U183">
        <f t="shared" si="13"/>
        <v>7</v>
      </c>
      <c r="V183">
        <f t="shared" si="13"/>
        <v>7</v>
      </c>
      <c r="W183">
        <v>0</v>
      </c>
    </row>
    <row r="184" spans="1:23">
      <c r="A184">
        <f t="shared" si="14"/>
        <v>78</v>
      </c>
      <c r="B184">
        <f t="shared" si="15"/>
        <v>1</v>
      </c>
      <c r="C184">
        <f t="shared" si="15"/>
        <v>3</v>
      </c>
      <c r="D184">
        <f t="shared" si="15"/>
        <v>3</v>
      </c>
      <c r="E184">
        <f t="shared" si="15"/>
        <v>4</v>
      </c>
      <c r="F184">
        <f t="shared" si="15"/>
        <v>1</v>
      </c>
      <c r="G184">
        <f t="shared" si="15"/>
        <v>1</v>
      </c>
      <c r="H184">
        <f t="shared" si="15"/>
        <v>1</v>
      </c>
      <c r="I184">
        <f t="shared" si="15"/>
        <v>1</v>
      </c>
      <c r="J184">
        <f t="shared" si="15"/>
        <v>4</v>
      </c>
      <c r="K184">
        <f t="shared" si="15"/>
        <v>1</v>
      </c>
      <c r="L184">
        <f t="shared" si="15"/>
        <v>3</v>
      </c>
      <c r="M184">
        <f t="shared" si="15"/>
        <v>4</v>
      </c>
      <c r="N184">
        <f t="shared" si="15"/>
        <v>6</v>
      </c>
      <c r="O184">
        <f t="shared" si="15"/>
        <v>4</v>
      </c>
      <c r="P184">
        <f t="shared" si="15"/>
        <v>7</v>
      </c>
      <c r="Q184">
        <f t="shared" si="15"/>
        <v>2</v>
      </c>
      <c r="R184">
        <f t="shared" si="13"/>
        <v>1</v>
      </c>
      <c r="S184">
        <f t="shared" si="13"/>
        <v>2</v>
      </c>
      <c r="T184">
        <f t="shared" si="13"/>
        <v>1</v>
      </c>
      <c r="U184">
        <f t="shared" si="13"/>
        <v>5</v>
      </c>
      <c r="V184">
        <f t="shared" si="13"/>
        <v>7</v>
      </c>
      <c r="W184">
        <v>0</v>
      </c>
    </row>
    <row r="185" spans="1:23">
      <c r="A185">
        <f t="shared" si="14"/>
        <v>79</v>
      </c>
      <c r="B185">
        <f t="shared" si="15"/>
        <v>1</v>
      </c>
      <c r="C185">
        <f t="shared" si="15"/>
        <v>3</v>
      </c>
      <c r="D185">
        <f t="shared" si="15"/>
        <v>3</v>
      </c>
      <c r="E185">
        <f t="shared" si="15"/>
        <v>4</v>
      </c>
      <c r="F185">
        <f t="shared" si="15"/>
        <v>1</v>
      </c>
      <c r="G185">
        <f t="shared" si="15"/>
        <v>1</v>
      </c>
      <c r="H185">
        <f t="shared" si="15"/>
        <v>1</v>
      </c>
      <c r="I185">
        <f t="shared" si="15"/>
        <v>1</v>
      </c>
      <c r="J185">
        <f t="shared" si="15"/>
        <v>4</v>
      </c>
      <c r="K185">
        <f t="shared" si="15"/>
        <v>1</v>
      </c>
      <c r="L185">
        <f t="shared" si="15"/>
        <v>1</v>
      </c>
      <c r="M185">
        <f t="shared" si="15"/>
        <v>4</v>
      </c>
      <c r="N185">
        <f t="shared" si="15"/>
        <v>6</v>
      </c>
      <c r="O185">
        <f t="shared" si="15"/>
        <v>2</v>
      </c>
      <c r="P185">
        <f t="shared" si="15"/>
        <v>4</v>
      </c>
      <c r="Q185">
        <f t="shared" si="15"/>
        <v>2</v>
      </c>
      <c r="R185">
        <f t="shared" si="13"/>
        <v>1</v>
      </c>
      <c r="S185">
        <f t="shared" si="13"/>
        <v>1</v>
      </c>
      <c r="T185">
        <f t="shared" si="13"/>
        <v>1</v>
      </c>
      <c r="U185">
        <f t="shared" si="13"/>
        <v>7</v>
      </c>
      <c r="V185">
        <f t="shared" si="13"/>
        <v>7</v>
      </c>
      <c r="W185">
        <v>0</v>
      </c>
    </row>
    <row r="186" spans="1:23">
      <c r="A186">
        <f t="shared" si="14"/>
        <v>80</v>
      </c>
      <c r="B186">
        <f t="shared" si="15"/>
        <v>1</v>
      </c>
      <c r="C186">
        <f t="shared" si="15"/>
        <v>3</v>
      </c>
      <c r="D186">
        <f t="shared" si="15"/>
        <v>3</v>
      </c>
      <c r="E186">
        <f t="shared" si="15"/>
        <v>5</v>
      </c>
      <c r="F186">
        <f t="shared" si="15"/>
        <v>1</v>
      </c>
      <c r="G186">
        <f t="shared" si="15"/>
        <v>1</v>
      </c>
      <c r="H186">
        <f t="shared" si="15"/>
        <v>1</v>
      </c>
      <c r="I186">
        <f t="shared" si="15"/>
        <v>1</v>
      </c>
      <c r="J186">
        <f t="shared" si="15"/>
        <v>7</v>
      </c>
      <c r="K186">
        <f t="shared" si="15"/>
        <v>1</v>
      </c>
      <c r="L186">
        <f t="shared" si="15"/>
        <v>1</v>
      </c>
      <c r="M186">
        <f t="shared" si="15"/>
        <v>5</v>
      </c>
      <c r="N186">
        <f t="shared" si="15"/>
        <v>8</v>
      </c>
      <c r="O186">
        <f t="shared" si="15"/>
        <v>4</v>
      </c>
      <c r="P186">
        <f t="shared" si="15"/>
        <v>5</v>
      </c>
      <c r="Q186">
        <f t="shared" si="15"/>
        <v>2</v>
      </c>
      <c r="R186">
        <f t="shared" si="13"/>
        <v>1</v>
      </c>
      <c r="S186">
        <f t="shared" si="13"/>
        <v>1</v>
      </c>
      <c r="T186">
        <f t="shared" si="13"/>
        <v>1</v>
      </c>
      <c r="U186">
        <f t="shared" si="13"/>
        <v>8</v>
      </c>
      <c r="V186">
        <f t="shared" si="13"/>
        <v>7</v>
      </c>
      <c r="W186">
        <v>0</v>
      </c>
    </row>
    <row r="187" spans="1:23">
      <c r="A187">
        <f t="shared" si="14"/>
        <v>81</v>
      </c>
      <c r="B187">
        <f t="shared" si="15"/>
        <v>1</v>
      </c>
      <c r="C187">
        <f t="shared" si="15"/>
        <v>3</v>
      </c>
      <c r="D187">
        <f t="shared" si="15"/>
        <v>3</v>
      </c>
      <c r="E187">
        <f t="shared" si="15"/>
        <v>3</v>
      </c>
      <c r="F187">
        <f t="shared" si="15"/>
        <v>1</v>
      </c>
      <c r="G187">
        <f t="shared" si="15"/>
        <v>1</v>
      </c>
      <c r="H187">
        <f t="shared" si="15"/>
        <v>1</v>
      </c>
      <c r="I187">
        <f t="shared" si="15"/>
        <v>1</v>
      </c>
      <c r="J187">
        <f t="shared" si="15"/>
        <v>1</v>
      </c>
      <c r="K187">
        <f t="shared" si="15"/>
        <v>1</v>
      </c>
      <c r="L187">
        <f t="shared" si="15"/>
        <v>3</v>
      </c>
      <c r="M187">
        <f t="shared" si="15"/>
        <v>5</v>
      </c>
      <c r="N187">
        <f t="shared" si="15"/>
        <v>8</v>
      </c>
      <c r="O187">
        <f t="shared" si="15"/>
        <v>2</v>
      </c>
      <c r="P187">
        <f t="shared" si="15"/>
        <v>6</v>
      </c>
      <c r="Q187">
        <f t="shared" si="15"/>
        <v>2</v>
      </c>
      <c r="R187">
        <f t="shared" ref="C187:V200" si="16">INT(RANK(R82,R$2:R$101,R$102)/12)+1</f>
        <v>1</v>
      </c>
      <c r="S187">
        <f t="shared" si="16"/>
        <v>1</v>
      </c>
      <c r="T187">
        <f t="shared" si="16"/>
        <v>1</v>
      </c>
      <c r="U187">
        <f t="shared" si="16"/>
        <v>8</v>
      </c>
      <c r="V187">
        <f t="shared" si="16"/>
        <v>7</v>
      </c>
      <c r="W187">
        <v>0</v>
      </c>
    </row>
    <row r="188" spans="1:23">
      <c r="A188">
        <f t="shared" si="14"/>
        <v>82</v>
      </c>
      <c r="B188">
        <f t="shared" ref="B188:B203" si="17">INT(RANK(B83,B$2:B$101,B$102)/12)+1</f>
        <v>1</v>
      </c>
      <c r="C188">
        <f t="shared" si="16"/>
        <v>3</v>
      </c>
      <c r="D188">
        <f t="shared" si="16"/>
        <v>3</v>
      </c>
      <c r="E188">
        <f t="shared" si="16"/>
        <v>5</v>
      </c>
      <c r="F188">
        <f t="shared" si="16"/>
        <v>1</v>
      </c>
      <c r="G188">
        <f t="shared" si="16"/>
        <v>1</v>
      </c>
      <c r="H188">
        <f t="shared" si="16"/>
        <v>1</v>
      </c>
      <c r="I188">
        <f t="shared" si="16"/>
        <v>1</v>
      </c>
      <c r="J188">
        <f t="shared" si="16"/>
        <v>5</v>
      </c>
      <c r="K188">
        <f t="shared" si="16"/>
        <v>1</v>
      </c>
      <c r="L188">
        <f t="shared" si="16"/>
        <v>3</v>
      </c>
      <c r="M188">
        <f t="shared" si="16"/>
        <v>4</v>
      </c>
      <c r="N188">
        <f t="shared" si="16"/>
        <v>6</v>
      </c>
      <c r="O188">
        <f t="shared" si="16"/>
        <v>4</v>
      </c>
      <c r="P188">
        <f t="shared" si="16"/>
        <v>7</v>
      </c>
      <c r="Q188">
        <f t="shared" si="16"/>
        <v>2</v>
      </c>
      <c r="R188">
        <f t="shared" si="16"/>
        <v>1</v>
      </c>
      <c r="S188">
        <f t="shared" si="16"/>
        <v>2</v>
      </c>
      <c r="T188">
        <f t="shared" si="16"/>
        <v>1</v>
      </c>
      <c r="U188">
        <f t="shared" si="16"/>
        <v>4</v>
      </c>
      <c r="V188">
        <f t="shared" si="16"/>
        <v>7</v>
      </c>
      <c r="W188">
        <v>0</v>
      </c>
    </row>
    <row r="189" spans="1:23">
      <c r="A189">
        <f t="shared" si="14"/>
        <v>83</v>
      </c>
      <c r="B189">
        <f t="shared" si="17"/>
        <v>1</v>
      </c>
      <c r="C189">
        <f t="shared" si="16"/>
        <v>3</v>
      </c>
      <c r="D189">
        <f t="shared" si="16"/>
        <v>3</v>
      </c>
      <c r="E189">
        <f t="shared" si="16"/>
        <v>5</v>
      </c>
      <c r="F189">
        <f t="shared" si="16"/>
        <v>1</v>
      </c>
      <c r="G189">
        <f t="shared" si="16"/>
        <v>1</v>
      </c>
      <c r="H189">
        <f t="shared" si="16"/>
        <v>1</v>
      </c>
      <c r="I189">
        <f t="shared" si="16"/>
        <v>1</v>
      </c>
      <c r="J189">
        <f t="shared" si="16"/>
        <v>5</v>
      </c>
      <c r="K189">
        <f t="shared" si="16"/>
        <v>1</v>
      </c>
      <c r="L189">
        <f t="shared" si="16"/>
        <v>3</v>
      </c>
      <c r="M189">
        <f t="shared" si="16"/>
        <v>5</v>
      </c>
      <c r="N189">
        <f t="shared" si="16"/>
        <v>5</v>
      </c>
      <c r="O189">
        <f t="shared" si="16"/>
        <v>4</v>
      </c>
      <c r="P189">
        <f t="shared" si="16"/>
        <v>7</v>
      </c>
      <c r="Q189">
        <f t="shared" si="16"/>
        <v>2</v>
      </c>
      <c r="R189">
        <f t="shared" si="16"/>
        <v>1</v>
      </c>
      <c r="S189">
        <f t="shared" si="16"/>
        <v>1</v>
      </c>
      <c r="T189">
        <f t="shared" si="16"/>
        <v>1</v>
      </c>
      <c r="U189">
        <f t="shared" si="16"/>
        <v>4</v>
      </c>
      <c r="V189">
        <f t="shared" si="16"/>
        <v>7</v>
      </c>
      <c r="W189">
        <v>0</v>
      </c>
    </row>
    <row r="190" spans="1:23">
      <c r="A190">
        <f t="shared" si="14"/>
        <v>84</v>
      </c>
      <c r="B190">
        <f t="shared" si="17"/>
        <v>1</v>
      </c>
      <c r="C190">
        <f t="shared" si="16"/>
        <v>3</v>
      </c>
      <c r="D190">
        <f t="shared" si="16"/>
        <v>3</v>
      </c>
      <c r="E190">
        <f t="shared" si="16"/>
        <v>6</v>
      </c>
      <c r="F190">
        <f t="shared" si="16"/>
        <v>1</v>
      </c>
      <c r="G190">
        <f t="shared" si="16"/>
        <v>1</v>
      </c>
      <c r="H190">
        <f t="shared" si="16"/>
        <v>1</v>
      </c>
      <c r="I190">
        <f t="shared" si="16"/>
        <v>1</v>
      </c>
      <c r="J190">
        <f t="shared" si="16"/>
        <v>7</v>
      </c>
      <c r="K190">
        <f t="shared" si="16"/>
        <v>1</v>
      </c>
      <c r="L190">
        <f t="shared" si="16"/>
        <v>3</v>
      </c>
      <c r="M190">
        <f t="shared" si="16"/>
        <v>6</v>
      </c>
      <c r="N190">
        <f t="shared" si="16"/>
        <v>8</v>
      </c>
      <c r="O190">
        <f t="shared" si="16"/>
        <v>4</v>
      </c>
      <c r="P190">
        <f t="shared" si="16"/>
        <v>4</v>
      </c>
      <c r="Q190">
        <f t="shared" si="16"/>
        <v>2</v>
      </c>
      <c r="R190">
        <f t="shared" si="16"/>
        <v>1</v>
      </c>
      <c r="S190">
        <f t="shared" si="16"/>
        <v>1</v>
      </c>
      <c r="T190">
        <f t="shared" si="16"/>
        <v>1</v>
      </c>
      <c r="U190">
        <f t="shared" si="16"/>
        <v>4</v>
      </c>
      <c r="V190">
        <f t="shared" si="16"/>
        <v>7</v>
      </c>
      <c r="W190">
        <v>0</v>
      </c>
    </row>
    <row r="191" spans="1:23">
      <c r="A191">
        <f t="shared" si="14"/>
        <v>85</v>
      </c>
      <c r="B191">
        <f t="shared" si="17"/>
        <v>1</v>
      </c>
      <c r="C191">
        <f t="shared" si="16"/>
        <v>3</v>
      </c>
      <c r="D191">
        <f t="shared" si="16"/>
        <v>3</v>
      </c>
      <c r="E191">
        <f t="shared" si="16"/>
        <v>6</v>
      </c>
      <c r="F191">
        <f t="shared" si="16"/>
        <v>1</v>
      </c>
      <c r="G191">
        <f t="shared" si="16"/>
        <v>1</v>
      </c>
      <c r="H191">
        <f t="shared" si="16"/>
        <v>1</v>
      </c>
      <c r="I191">
        <f t="shared" si="16"/>
        <v>1</v>
      </c>
      <c r="J191">
        <f t="shared" si="16"/>
        <v>8</v>
      </c>
      <c r="K191">
        <f t="shared" si="16"/>
        <v>1</v>
      </c>
      <c r="L191">
        <f t="shared" si="16"/>
        <v>3</v>
      </c>
      <c r="M191">
        <f t="shared" si="16"/>
        <v>5</v>
      </c>
      <c r="N191">
        <f t="shared" si="16"/>
        <v>8</v>
      </c>
      <c r="O191">
        <f t="shared" si="16"/>
        <v>4</v>
      </c>
      <c r="P191">
        <f t="shared" si="16"/>
        <v>7</v>
      </c>
      <c r="Q191">
        <f t="shared" si="16"/>
        <v>1</v>
      </c>
      <c r="R191">
        <f t="shared" si="16"/>
        <v>1</v>
      </c>
      <c r="S191">
        <f t="shared" si="16"/>
        <v>2</v>
      </c>
      <c r="T191">
        <f t="shared" si="16"/>
        <v>1</v>
      </c>
      <c r="U191">
        <f t="shared" si="16"/>
        <v>3</v>
      </c>
      <c r="V191">
        <f t="shared" si="16"/>
        <v>7</v>
      </c>
      <c r="W191">
        <v>0</v>
      </c>
    </row>
    <row r="192" spans="1:23">
      <c r="A192">
        <f t="shared" si="14"/>
        <v>86</v>
      </c>
      <c r="B192">
        <f t="shared" si="17"/>
        <v>1</v>
      </c>
      <c r="C192">
        <f t="shared" si="16"/>
        <v>3</v>
      </c>
      <c r="D192">
        <f t="shared" si="16"/>
        <v>3</v>
      </c>
      <c r="E192">
        <f t="shared" si="16"/>
        <v>5</v>
      </c>
      <c r="F192">
        <f t="shared" si="16"/>
        <v>1</v>
      </c>
      <c r="G192">
        <f t="shared" si="16"/>
        <v>1</v>
      </c>
      <c r="H192">
        <f t="shared" si="16"/>
        <v>1</v>
      </c>
      <c r="I192">
        <f t="shared" si="16"/>
        <v>1</v>
      </c>
      <c r="J192">
        <f t="shared" si="16"/>
        <v>5</v>
      </c>
      <c r="K192">
        <f t="shared" si="16"/>
        <v>1</v>
      </c>
      <c r="L192">
        <f t="shared" si="16"/>
        <v>3</v>
      </c>
      <c r="M192">
        <f t="shared" si="16"/>
        <v>5</v>
      </c>
      <c r="N192">
        <f t="shared" si="16"/>
        <v>6</v>
      </c>
      <c r="O192">
        <f t="shared" si="16"/>
        <v>4</v>
      </c>
      <c r="P192">
        <f t="shared" si="16"/>
        <v>7</v>
      </c>
      <c r="Q192">
        <f t="shared" si="16"/>
        <v>2</v>
      </c>
      <c r="R192">
        <f t="shared" si="16"/>
        <v>1</v>
      </c>
      <c r="S192">
        <f t="shared" si="16"/>
        <v>2</v>
      </c>
      <c r="T192">
        <f t="shared" si="16"/>
        <v>1</v>
      </c>
      <c r="U192">
        <f t="shared" si="16"/>
        <v>7</v>
      </c>
      <c r="V192">
        <f t="shared" si="16"/>
        <v>7</v>
      </c>
      <c r="W192">
        <v>0</v>
      </c>
    </row>
    <row r="193" spans="1:23">
      <c r="A193">
        <f t="shared" si="14"/>
        <v>87</v>
      </c>
      <c r="B193">
        <f t="shared" si="17"/>
        <v>1</v>
      </c>
      <c r="C193">
        <f t="shared" si="16"/>
        <v>3</v>
      </c>
      <c r="D193">
        <f t="shared" si="16"/>
        <v>3</v>
      </c>
      <c r="E193">
        <f t="shared" si="16"/>
        <v>5</v>
      </c>
      <c r="F193">
        <f t="shared" si="16"/>
        <v>1</v>
      </c>
      <c r="G193">
        <f t="shared" si="16"/>
        <v>1</v>
      </c>
      <c r="H193">
        <f t="shared" si="16"/>
        <v>1</v>
      </c>
      <c r="I193">
        <f t="shared" si="16"/>
        <v>1</v>
      </c>
      <c r="J193">
        <f t="shared" si="16"/>
        <v>5</v>
      </c>
      <c r="K193">
        <f t="shared" si="16"/>
        <v>1</v>
      </c>
      <c r="L193">
        <f t="shared" si="16"/>
        <v>3</v>
      </c>
      <c r="M193">
        <f t="shared" si="16"/>
        <v>4</v>
      </c>
      <c r="N193">
        <f t="shared" si="16"/>
        <v>6</v>
      </c>
      <c r="O193">
        <f t="shared" si="16"/>
        <v>4</v>
      </c>
      <c r="P193">
        <f t="shared" si="16"/>
        <v>6</v>
      </c>
      <c r="Q193">
        <f t="shared" si="16"/>
        <v>2</v>
      </c>
      <c r="R193">
        <f t="shared" si="16"/>
        <v>1</v>
      </c>
      <c r="S193">
        <f t="shared" si="16"/>
        <v>2</v>
      </c>
      <c r="T193">
        <f t="shared" si="16"/>
        <v>1</v>
      </c>
      <c r="U193">
        <f t="shared" si="16"/>
        <v>2</v>
      </c>
      <c r="V193">
        <f t="shared" si="16"/>
        <v>7</v>
      </c>
      <c r="W193">
        <v>0</v>
      </c>
    </row>
    <row r="194" spans="1:23">
      <c r="A194">
        <f t="shared" si="14"/>
        <v>88</v>
      </c>
      <c r="B194">
        <f t="shared" si="17"/>
        <v>1</v>
      </c>
      <c r="C194">
        <f t="shared" si="16"/>
        <v>3</v>
      </c>
      <c r="D194">
        <f t="shared" si="16"/>
        <v>3</v>
      </c>
      <c r="E194">
        <f t="shared" si="16"/>
        <v>6</v>
      </c>
      <c r="F194">
        <f t="shared" si="16"/>
        <v>1</v>
      </c>
      <c r="G194">
        <f t="shared" si="16"/>
        <v>1</v>
      </c>
      <c r="H194">
        <f t="shared" si="16"/>
        <v>1</v>
      </c>
      <c r="I194">
        <f t="shared" si="16"/>
        <v>1</v>
      </c>
      <c r="J194">
        <f t="shared" si="16"/>
        <v>8</v>
      </c>
      <c r="K194">
        <f t="shared" si="16"/>
        <v>1</v>
      </c>
      <c r="L194">
        <f t="shared" si="16"/>
        <v>3</v>
      </c>
      <c r="M194">
        <f t="shared" si="16"/>
        <v>6</v>
      </c>
      <c r="N194">
        <f t="shared" si="16"/>
        <v>7</v>
      </c>
      <c r="O194">
        <f t="shared" si="16"/>
        <v>4</v>
      </c>
      <c r="P194">
        <f t="shared" si="16"/>
        <v>7</v>
      </c>
      <c r="Q194">
        <f t="shared" si="16"/>
        <v>2</v>
      </c>
      <c r="R194">
        <f t="shared" si="16"/>
        <v>1</v>
      </c>
      <c r="S194">
        <f t="shared" si="16"/>
        <v>1</v>
      </c>
      <c r="T194">
        <f t="shared" si="16"/>
        <v>1</v>
      </c>
      <c r="U194">
        <f t="shared" si="16"/>
        <v>5</v>
      </c>
      <c r="V194">
        <f t="shared" si="16"/>
        <v>7</v>
      </c>
      <c r="W194">
        <v>0</v>
      </c>
    </row>
    <row r="195" spans="1:23">
      <c r="A195">
        <f t="shared" si="14"/>
        <v>89</v>
      </c>
      <c r="B195">
        <f t="shared" si="17"/>
        <v>1</v>
      </c>
      <c r="C195">
        <f t="shared" si="16"/>
        <v>3</v>
      </c>
      <c r="D195">
        <f t="shared" si="16"/>
        <v>3</v>
      </c>
      <c r="E195">
        <f t="shared" si="16"/>
        <v>1</v>
      </c>
      <c r="F195">
        <f t="shared" si="16"/>
        <v>1</v>
      </c>
      <c r="G195">
        <f t="shared" si="16"/>
        <v>1</v>
      </c>
      <c r="H195">
        <f t="shared" si="16"/>
        <v>1</v>
      </c>
      <c r="I195">
        <f t="shared" si="16"/>
        <v>1</v>
      </c>
      <c r="J195">
        <f t="shared" si="16"/>
        <v>1</v>
      </c>
      <c r="K195">
        <f t="shared" si="16"/>
        <v>1</v>
      </c>
      <c r="L195">
        <f t="shared" si="16"/>
        <v>1</v>
      </c>
      <c r="M195">
        <f t="shared" si="16"/>
        <v>3</v>
      </c>
      <c r="N195">
        <f t="shared" si="16"/>
        <v>8</v>
      </c>
      <c r="O195">
        <f t="shared" si="16"/>
        <v>1</v>
      </c>
      <c r="P195">
        <f t="shared" si="16"/>
        <v>2</v>
      </c>
      <c r="Q195">
        <f t="shared" si="16"/>
        <v>2</v>
      </c>
      <c r="R195">
        <f t="shared" si="16"/>
        <v>1</v>
      </c>
      <c r="S195">
        <f t="shared" si="16"/>
        <v>1</v>
      </c>
      <c r="T195">
        <f t="shared" si="16"/>
        <v>1</v>
      </c>
      <c r="U195">
        <f t="shared" si="16"/>
        <v>7</v>
      </c>
      <c r="V195">
        <f t="shared" si="16"/>
        <v>7</v>
      </c>
      <c r="W195">
        <v>0</v>
      </c>
    </row>
    <row r="196" spans="1:23">
      <c r="A196">
        <f t="shared" si="14"/>
        <v>90</v>
      </c>
      <c r="B196">
        <f t="shared" si="17"/>
        <v>1</v>
      </c>
      <c r="C196">
        <f t="shared" si="16"/>
        <v>3</v>
      </c>
      <c r="D196">
        <f t="shared" si="16"/>
        <v>3</v>
      </c>
      <c r="E196">
        <f t="shared" si="16"/>
        <v>5</v>
      </c>
      <c r="F196">
        <f t="shared" si="16"/>
        <v>1</v>
      </c>
      <c r="G196">
        <f t="shared" si="16"/>
        <v>1</v>
      </c>
      <c r="H196">
        <f t="shared" si="16"/>
        <v>1</v>
      </c>
      <c r="I196">
        <f t="shared" si="16"/>
        <v>1</v>
      </c>
      <c r="J196">
        <f t="shared" si="16"/>
        <v>3</v>
      </c>
      <c r="K196">
        <f t="shared" si="16"/>
        <v>1</v>
      </c>
      <c r="L196">
        <f t="shared" si="16"/>
        <v>1</v>
      </c>
      <c r="M196">
        <f t="shared" si="16"/>
        <v>4</v>
      </c>
      <c r="N196">
        <f t="shared" si="16"/>
        <v>7</v>
      </c>
      <c r="O196">
        <f t="shared" si="16"/>
        <v>2</v>
      </c>
      <c r="P196">
        <f t="shared" si="16"/>
        <v>5</v>
      </c>
      <c r="Q196">
        <f t="shared" si="16"/>
        <v>2</v>
      </c>
      <c r="R196">
        <f t="shared" si="16"/>
        <v>1</v>
      </c>
      <c r="S196">
        <f t="shared" si="16"/>
        <v>2</v>
      </c>
      <c r="T196">
        <f t="shared" si="16"/>
        <v>1</v>
      </c>
      <c r="U196">
        <f t="shared" si="16"/>
        <v>8</v>
      </c>
      <c r="V196">
        <f t="shared" si="16"/>
        <v>7</v>
      </c>
      <c r="W196">
        <v>0</v>
      </c>
    </row>
    <row r="197" spans="1:23">
      <c r="A197">
        <f t="shared" si="14"/>
        <v>91</v>
      </c>
      <c r="B197">
        <f t="shared" si="17"/>
        <v>1</v>
      </c>
      <c r="C197">
        <f t="shared" si="16"/>
        <v>3</v>
      </c>
      <c r="D197">
        <f t="shared" si="16"/>
        <v>3</v>
      </c>
      <c r="E197">
        <f t="shared" si="16"/>
        <v>6</v>
      </c>
      <c r="F197">
        <f t="shared" si="16"/>
        <v>1</v>
      </c>
      <c r="G197">
        <f t="shared" si="16"/>
        <v>1</v>
      </c>
      <c r="H197">
        <f t="shared" si="16"/>
        <v>1</v>
      </c>
      <c r="I197">
        <f t="shared" si="16"/>
        <v>1</v>
      </c>
      <c r="J197">
        <f t="shared" si="16"/>
        <v>5</v>
      </c>
      <c r="K197">
        <f t="shared" si="16"/>
        <v>1</v>
      </c>
      <c r="L197">
        <f t="shared" si="16"/>
        <v>1</v>
      </c>
      <c r="M197">
        <f t="shared" si="16"/>
        <v>5</v>
      </c>
      <c r="N197">
        <f t="shared" si="16"/>
        <v>6</v>
      </c>
      <c r="O197">
        <f t="shared" si="16"/>
        <v>4</v>
      </c>
      <c r="P197">
        <f t="shared" si="16"/>
        <v>5</v>
      </c>
      <c r="Q197">
        <f t="shared" si="16"/>
        <v>2</v>
      </c>
      <c r="R197">
        <f t="shared" si="16"/>
        <v>1</v>
      </c>
      <c r="S197">
        <f t="shared" si="16"/>
        <v>1</v>
      </c>
      <c r="T197">
        <f t="shared" si="16"/>
        <v>1</v>
      </c>
      <c r="U197">
        <f t="shared" si="16"/>
        <v>8</v>
      </c>
      <c r="V197">
        <f t="shared" si="16"/>
        <v>7</v>
      </c>
      <c r="W197">
        <v>0</v>
      </c>
    </row>
    <row r="198" spans="1:23">
      <c r="A198">
        <f t="shared" si="14"/>
        <v>92</v>
      </c>
      <c r="B198">
        <f t="shared" si="17"/>
        <v>1</v>
      </c>
      <c r="C198">
        <f t="shared" si="16"/>
        <v>3</v>
      </c>
      <c r="D198">
        <f t="shared" si="16"/>
        <v>3</v>
      </c>
      <c r="E198">
        <f t="shared" si="16"/>
        <v>4</v>
      </c>
      <c r="F198">
        <f t="shared" si="16"/>
        <v>1</v>
      </c>
      <c r="G198">
        <f t="shared" si="16"/>
        <v>1</v>
      </c>
      <c r="H198">
        <f t="shared" si="16"/>
        <v>1</v>
      </c>
      <c r="I198">
        <f t="shared" si="16"/>
        <v>1</v>
      </c>
      <c r="J198">
        <f t="shared" si="16"/>
        <v>5</v>
      </c>
      <c r="K198">
        <f t="shared" si="16"/>
        <v>1</v>
      </c>
      <c r="L198">
        <f t="shared" si="16"/>
        <v>3</v>
      </c>
      <c r="M198">
        <f t="shared" si="16"/>
        <v>5</v>
      </c>
      <c r="N198">
        <f t="shared" si="16"/>
        <v>6</v>
      </c>
      <c r="O198">
        <f t="shared" si="16"/>
        <v>4</v>
      </c>
      <c r="P198">
        <f t="shared" si="16"/>
        <v>7</v>
      </c>
      <c r="Q198">
        <f t="shared" si="16"/>
        <v>2</v>
      </c>
      <c r="R198">
        <f t="shared" si="16"/>
        <v>1</v>
      </c>
      <c r="S198">
        <f t="shared" si="16"/>
        <v>1</v>
      </c>
      <c r="T198">
        <f t="shared" si="16"/>
        <v>1</v>
      </c>
      <c r="U198">
        <f t="shared" si="16"/>
        <v>5</v>
      </c>
      <c r="V198">
        <f t="shared" si="16"/>
        <v>7</v>
      </c>
      <c r="W198">
        <v>0</v>
      </c>
    </row>
    <row r="199" spans="1:23">
      <c r="A199">
        <f t="shared" si="14"/>
        <v>93</v>
      </c>
      <c r="B199">
        <f t="shared" si="17"/>
        <v>1</v>
      </c>
      <c r="C199">
        <f t="shared" si="16"/>
        <v>3</v>
      </c>
      <c r="D199">
        <f t="shared" si="16"/>
        <v>3</v>
      </c>
      <c r="E199">
        <f t="shared" si="16"/>
        <v>5</v>
      </c>
      <c r="F199">
        <f t="shared" si="16"/>
        <v>1</v>
      </c>
      <c r="G199">
        <f t="shared" si="16"/>
        <v>1</v>
      </c>
      <c r="H199">
        <f t="shared" si="16"/>
        <v>1</v>
      </c>
      <c r="I199">
        <f t="shared" si="16"/>
        <v>1</v>
      </c>
      <c r="J199">
        <f t="shared" si="16"/>
        <v>6</v>
      </c>
      <c r="K199">
        <f t="shared" si="16"/>
        <v>1</v>
      </c>
      <c r="L199">
        <f t="shared" si="16"/>
        <v>3</v>
      </c>
      <c r="M199">
        <f t="shared" si="16"/>
        <v>5</v>
      </c>
      <c r="N199">
        <f t="shared" si="16"/>
        <v>8</v>
      </c>
      <c r="O199">
        <f t="shared" si="16"/>
        <v>2</v>
      </c>
      <c r="P199">
        <f t="shared" si="16"/>
        <v>6</v>
      </c>
      <c r="Q199">
        <f t="shared" si="16"/>
        <v>1</v>
      </c>
      <c r="R199">
        <f t="shared" si="16"/>
        <v>1</v>
      </c>
      <c r="S199">
        <f t="shared" si="16"/>
        <v>2</v>
      </c>
      <c r="T199">
        <f t="shared" si="16"/>
        <v>1</v>
      </c>
      <c r="U199">
        <f t="shared" si="16"/>
        <v>4</v>
      </c>
      <c r="V199">
        <f t="shared" si="16"/>
        <v>7</v>
      </c>
      <c r="W199">
        <v>0</v>
      </c>
    </row>
    <row r="200" spans="1:23">
      <c r="A200">
        <f t="shared" si="14"/>
        <v>94</v>
      </c>
      <c r="B200">
        <f t="shared" si="17"/>
        <v>1</v>
      </c>
      <c r="C200">
        <f t="shared" si="16"/>
        <v>3</v>
      </c>
      <c r="D200">
        <f t="shared" si="16"/>
        <v>3</v>
      </c>
      <c r="E200">
        <f t="shared" si="16"/>
        <v>5</v>
      </c>
      <c r="F200">
        <f t="shared" si="16"/>
        <v>1</v>
      </c>
      <c r="G200">
        <f t="shared" si="16"/>
        <v>1</v>
      </c>
      <c r="H200">
        <f t="shared" si="16"/>
        <v>1</v>
      </c>
      <c r="I200">
        <f t="shared" si="16"/>
        <v>1</v>
      </c>
      <c r="J200">
        <f t="shared" si="16"/>
        <v>7</v>
      </c>
      <c r="K200">
        <f t="shared" si="16"/>
        <v>1</v>
      </c>
      <c r="L200">
        <f t="shared" si="16"/>
        <v>3</v>
      </c>
      <c r="M200">
        <f t="shared" ref="C200:V206" si="18">INT(RANK(M95,M$2:M$101,M$102)/12)+1</f>
        <v>5</v>
      </c>
      <c r="N200">
        <f t="shared" si="18"/>
        <v>7</v>
      </c>
      <c r="O200">
        <f t="shared" si="18"/>
        <v>4</v>
      </c>
      <c r="P200">
        <f t="shared" si="18"/>
        <v>5</v>
      </c>
      <c r="Q200">
        <f t="shared" si="18"/>
        <v>1</v>
      </c>
      <c r="R200">
        <f t="shared" si="18"/>
        <v>1</v>
      </c>
      <c r="S200">
        <f t="shared" si="18"/>
        <v>2</v>
      </c>
      <c r="T200">
        <f t="shared" si="18"/>
        <v>1</v>
      </c>
      <c r="U200">
        <f t="shared" si="18"/>
        <v>3</v>
      </c>
      <c r="V200">
        <f t="shared" si="18"/>
        <v>7</v>
      </c>
      <c r="W200">
        <v>0</v>
      </c>
    </row>
    <row r="201" spans="1:23">
      <c r="A201">
        <f t="shared" si="14"/>
        <v>95</v>
      </c>
      <c r="B201">
        <f t="shared" si="17"/>
        <v>1</v>
      </c>
      <c r="C201">
        <f t="shared" si="18"/>
        <v>2</v>
      </c>
      <c r="D201">
        <f t="shared" si="18"/>
        <v>2</v>
      </c>
      <c r="E201">
        <f t="shared" si="18"/>
        <v>3</v>
      </c>
      <c r="F201">
        <f t="shared" si="18"/>
        <v>1</v>
      </c>
      <c r="G201">
        <f t="shared" si="18"/>
        <v>1</v>
      </c>
      <c r="H201">
        <f t="shared" si="18"/>
        <v>1</v>
      </c>
      <c r="I201">
        <f t="shared" si="18"/>
        <v>1</v>
      </c>
      <c r="J201">
        <f t="shared" si="18"/>
        <v>3</v>
      </c>
      <c r="K201">
        <f t="shared" si="18"/>
        <v>1</v>
      </c>
      <c r="L201">
        <f t="shared" si="18"/>
        <v>1</v>
      </c>
      <c r="M201">
        <f t="shared" si="18"/>
        <v>2</v>
      </c>
      <c r="N201">
        <f t="shared" si="18"/>
        <v>6</v>
      </c>
      <c r="O201">
        <f t="shared" si="18"/>
        <v>1</v>
      </c>
      <c r="P201">
        <f t="shared" si="18"/>
        <v>1</v>
      </c>
      <c r="Q201">
        <f t="shared" si="18"/>
        <v>2</v>
      </c>
      <c r="R201">
        <f t="shared" si="18"/>
        <v>1</v>
      </c>
      <c r="S201">
        <f t="shared" si="18"/>
        <v>2</v>
      </c>
      <c r="T201">
        <f t="shared" si="18"/>
        <v>1</v>
      </c>
      <c r="U201">
        <f t="shared" si="18"/>
        <v>5</v>
      </c>
      <c r="V201">
        <f t="shared" si="18"/>
        <v>7</v>
      </c>
      <c r="W201">
        <v>0</v>
      </c>
    </row>
    <row r="202" spans="1:23">
      <c r="A202">
        <f t="shared" si="14"/>
        <v>96</v>
      </c>
      <c r="B202">
        <f t="shared" si="17"/>
        <v>1</v>
      </c>
      <c r="C202">
        <f t="shared" si="18"/>
        <v>3</v>
      </c>
      <c r="D202">
        <f t="shared" si="18"/>
        <v>3</v>
      </c>
      <c r="E202">
        <f t="shared" si="18"/>
        <v>3</v>
      </c>
      <c r="F202">
        <f t="shared" si="18"/>
        <v>1</v>
      </c>
      <c r="G202">
        <f t="shared" si="18"/>
        <v>1</v>
      </c>
      <c r="H202">
        <f t="shared" si="18"/>
        <v>1</v>
      </c>
      <c r="I202">
        <f t="shared" si="18"/>
        <v>1</v>
      </c>
      <c r="J202">
        <f t="shared" si="18"/>
        <v>2</v>
      </c>
      <c r="K202">
        <f t="shared" si="18"/>
        <v>1</v>
      </c>
      <c r="L202">
        <f t="shared" si="18"/>
        <v>3</v>
      </c>
      <c r="M202">
        <f t="shared" si="18"/>
        <v>2</v>
      </c>
      <c r="N202">
        <f t="shared" si="18"/>
        <v>5</v>
      </c>
      <c r="O202">
        <f t="shared" si="18"/>
        <v>4</v>
      </c>
      <c r="P202">
        <f t="shared" si="18"/>
        <v>3</v>
      </c>
      <c r="Q202">
        <f t="shared" si="18"/>
        <v>2</v>
      </c>
      <c r="R202">
        <f t="shared" si="18"/>
        <v>1</v>
      </c>
      <c r="S202">
        <f t="shared" si="18"/>
        <v>6</v>
      </c>
      <c r="T202">
        <f t="shared" si="18"/>
        <v>1</v>
      </c>
      <c r="U202">
        <f t="shared" si="18"/>
        <v>4</v>
      </c>
      <c r="V202">
        <f t="shared" si="18"/>
        <v>7</v>
      </c>
      <c r="W202">
        <v>0</v>
      </c>
    </row>
    <row r="203" spans="1:23">
      <c r="A203">
        <f t="shared" si="14"/>
        <v>97</v>
      </c>
      <c r="B203">
        <f t="shared" si="17"/>
        <v>1</v>
      </c>
      <c r="C203">
        <f t="shared" si="18"/>
        <v>2</v>
      </c>
      <c r="D203">
        <f t="shared" si="18"/>
        <v>2</v>
      </c>
      <c r="E203">
        <f t="shared" si="18"/>
        <v>2</v>
      </c>
      <c r="F203">
        <f t="shared" si="18"/>
        <v>1</v>
      </c>
      <c r="G203">
        <f t="shared" si="18"/>
        <v>1</v>
      </c>
      <c r="H203">
        <f t="shared" si="18"/>
        <v>1</v>
      </c>
      <c r="I203">
        <f t="shared" si="18"/>
        <v>1</v>
      </c>
      <c r="J203">
        <f t="shared" si="18"/>
        <v>2</v>
      </c>
      <c r="K203">
        <f t="shared" si="18"/>
        <v>1</v>
      </c>
      <c r="L203">
        <f t="shared" si="18"/>
        <v>1</v>
      </c>
      <c r="M203">
        <f t="shared" si="18"/>
        <v>2</v>
      </c>
      <c r="N203">
        <f t="shared" si="18"/>
        <v>8</v>
      </c>
      <c r="O203">
        <f t="shared" si="18"/>
        <v>1</v>
      </c>
      <c r="P203">
        <f t="shared" si="18"/>
        <v>3</v>
      </c>
      <c r="Q203">
        <f t="shared" si="18"/>
        <v>2</v>
      </c>
      <c r="R203">
        <f t="shared" si="18"/>
        <v>1</v>
      </c>
      <c r="S203">
        <f t="shared" si="18"/>
        <v>3</v>
      </c>
      <c r="T203">
        <f t="shared" si="18"/>
        <v>1</v>
      </c>
      <c r="U203">
        <f t="shared" si="18"/>
        <v>5</v>
      </c>
      <c r="V203">
        <f t="shared" si="18"/>
        <v>7</v>
      </c>
      <c r="W203">
        <v>0</v>
      </c>
    </row>
    <row r="204" spans="1:23">
      <c r="A204">
        <f t="shared" si="14"/>
        <v>98</v>
      </c>
      <c r="B204">
        <f t="shared" ref="B204:B206" si="19">INT(RANK(B99,B$2:B$101,B$102)/12)+1</f>
        <v>1</v>
      </c>
      <c r="C204">
        <f t="shared" si="18"/>
        <v>3</v>
      </c>
      <c r="D204">
        <f t="shared" si="18"/>
        <v>3</v>
      </c>
      <c r="E204">
        <f t="shared" si="18"/>
        <v>1</v>
      </c>
      <c r="F204">
        <f t="shared" si="18"/>
        <v>1</v>
      </c>
      <c r="G204">
        <f t="shared" si="18"/>
        <v>1</v>
      </c>
      <c r="H204">
        <f t="shared" si="18"/>
        <v>1</v>
      </c>
      <c r="I204">
        <f t="shared" si="18"/>
        <v>1</v>
      </c>
      <c r="J204">
        <f t="shared" si="18"/>
        <v>1</v>
      </c>
      <c r="K204">
        <f t="shared" si="18"/>
        <v>1</v>
      </c>
      <c r="L204">
        <f t="shared" si="18"/>
        <v>3</v>
      </c>
      <c r="M204">
        <f t="shared" si="18"/>
        <v>2</v>
      </c>
      <c r="N204">
        <f t="shared" si="18"/>
        <v>7</v>
      </c>
      <c r="O204">
        <f t="shared" si="18"/>
        <v>4</v>
      </c>
      <c r="P204">
        <f t="shared" si="18"/>
        <v>2</v>
      </c>
      <c r="Q204">
        <f t="shared" si="18"/>
        <v>2</v>
      </c>
      <c r="R204">
        <f t="shared" si="18"/>
        <v>1</v>
      </c>
      <c r="S204">
        <f t="shared" si="18"/>
        <v>7</v>
      </c>
      <c r="T204">
        <f t="shared" si="18"/>
        <v>1</v>
      </c>
      <c r="U204">
        <f t="shared" si="18"/>
        <v>3</v>
      </c>
      <c r="V204">
        <f t="shared" si="18"/>
        <v>7</v>
      </c>
      <c r="W204">
        <v>0</v>
      </c>
    </row>
    <row r="205" spans="1:23">
      <c r="A205">
        <f t="shared" si="14"/>
        <v>99</v>
      </c>
      <c r="B205">
        <f t="shared" si="19"/>
        <v>1</v>
      </c>
      <c r="C205">
        <f t="shared" si="18"/>
        <v>3</v>
      </c>
      <c r="D205">
        <f t="shared" si="18"/>
        <v>3</v>
      </c>
      <c r="E205">
        <f t="shared" si="18"/>
        <v>3</v>
      </c>
      <c r="F205">
        <f t="shared" si="18"/>
        <v>1</v>
      </c>
      <c r="G205">
        <f t="shared" si="18"/>
        <v>1</v>
      </c>
      <c r="H205">
        <f t="shared" si="18"/>
        <v>1</v>
      </c>
      <c r="I205">
        <f t="shared" si="18"/>
        <v>1</v>
      </c>
      <c r="J205">
        <f t="shared" si="18"/>
        <v>1</v>
      </c>
      <c r="K205">
        <f t="shared" si="18"/>
        <v>1</v>
      </c>
      <c r="L205">
        <f t="shared" si="18"/>
        <v>1</v>
      </c>
      <c r="M205">
        <f t="shared" si="18"/>
        <v>2</v>
      </c>
      <c r="N205">
        <f t="shared" si="18"/>
        <v>7</v>
      </c>
      <c r="O205">
        <f t="shared" si="18"/>
        <v>2</v>
      </c>
      <c r="P205">
        <f t="shared" si="18"/>
        <v>3</v>
      </c>
      <c r="Q205">
        <f t="shared" si="18"/>
        <v>2</v>
      </c>
      <c r="R205">
        <f t="shared" si="18"/>
        <v>1</v>
      </c>
      <c r="S205">
        <f t="shared" si="18"/>
        <v>4</v>
      </c>
      <c r="T205">
        <f t="shared" si="18"/>
        <v>1</v>
      </c>
      <c r="U205">
        <f t="shared" si="18"/>
        <v>5</v>
      </c>
      <c r="V205">
        <f t="shared" si="18"/>
        <v>7</v>
      </c>
      <c r="W205">
        <v>0</v>
      </c>
    </row>
    <row r="206" spans="1:23">
      <c r="A206">
        <f t="shared" si="14"/>
        <v>100</v>
      </c>
      <c r="B206">
        <f t="shared" si="19"/>
        <v>1</v>
      </c>
      <c r="C206">
        <f t="shared" si="18"/>
        <v>2</v>
      </c>
      <c r="D206">
        <f t="shared" si="18"/>
        <v>2</v>
      </c>
      <c r="E206">
        <f t="shared" si="18"/>
        <v>9</v>
      </c>
      <c r="F206">
        <f t="shared" si="18"/>
        <v>1</v>
      </c>
      <c r="G206">
        <f t="shared" si="18"/>
        <v>1</v>
      </c>
      <c r="H206">
        <f t="shared" si="18"/>
        <v>1</v>
      </c>
      <c r="I206">
        <f t="shared" si="18"/>
        <v>1</v>
      </c>
      <c r="J206">
        <f t="shared" si="18"/>
        <v>9</v>
      </c>
      <c r="K206">
        <f t="shared" si="18"/>
        <v>1</v>
      </c>
      <c r="L206">
        <f t="shared" si="18"/>
        <v>1</v>
      </c>
      <c r="M206">
        <f t="shared" si="18"/>
        <v>6</v>
      </c>
      <c r="N206">
        <f t="shared" si="18"/>
        <v>6</v>
      </c>
      <c r="O206">
        <f t="shared" si="18"/>
        <v>4</v>
      </c>
      <c r="P206">
        <f t="shared" si="18"/>
        <v>3</v>
      </c>
      <c r="Q206">
        <f t="shared" si="18"/>
        <v>9</v>
      </c>
      <c r="R206">
        <f t="shared" si="18"/>
        <v>1</v>
      </c>
      <c r="S206">
        <f t="shared" si="18"/>
        <v>7</v>
      </c>
      <c r="T206">
        <f t="shared" si="18"/>
        <v>1</v>
      </c>
      <c r="U206">
        <f t="shared" si="18"/>
        <v>7</v>
      </c>
      <c r="V206">
        <f t="shared" si="18"/>
        <v>7</v>
      </c>
      <c r="W206">
        <v>0</v>
      </c>
    </row>
    <row r="208" spans="1:23">
      <c r="A208" t="s">
        <v>53</v>
      </c>
      <c r="B208">
        <f>MIN(B107:B206)</f>
        <v>1</v>
      </c>
      <c r="C208">
        <f t="shared" ref="C208:V208" si="20">MIN(C107:C206)</f>
        <v>1</v>
      </c>
      <c r="D208">
        <f t="shared" si="20"/>
        <v>1</v>
      </c>
      <c r="E208">
        <f t="shared" si="20"/>
        <v>1</v>
      </c>
      <c r="F208">
        <f t="shared" si="20"/>
        <v>1</v>
      </c>
      <c r="G208">
        <f t="shared" si="20"/>
        <v>1</v>
      </c>
      <c r="H208">
        <f t="shared" si="20"/>
        <v>1</v>
      </c>
      <c r="I208">
        <f t="shared" si="20"/>
        <v>1</v>
      </c>
      <c r="J208">
        <f t="shared" si="20"/>
        <v>1</v>
      </c>
      <c r="K208">
        <f t="shared" si="20"/>
        <v>1</v>
      </c>
      <c r="L208">
        <f t="shared" si="20"/>
        <v>1</v>
      </c>
      <c r="M208">
        <f t="shared" si="20"/>
        <v>1</v>
      </c>
      <c r="N208">
        <f t="shared" si="20"/>
        <v>1</v>
      </c>
      <c r="O208">
        <f t="shared" si="20"/>
        <v>1</v>
      </c>
      <c r="P208">
        <f t="shared" si="20"/>
        <v>1</v>
      </c>
      <c r="Q208">
        <f t="shared" si="20"/>
        <v>1</v>
      </c>
      <c r="R208">
        <f t="shared" si="20"/>
        <v>1</v>
      </c>
      <c r="S208">
        <f t="shared" si="20"/>
        <v>1</v>
      </c>
      <c r="T208">
        <f t="shared" si="20"/>
        <v>1</v>
      </c>
      <c r="U208">
        <f t="shared" si="20"/>
        <v>1</v>
      </c>
      <c r="V208">
        <f t="shared" si="20"/>
        <v>1</v>
      </c>
    </row>
    <row r="209" spans="1:24">
      <c r="A209" t="s">
        <v>54</v>
      </c>
      <c r="B209">
        <f>MAX(B107:B206)</f>
        <v>1</v>
      </c>
      <c r="C209">
        <f t="shared" ref="C209:V209" si="21">MAX(C107:C206)</f>
        <v>3</v>
      </c>
      <c r="D209">
        <f t="shared" si="21"/>
        <v>3</v>
      </c>
      <c r="E209">
        <f t="shared" si="21"/>
        <v>9</v>
      </c>
      <c r="F209">
        <f t="shared" si="21"/>
        <v>1</v>
      </c>
      <c r="G209">
        <f t="shared" si="21"/>
        <v>1</v>
      </c>
      <c r="H209">
        <f t="shared" si="21"/>
        <v>1</v>
      </c>
      <c r="I209">
        <f t="shared" si="21"/>
        <v>1</v>
      </c>
      <c r="J209">
        <f t="shared" si="21"/>
        <v>9</v>
      </c>
      <c r="K209">
        <f t="shared" si="21"/>
        <v>1</v>
      </c>
      <c r="L209">
        <f t="shared" si="21"/>
        <v>3</v>
      </c>
      <c r="M209">
        <f t="shared" si="21"/>
        <v>9</v>
      </c>
      <c r="N209">
        <f t="shared" si="21"/>
        <v>9</v>
      </c>
      <c r="O209">
        <f t="shared" si="21"/>
        <v>4</v>
      </c>
      <c r="P209">
        <f t="shared" si="21"/>
        <v>7</v>
      </c>
      <c r="Q209">
        <f t="shared" si="21"/>
        <v>9</v>
      </c>
      <c r="R209">
        <f t="shared" si="21"/>
        <v>1</v>
      </c>
      <c r="S209">
        <f t="shared" si="21"/>
        <v>7</v>
      </c>
      <c r="T209">
        <f t="shared" si="21"/>
        <v>1</v>
      </c>
      <c r="U209">
        <f t="shared" si="21"/>
        <v>8</v>
      </c>
      <c r="V209">
        <f t="shared" si="21"/>
        <v>7</v>
      </c>
    </row>
    <row r="211" spans="1:24" ht="30">
      <c r="A211" s="7" t="s">
        <v>58</v>
      </c>
      <c r="B211" s="7" t="s">
        <v>58</v>
      </c>
      <c r="C211" s="8" t="s">
        <v>59</v>
      </c>
      <c r="D211" s="7" t="s">
        <v>60</v>
      </c>
      <c r="E211" s="8">
        <v>100</v>
      </c>
      <c r="F211" s="7" t="s">
        <v>61</v>
      </c>
      <c r="G211" s="8">
        <v>21</v>
      </c>
      <c r="H211" s="7" t="s">
        <v>62</v>
      </c>
      <c r="I211" s="8">
        <v>9</v>
      </c>
      <c r="J211" s="7" t="s">
        <v>63</v>
      </c>
      <c r="K211" s="8">
        <v>0</v>
      </c>
      <c r="L211" s="7" t="s">
        <v>64</v>
      </c>
      <c r="M211" s="8" t="s">
        <v>65</v>
      </c>
    </row>
    <row r="213" spans="1:24">
      <c r="A213" s="9" t="s">
        <v>66</v>
      </c>
      <c r="B213" s="9" t="s">
        <v>66</v>
      </c>
      <c r="C213" s="10" t="s">
        <v>67</v>
      </c>
      <c r="D213" s="10" t="s">
        <v>68</v>
      </c>
      <c r="E213" s="10" t="s">
        <v>69</v>
      </c>
      <c r="F213" s="10" t="s">
        <v>70</v>
      </c>
      <c r="G213" s="10" t="s">
        <v>71</v>
      </c>
      <c r="H213" s="10" t="s">
        <v>72</v>
      </c>
      <c r="I213" s="10" t="s">
        <v>73</v>
      </c>
      <c r="J213" s="10" t="s">
        <v>74</v>
      </c>
      <c r="K213" s="10" t="s">
        <v>75</v>
      </c>
      <c r="L213" s="10" t="s">
        <v>76</v>
      </c>
      <c r="M213" s="10" t="s">
        <v>77</v>
      </c>
      <c r="N213" s="10" t="s">
        <v>78</v>
      </c>
      <c r="O213" s="10" t="s">
        <v>79</v>
      </c>
      <c r="P213" s="10" t="s">
        <v>80</v>
      </c>
      <c r="Q213" s="10" t="s">
        <v>81</v>
      </c>
      <c r="R213" s="10" t="s">
        <v>82</v>
      </c>
      <c r="S213" s="10" t="s">
        <v>83</v>
      </c>
      <c r="T213" s="10" t="s">
        <v>84</v>
      </c>
      <c r="U213" s="10" t="s">
        <v>85</v>
      </c>
      <c r="V213" s="10" t="s">
        <v>86</v>
      </c>
      <c r="W213" s="10" t="s">
        <v>87</v>
      </c>
      <c r="X213" s="10" t="s">
        <v>88</v>
      </c>
    </row>
    <row r="214" spans="1:24">
      <c r="A214" s="11" t="s">
        <v>89</v>
      </c>
      <c r="B214" s="11" t="s">
        <v>89</v>
      </c>
      <c r="C214" s="12">
        <v>1</v>
      </c>
      <c r="D214" s="12">
        <v>3</v>
      </c>
      <c r="E214" s="12">
        <v>3</v>
      </c>
      <c r="F214" s="12">
        <v>8</v>
      </c>
      <c r="G214" s="12">
        <v>1</v>
      </c>
      <c r="H214" s="12">
        <v>1</v>
      </c>
      <c r="I214" s="12">
        <v>1</v>
      </c>
      <c r="J214" s="12">
        <v>1</v>
      </c>
      <c r="K214" s="12">
        <v>6</v>
      </c>
      <c r="L214" s="12">
        <v>1</v>
      </c>
      <c r="M214" s="12">
        <v>3</v>
      </c>
      <c r="N214" s="12">
        <v>7</v>
      </c>
      <c r="O214" s="12">
        <v>2</v>
      </c>
      <c r="P214" s="12">
        <v>4</v>
      </c>
      <c r="Q214" s="12">
        <v>6</v>
      </c>
      <c r="R214" s="12">
        <v>2</v>
      </c>
      <c r="S214" s="12">
        <v>1</v>
      </c>
      <c r="T214" s="12">
        <v>7</v>
      </c>
      <c r="U214" s="12">
        <v>1</v>
      </c>
      <c r="V214" s="12">
        <v>4</v>
      </c>
      <c r="W214" s="12">
        <v>6</v>
      </c>
      <c r="X214" s="12">
        <v>0</v>
      </c>
    </row>
    <row r="215" spans="1:24">
      <c r="A215" s="11" t="s">
        <v>90</v>
      </c>
      <c r="B215" s="11" t="s">
        <v>90</v>
      </c>
      <c r="C215" s="12">
        <v>1</v>
      </c>
      <c r="D215" s="12">
        <v>3</v>
      </c>
      <c r="E215" s="12">
        <v>3</v>
      </c>
      <c r="F215" s="12">
        <v>7</v>
      </c>
      <c r="G215" s="12">
        <v>1</v>
      </c>
      <c r="H215" s="12">
        <v>1</v>
      </c>
      <c r="I215" s="12">
        <v>1</v>
      </c>
      <c r="J215" s="12">
        <v>1</v>
      </c>
      <c r="K215" s="12">
        <v>3</v>
      </c>
      <c r="L215" s="12">
        <v>1</v>
      </c>
      <c r="M215" s="12">
        <v>3</v>
      </c>
      <c r="N215" s="12">
        <v>7</v>
      </c>
      <c r="O215" s="12">
        <v>3</v>
      </c>
      <c r="P215" s="12">
        <v>4</v>
      </c>
      <c r="Q215" s="12">
        <v>5</v>
      </c>
      <c r="R215" s="12">
        <v>2</v>
      </c>
      <c r="S215" s="12">
        <v>1</v>
      </c>
      <c r="T215" s="12">
        <v>5</v>
      </c>
      <c r="U215" s="12">
        <v>1</v>
      </c>
      <c r="V215" s="12">
        <v>7</v>
      </c>
      <c r="W215" s="12">
        <v>6</v>
      </c>
      <c r="X215" s="12">
        <v>0</v>
      </c>
    </row>
    <row r="216" spans="1:24">
      <c r="A216" s="11" t="s">
        <v>91</v>
      </c>
      <c r="B216" s="11" t="s">
        <v>91</v>
      </c>
      <c r="C216" s="12">
        <v>1</v>
      </c>
      <c r="D216" s="12">
        <v>3</v>
      </c>
      <c r="E216" s="12">
        <v>3</v>
      </c>
      <c r="F216" s="12">
        <v>8</v>
      </c>
      <c r="G216" s="12">
        <v>1</v>
      </c>
      <c r="H216" s="12">
        <v>1</v>
      </c>
      <c r="I216" s="12">
        <v>1</v>
      </c>
      <c r="J216" s="12">
        <v>1</v>
      </c>
      <c r="K216" s="12">
        <v>7</v>
      </c>
      <c r="L216" s="12">
        <v>1</v>
      </c>
      <c r="M216" s="12">
        <v>3</v>
      </c>
      <c r="N216" s="12">
        <v>8</v>
      </c>
      <c r="O216" s="12">
        <v>2</v>
      </c>
      <c r="P216" s="12">
        <v>4</v>
      </c>
      <c r="Q216" s="12">
        <v>6</v>
      </c>
      <c r="R216" s="12">
        <v>2</v>
      </c>
      <c r="S216" s="12">
        <v>1</v>
      </c>
      <c r="T216" s="12">
        <v>3</v>
      </c>
      <c r="U216" s="12">
        <v>1</v>
      </c>
      <c r="V216" s="12">
        <v>1</v>
      </c>
      <c r="W216" s="12">
        <v>7</v>
      </c>
      <c r="X216" s="12">
        <v>0</v>
      </c>
    </row>
    <row r="217" spans="1:24">
      <c r="A217" s="11" t="s">
        <v>92</v>
      </c>
      <c r="B217" s="11" t="s">
        <v>92</v>
      </c>
      <c r="C217" s="12">
        <v>1</v>
      </c>
      <c r="D217" s="12">
        <v>3</v>
      </c>
      <c r="E217" s="12">
        <v>3</v>
      </c>
      <c r="F217" s="12">
        <v>8</v>
      </c>
      <c r="G217" s="12">
        <v>1</v>
      </c>
      <c r="H217" s="12">
        <v>1</v>
      </c>
      <c r="I217" s="12">
        <v>1</v>
      </c>
      <c r="J217" s="12">
        <v>1</v>
      </c>
      <c r="K217" s="12">
        <v>8</v>
      </c>
      <c r="L217" s="12">
        <v>1</v>
      </c>
      <c r="M217" s="12">
        <v>3</v>
      </c>
      <c r="N217" s="12">
        <v>8</v>
      </c>
      <c r="O217" s="12">
        <v>1</v>
      </c>
      <c r="P217" s="12">
        <v>4</v>
      </c>
      <c r="Q217" s="12">
        <v>6</v>
      </c>
      <c r="R217" s="12">
        <v>2</v>
      </c>
      <c r="S217" s="12">
        <v>1</v>
      </c>
      <c r="T217" s="12">
        <v>5</v>
      </c>
      <c r="U217" s="12">
        <v>1</v>
      </c>
      <c r="V217" s="12">
        <v>2</v>
      </c>
      <c r="W217" s="12">
        <v>6</v>
      </c>
      <c r="X217" s="12">
        <v>0</v>
      </c>
    </row>
    <row r="218" spans="1:24">
      <c r="A218" s="11" t="s">
        <v>93</v>
      </c>
      <c r="B218" s="11" t="s">
        <v>93</v>
      </c>
      <c r="C218" s="12">
        <v>1</v>
      </c>
      <c r="D218" s="12">
        <v>3</v>
      </c>
      <c r="E218" s="12">
        <v>3</v>
      </c>
      <c r="F218" s="12">
        <v>8</v>
      </c>
      <c r="G218" s="12">
        <v>1</v>
      </c>
      <c r="H218" s="12">
        <v>1</v>
      </c>
      <c r="I218" s="12">
        <v>1</v>
      </c>
      <c r="J218" s="12">
        <v>1</v>
      </c>
      <c r="K218" s="12">
        <v>6</v>
      </c>
      <c r="L218" s="12">
        <v>1</v>
      </c>
      <c r="M218" s="12">
        <v>3</v>
      </c>
      <c r="N218" s="12">
        <v>7</v>
      </c>
      <c r="O218" s="12">
        <v>3</v>
      </c>
      <c r="P218" s="12">
        <v>4</v>
      </c>
      <c r="Q218" s="12">
        <v>4</v>
      </c>
      <c r="R218" s="12">
        <v>1</v>
      </c>
      <c r="S218" s="12">
        <v>1</v>
      </c>
      <c r="T218" s="12">
        <v>7</v>
      </c>
      <c r="U218" s="12">
        <v>1</v>
      </c>
      <c r="V218" s="12">
        <v>3</v>
      </c>
      <c r="W218" s="12">
        <v>6</v>
      </c>
      <c r="X218" s="12">
        <v>0</v>
      </c>
    </row>
    <row r="219" spans="1:24">
      <c r="A219" s="11" t="s">
        <v>94</v>
      </c>
      <c r="B219" s="11" t="s">
        <v>94</v>
      </c>
      <c r="C219" s="12">
        <v>1</v>
      </c>
      <c r="D219" s="12">
        <v>3</v>
      </c>
      <c r="E219" s="12">
        <v>3</v>
      </c>
      <c r="F219" s="12">
        <v>8</v>
      </c>
      <c r="G219" s="12">
        <v>1</v>
      </c>
      <c r="H219" s="12">
        <v>1</v>
      </c>
      <c r="I219" s="12">
        <v>1</v>
      </c>
      <c r="J219" s="12">
        <v>1</v>
      </c>
      <c r="K219" s="12">
        <v>8</v>
      </c>
      <c r="L219" s="12">
        <v>1</v>
      </c>
      <c r="M219" s="12">
        <v>3</v>
      </c>
      <c r="N219" s="12">
        <v>7</v>
      </c>
      <c r="O219" s="12">
        <v>1</v>
      </c>
      <c r="P219" s="12">
        <v>2</v>
      </c>
      <c r="Q219" s="12">
        <v>6</v>
      </c>
      <c r="R219" s="12">
        <v>2</v>
      </c>
      <c r="S219" s="12">
        <v>1</v>
      </c>
      <c r="T219" s="12">
        <v>7</v>
      </c>
      <c r="U219" s="12">
        <v>1</v>
      </c>
      <c r="V219" s="12">
        <v>2</v>
      </c>
      <c r="W219" s="12">
        <v>6</v>
      </c>
      <c r="X219" s="12">
        <v>0</v>
      </c>
    </row>
    <row r="220" spans="1:24">
      <c r="A220" s="11" t="s">
        <v>95</v>
      </c>
      <c r="B220" s="11" t="s">
        <v>95</v>
      </c>
      <c r="C220" s="12">
        <v>1</v>
      </c>
      <c r="D220" s="12">
        <v>3</v>
      </c>
      <c r="E220" s="12">
        <v>3</v>
      </c>
      <c r="F220" s="12">
        <v>8</v>
      </c>
      <c r="G220" s="12">
        <v>1</v>
      </c>
      <c r="H220" s="12">
        <v>1</v>
      </c>
      <c r="I220" s="12">
        <v>1</v>
      </c>
      <c r="J220" s="12">
        <v>1</v>
      </c>
      <c r="K220" s="12">
        <v>5</v>
      </c>
      <c r="L220" s="12">
        <v>1</v>
      </c>
      <c r="M220" s="12">
        <v>3</v>
      </c>
      <c r="N220" s="12">
        <v>8</v>
      </c>
      <c r="O220" s="12">
        <v>3</v>
      </c>
      <c r="P220" s="12">
        <v>4</v>
      </c>
      <c r="Q220" s="12">
        <v>7</v>
      </c>
      <c r="R220" s="12">
        <v>2</v>
      </c>
      <c r="S220" s="12">
        <v>1</v>
      </c>
      <c r="T220" s="12">
        <v>7</v>
      </c>
      <c r="U220" s="12">
        <v>1</v>
      </c>
      <c r="V220" s="12">
        <v>5</v>
      </c>
      <c r="W220" s="12">
        <v>6</v>
      </c>
      <c r="X220" s="12">
        <v>0</v>
      </c>
    </row>
    <row r="221" spans="1:24">
      <c r="A221" s="11" t="s">
        <v>96</v>
      </c>
      <c r="B221" s="11" t="s">
        <v>96</v>
      </c>
      <c r="C221" s="12">
        <v>1</v>
      </c>
      <c r="D221" s="12">
        <v>3</v>
      </c>
      <c r="E221" s="12">
        <v>3</v>
      </c>
      <c r="F221" s="12">
        <v>7</v>
      </c>
      <c r="G221" s="12">
        <v>1</v>
      </c>
      <c r="H221" s="12">
        <v>1</v>
      </c>
      <c r="I221" s="12">
        <v>1</v>
      </c>
      <c r="J221" s="12">
        <v>1</v>
      </c>
      <c r="K221" s="12">
        <v>6</v>
      </c>
      <c r="L221" s="12">
        <v>1</v>
      </c>
      <c r="M221" s="12">
        <v>3</v>
      </c>
      <c r="N221" s="12">
        <v>7</v>
      </c>
      <c r="O221" s="12">
        <v>3</v>
      </c>
      <c r="P221" s="12">
        <v>2</v>
      </c>
      <c r="Q221" s="12">
        <v>6</v>
      </c>
      <c r="R221" s="12">
        <v>1</v>
      </c>
      <c r="S221" s="12">
        <v>1</v>
      </c>
      <c r="T221" s="12">
        <v>4</v>
      </c>
      <c r="U221" s="12">
        <v>1</v>
      </c>
      <c r="V221" s="12">
        <v>3</v>
      </c>
      <c r="W221" s="12">
        <v>5</v>
      </c>
      <c r="X221" s="12">
        <v>0</v>
      </c>
    </row>
    <row r="222" spans="1:24">
      <c r="A222" s="11" t="s">
        <v>97</v>
      </c>
      <c r="B222" s="11" t="s">
        <v>97</v>
      </c>
      <c r="C222" s="12">
        <v>1</v>
      </c>
      <c r="D222" s="12">
        <v>3</v>
      </c>
      <c r="E222" s="12">
        <v>3</v>
      </c>
      <c r="F222" s="12">
        <v>8</v>
      </c>
      <c r="G222" s="12">
        <v>1</v>
      </c>
      <c r="H222" s="12">
        <v>1</v>
      </c>
      <c r="I222" s="12">
        <v>1</v>
      </c>
      <c r="J222" s="12">
        <v>1</v>
      </c>
      <c r="K222" s="12">
        <v>7</v>
      </c>
      <c r="L222" s="12">
        <v>1</v>
      </c>
      <c r="M222" s="12">
        <v>3</v>
      </c>
      <c r="N222" s="12">
        <v>7</v>
      </c>
      <c r="O222" s="12">
        <v>2</v>
      </c>
      <c r="P222" s="12">
        <v>4</v>
      </c>
      <c r="Q222" s="12">
        <v>7</v>
      </c>
      <c r="R222" s="12">
        <v>2</v>
      </c>
      <c r="S222" s="12">
        <v>1</v>
      </c>
      <c r="T222" s="12">
        <v>7</v>
      </c>
      <c r="U222" s="12">
        <v>1</v>
      </c>
      <c r="V222" s="12">
        <v>1</v>
      </c>
      <c r="W222" s="12">
        <v>5</v>
      </c>
      <c r="X222" s="12">
        <v>0</v>
      </c>
    </row>
    <row r="223" spans="1:24">
      <c r="A223" s="11" t="s">
        <v>98</v>
      </c>
      <c r="B223" s="11" t="s">
        <v>98</v>
      </c>
      <c r="C223" s="12">
        <v>1</v>
      </c>
      <c r="D223" s="12">
        <v>3</v>
      </c>
      <c r="E223" s="12">
        <v>3</v>
      </c>
      <c r="F223" s="12">
        <v>9</v>
      </c>
      <c r="G223" s="12">
        <v>1</v>
      </c>
      <c r="H223" s="12">
        <v>1</v>
      </c>
      <c r="I223" s="12">
        <v>1</v>
      </c>
      <c r="J223" s="12">
        <v>1</v>
      </c>
      <c r="K223" s="12">
        <v>8</v>
      </c>
      <c r="L223" s="12">
        <v>1</v>
      </c>
      <c r="M223" s="12">
        <v>3</v>
      </c>
      <c r="N223" s="12">
        <v>8</v>
      </c>
      <c r="O223" s="12">
        <v>1</v>
      </c>
      <c r="P223" s="12">
        <v>4</v>
      </c>
      <c r="Q223" s="12">
        <v>7</v>
      </c>
      <c r="R223" s="12">
        <v>2</v>
      </c>
      <c r="S223" s="12">
        <v>1</v>
      </c>
      <c r="T223" s="12">
        <v>7</v>
      </c>
      <c r="U223" s="12">
        <v>1</v>
      </c>
      <c r="V223" s="12">
        <v>1</v>
      </c>
      <c r="W223" s="12">
        <v>5</v>
      </c>
      <c r="X223" s="12">
        <v>0</v>
      </c>
    </row>
    <row r="224" spans="1:24">
      <c r="A224" s="11" t="s">
        <v>99</v>
      </c>
      <c r="B224" s="11" t="s">
        <v>99</v>
      </c>
      <c r="C224" s="12">
        <v>1</v>
      </c>
      <c r="D224" s="12">
        <v>3</v>
      </c>
      <c r="E224" s="12">
        <v>3</v>
      </c>
      <c r="F224" s="12">
        <v>8</v>
      </c>
      <c r="G224" s="12">
        <v>1</v>
      </c>
      <c r="H224" s="12">
        <v>1</v>
      </c>
      <c r="I224" s="12">
        <v>1</v>
      </c>
      <c r="J224" s="12">
        <v>1</v>
      </c>
      <c r="K224" s="12">
        <v>7</v>
      </c>
      <c r="L224" s="12">
        <v>1</v>
      </c>
      <c r="M224" s="12">
        <v>3</v>
      </c>
      <c r="N224" s="12">
        <v>8</v>
      </c>
      <c r="O224" s="12">
        <v>5</v>
      </c>
      <c r="P224" s="12">
        <v>4</v>
      </c>
      <c r="Q224" s="12">
        <v>7</v>
      </c>
      <c r="R224" s="12">
        <v>2</v>
      </c>
      <c r="S224" s="12">
        <v>1</v>
      </c>
      <c r="T224" s="12">
        <v>4</v>
      </c>
      <c r="U224" s="12">
        <v>1</v>
      </c>
      <c r="V224" s="12">
        <v>4</v>
      </c>
      <c r="W224" s="12">
        <v>1</v>
      </c>
      <c r="X224" s="12">
        <v>0</v>
      </c>
    </row>
    <row r="225" spans="1:24">
      <c r="A225" s="11" t="s">
        <v>100</v>
      </c>
      <c r="B225" s="11" t="s">
        <v>100</v>
      </c>
      <c r="C225" s="12">
        <v>1</v>
      </c>
      <c r="D225" s="12">
        <v>3</v>
      </c>
      <c r="E225" s="12">
        <v>3</v>
      </c>
      <c r="F225" s="12">
        <v>7</v>
      </c>
      <c r="G225" s="12">
        <v>1</v>
      </c>
      <c r="H225" s="12">
        <v>1</v>
      </c>
      <c r="I225" s="12">
        <v>1</v>
      </c>
      <c r="J225" s="12">
        <v>1</v>
      </c>
      <c r="K225" s="12">
        <v>6</v>
      </c>
      <c r="L225" s="12">
        <v>1</v>
      </c>
      <c r="M225" s="12">
        <v>3</v>
      </c>
      <c r="N225" s="12">
        <v>8</v>
      </c>
      <c r="O225" s="12">
        <v>1</v>
      </c>
      <c r="P225" s="12">
        <v>4</v>
      </c>
      <c r="Q225" s="12">
        <v>7</v>
      </c>
      <c r="R225" s="12">
        <v>2</v>
      </c>
      <c r="S225" s="12">
        <v>1</v>
      </c>
      <c r="T225" s="12">
        <v>6</v>
      </c>
      <c r="U225" s="12">
        <v>1</v>
      </c>
      <c r="V225" s="12">
        <v>1</v>
      </c>
      <c r="W225" s="12">
        <v>3</v>
      </c>
      <c r="X225" s="12">
        <v>0</v>
      </c>
    </row>
    <row r="226" spans="1:24">
      <c r="A226" s="11" t="s">
        <v>101</v>
      </c>
      <c r="B226" s="11" t="s">
        <v>101</v>
      </c>
      <c r="C226" s="12">
        <v>1</v>
      </c>
      <c r="D226" s="12">
        <v>3</v>
      </c>
      <c r="E226" s="12">
        <v>3</v>
      </c>
      <c r="F226" s="12">
        <v>8</v>
      </c>
      <c r="G226" s="12">
        <v>1</v>
      </c>
      <c r="H226" s="12">
        <v>1</v>
      </c>
      <c r="I226" s="12">
        <v>1</v>
      </c>
      <c r="J226" s="12">
        <v>1</v>
      </c>
      <c r="K226" s="12">
        <v>8</v>
      </c>
      <c r="L226" s="12">
        <v>1</v>
      </c>
      <c r="M226" s="12">
        <v>3</v>
      </c>
      <c r="N226" s="12">
        <v>8</v>
      </c>
      <c r="O226" s="12">
        <v>4</v>
      </c>
      <c r="P226" s="12">
        <v>4</v>
      </c>
      <c r="Q226" s="12">
        <v>7</v>
      </c>
      <c r="R226" s="12">
        <v>1</v>
      </c>
      <c r="S226" s="12">
        <v>1</v>
      </c>
      <c r="T226" s="12">
        <v>7</v>
      </c>
      <c r="U226" s="12">
        <v>1</v>
      </c>
      <c r="V226" s="12">
        <v>5</v>
      </c>
      <c r="W226" s="12">
        <v>3</v>
      </c>
      <c r="X226" s="12">
        <v>0</v>
      </c>
    </row>
    <row r="227" spans="1:24">
      <c r="A227" s="11" t="s">
        <v>102</v>
      </c>
      <c r="B227" s="11" t="s">
        <v>102</v>
      </c>
      <c r="C227" s="12">
        <v>1</v>
      </c>
      <c r="D227" s="12">
        <v>3</v>
      </c>
      <c r="E227" s="12">
        <v>3</v>
      </c>
      <c r="F227" s="12">
        <v>9</v>
      </c>
      <c r="G227" s="12">
        <v>1</v>
      </c>
      <c r="H227" s="12">
        <v>1</v>
      </c>
      <c r="I227" s="12">
        <v>1</v>
      </c>
      <c r="J227" s="12">
        <v>1</v>
      </c>
      <c r="K227" s="12">
        <v>8</v>
      </c>
      <c r="L227" s="12">
        <v>1</v>
      </c>
      <c r="M227" s="12">
        <v>3</v>
      </c>
      <c r="N227" s="12">
        <v>8</v>
      </c>
      <c r="O227" s="12">
        <v>1</v>
      </c>
      <c r="P227" s="12">
        <v>4</v>
      </c>
      <c r="Q227" s="12">
        <v>4</v>
      </c>
      <c r="R227" s="12">
        <v>2</v>
      </c>
      <c r="S227" s="12">
        <v>1</v>
      </c>
      <c r="T227" s="12">
        <v>7</v>
      </c>
      <c r="U227" s="12">
        <v>1</v>
      </c>
      <c r="V227" s="12">
        <v>3</v>
      </c>
      <c r="W227" s="12">
        <v>1</v>
      </c>
      <c r="X227" s="12">
        <v>0</v>
      </c>
    </row>
    <row r="228" spans="1:24">
      <c r="A228" s="11" t="s">
        <v>103</v>
      </c>
      <c r="B228" s="11" t="s">
        <v>103</v>
      </c>
      <c r="C228" s="12">
        <v>1</v>
      </c>
      <c r="D228" s="12">
        <v>3</v>
      </c>
      <c r="E228" s="12">
        <v>3</v>
      </c>
      <c r="F228" s="12">
        <v>7</v>
      </c>
      <c r="G228" s="12">
        <v>1</v>
      </c>
      <c r="H228" s="12">
        <v>1</v>
      </c>
      <c r="I228" s="12">
        <v>1</v>
      </c>
      <c r="J228" s="12">
        <v>1</v>
      </c>
      <c r="K228" s="12">
        <v>4</v>
      </c>
      <c r="L228" s="12">
        <v>1</v>
      </c>
      <c r="M228" s="12">
        <v>3</v>
      </c>
      <c r="N228" s="12">
        <v>6</v>
      </c>
      <c r="O228" s="12">
        <v>5</v>
      </c>
      <c r="P228" s="12">
        <v>1</v>
      </c>
      <c r="Q228" s="12">
        <v>6</v>
      </c>
      <c r="R228" s="12">
        <v>2</v>
      </c>
      <c r="S228" s="12">
        <v>1</v>
      </c>
      <c r="T228" s="12">
        <v>4</v>
      </c>
      <c r="U228" s="12">
        <v>1</v>
      </c>
      <c r="V228" s="12">
        <v>1</v>
      </c>
      <c r="W228" s="12">
        <v>5</v>
      </c>
      <c r="X228" s="12">
        <v>0</v>
      </c>
    </row>
    <row r="229" spans="1:24">
      <c r="A229" s="11" t="s">
        <v>104</v>
      </c>
      <c r="B229" s="11" t="s">
        <v>104</v>
      </c>
      <c r="C229" s="12">
        <v>1</v>
      </c>
      <c r="D229" s="12">
        <v>3</v>
      </c>
      <c r="E229" s="12">
        <v>3</v>
      </c>
      <c r="F229" s="12">
        <v>7</v>
      </c>
      <c r="G229" s="12">
        <v>1</v>
      </c>
      <c r="H229" s="12">
        <v>1</v>
      </c>
      <c r="I229" s="12">
        <v>1</v>
      </c>
      <c r="J229" s="12">
        <v>1</v>
      </c>
      <c r="K229" s="12">
        <v>5</v>
      </c>
      <c r="L229" s="12">
        <v>1</v>
      </c>
      <c r="M229" s="12">
        <v>3</v>
      </c>
      <c r="N229" s="12">
        <v>6</v>
      </c>
      <c r="O229" s="12">
        <v>1</v>
      </c>
      <c r="P229" s="12">
        <v>2</v>
      </c>
      <c r="Q229" s="12">
        <v>3</v>
      </c>
      <c r="R229" s="12">
        <v>1</v>
      </c>
      <c r="S229" s="12">
        <v>1</v>
      </c>
      <c r="T229" s="12">
        <v>3</v>
      </c>
      <c r="U229" s="12">
        <v>1</v>
      </c>
      <c r="V229" s="12">
        <v>2</v>
      </c>
      <c r="W229" s="12">
        <v>2</v>
      </c>
      <c r="X229" s="12">
        <v>0</v>
      </c>
    </row>
    <row r="230" spans="1:24">
      <c r="A230" s="11" t="s">
        <v>105</v>
      </c>
      <c r="B230" s="11" t="s">
        <v>105</v>
      </c>
      <c r="C230" s="12">
        <v>1</v>
      </c>
      <c r="D230" s="12">
        <v>3</v>
      </c>
      <c r="E230" s="12">
        <v>3</v>
      </c>
      <c r="F230" s="12">
        <v>8</v>
      </c>
      <c r="G230" s="12">
        <v>1</v>
      </c>
      <c r="H230" s="12">
        <v>1</v>
      </c>
      <c r="I230" s="12">
        <v>1</v>
      </c>
      <c r="J230" s="12">
        <v>1</v>
      </c>
      <c r="K230" s="12">
        <v>7</v>
      </c>
      <c r="L230" s="12">
        <v>1</v>
      </c>
      <c r="M230" s="12">
        <v>3</v>
      </c>
      <c r="N230" s="12">
        <v>8</v>
      </c>
      <c r="O230" s="12">
        <v>2</v>
      </c>
      <c r="P230" s="12">
        <v>4</v>
      </c>
      <c r="Q230" s="12">
        <v>4</v>
      </c>
      <c r="R230" s="12">
        <v>2</v>
      </c>
      <c r="S230" s="12">
        <v>1</v>
      </c>
      <c r="T230" s="12">
        <v>7</v>
      </c>
      <c r="U230" s="12">
        <v>1</v>
      </c>
      <c r="V230" s="12">
        <v>3</v>
      </c>
      <c r="W230" s="12">
        <v>1</v>
      </c>
      <c r="X230" s="12">
        <v>0</v>
      </c>
    </row>
    <row r="231" spans="1:24">
      <c r="A231" s="11" t="s">
        <v>106</v>
      </c>
      <c r="B231" s="11" t="s">
        <v>106</v>
      </c>
      <c r="C231" s="12">
        <v>1</v>
      </c>
      <c r="D231" s="12">
        <v>3</v>
      </c>
      <c r="E231" s="12">
        <v>3</v>
      </c>
      <c r="F231" s="12">
        <v>7</v>
      </c>
      <c r="G231" s="12">
        <v>1</v>
      </c>
      <c r="H231" s="12">
        <v>1</v>
      </c>
      <c r="I231" s="12">
        <v>1</v>
      </c>
      <c r="J231" s="12">
        <v>1</v>
      </c>
      <c r="K231" s="12">
        <v>6</v>
      </c>
      <c r="L231" s="12">
        <v>1</v>
      </c>
      <c r="M231" s="12">
        <v>3</v>
      </c>
      <c r="N231" s="12">
        <v>7</v>
      </c>
      <c r="O231" s="12">
        <v>4</v>
      </c>
      <c r="P231" s="12">
        <v>2</v>
      </c>
      <c r="Q231" s="12">
        <v>3</v>
      </c>
      <c r="R231" s="12">
        <v>2</v>
      </c>
      <c r="S231" s="12">
        <v>1</v>
      </c>
      <c r="T231" s="12">
        <v>7</v>
      </c>
      <c r="U231" s="12">
        <v>1</v>
      </c>
      <c r="V231" s="12">
        <v>2</v>
      </c>
      <c r="W231" s="12">
        <v>5</v>
      </c>
      <c r="X231" s="12">
        <v>0</v>
      </c>
    </row>
    <row r="232" spans="1:24">
      <c r="A232" s="11" t="s">
        <v>107</v>
      </c>
      <c r="B232" s="11" t="s">
        <v>107</v>
      </c>
      <c r="C232" s="12">
        <v>1</v>
      </c>
      <c r="D232" s="12">
        <v>3</v>
      </c>
      <c r="E232" s="12">
        <v>3</v>
      </c>
      <c r="F232" s="12">
        <v>7</v>
      </c>
      <c r="G232" s="12">
        <v>1</v>
      </c>
      <c r="H232" s="12">
        <v>1</v>
      </c>
      <c r="I232" s="12">
        <v>1</v>
      </c>
      <c r="J232" s="12">
        <v>1</v>
      </c>
      <c r="K232" s="12">
        <v>4</v>
      </c>
      <c r="L232" s="12">
        <v>1</v>
      </c>
      <c r="M232" s="12">
        <v>3</v>
      </c>
      <c r="N232" s="12">
        <v>7</v>
      </c>
      <c r="O232" s="12">
        <v>1</v>
      </c>
      <c r="P232" s="12">
        <v>4</v>
      </c>
      <c r="Q232" s="12">
        <v>7</v>
      </c>
      <c r="R232" s="12">
        <v>2</v>
      </c>
      <c r="S232" s="12">
        <v>1</v>
      </c>
      <c r="T232" s="12">
        <v>4</v>
      </c>
      <c r="U232" s="12">
        <v>1</v>
      </c>
      <c r="V232" s="12">
        <v>2</v>
      </c>
      <c r="W232" s="12">
        <v>1</v>
      </c>
      <c r="X232" s="12">
        <v>0</v>
      </c>
    </row>
    <row r="233" spans="1:24">
      <c r="A233" s="11" t="s">
        <v>108</v>
      </c>
      <c r="B233" s="11" t="s">
        <v>108</v>
      </c>
      <c r="C233" s="12">
        <v>1</v>
      </c>
      <c r="D233" s="12">
        <v>3</v>
      </c>
      <c r="E233" s="12">
        <v>3</v>
      </c>
      <c r="F233" s="12">
        <v>7</v>
      </c>
      <c r="G233" s="12">
        <v>1</v>
      </c>
      <c r="H233" s="12">
        <v>1</v>
      </c>
      <c r="I233" s="12">
        <v>1</v>
      </c>
      <c r="J233" s="12">
        <v>1</v>
      </c>
      <c r="K233" s="12">
        <v>7</v>
      </c>
      <c r="L233" s="12">
        <v>1</v>
      </c>
      <c r="M233" s="12">
        <v>3</v>
      </c>
      <c r="N233" s="12">
        <v>8</v>
      </c>
      <c r="O233" s="12">
        <v>3</v>
      </c>
      <c r="P233" s="12">
        <v>4</v>
      </c>
      <c r="Q233" s="12">
        <v>7</v>
      </c>
      <c r="R233" s="12">
        <v>2</v>
      </c>
      <c r="S233" s="12">
        <v>1</v>
      </c>
      <c r="T233" s="12">
        <v>6</v>
      </c>
      <c r="U233" s="12">
        <v>1</v>
      </c>
      <c r="V233" s="12">
        <v>1</v>
      </c>
      <c r="W233" s="12">
        <v>3</v>
      </c>
      <c r="X233" s="12">
        <v>0</v>
      </c>
    </row>
    <row r="234" spans="1:24">
      <c r="A234" s="11" t="s">
        <v>109</v>
      </c>
      <c r="B234" s="11" t="s">
        <v>109</v>
      </c>
      <c r="C234" s="12">
        <v>1</v>
      </c>
      <c r="D234" s="12">
        <v>3</v>
      </c>
      <c r="E234" s="12">
        <v>3</v>
      </c>
      <c r="F234" s="12">
        <v>3</v>
      </c>
      <c r="G234" s="12">
        <v>1</v>
      </c>
      <c r="H234" s="12">
        <v>1</v>
      </c>
      <c r="I234" s="12">
        <v>1</v>
      </c>
      <c r="J234" s="12">
        <v>1</v>
      </c>
      <c r="K234" s="12">
        <v>3</v>
      </c>
      <c r="L234" s="12">
        <v>1</v>
      </c>
      <c r="M234" s="12">
        <v>3</v>
      </c>
      <c r="N234" s="12">
        <v>3</v>
      </c>
      <c r="O234" s="12">
        <v>3</v>
      </c>
      <c r="P234" s="12">
        <v>2</v>
      </c>
      <c r="Q234" s="12">
        <v>3</v>
      </c>
      <c r="R234" s="12">
        <v>1</v>
      </c>
      <c r="S234" s="12">
        <v>1</v>
      </c>
      <c r="T234" s="12">
        <v>7</v>
      </c>
      <c r="U234" s="12">
        <v>1</v>
      </c>
      <c r="V234" s="12">
        <v>5</v>
      </c>
      <c r="W234" s="12">
        <v>6</v>
      </c>
      <c r="X234" s="12">
        <v>0</v>
      </c>
    </row>
    <row r="235" spans="1:24">
      <c r="A235" s="11" t="s">
        <v>110</v>
      </c>
      <c r="B235" s="11" t="s">
        <v>110</v>
      </c>
      <c r="C235" s="12">
        <v>1</v>
      </c>
      <c r="D235" s="12">
        <v>2</v>
      </c>
      <c r="E235" s="12">
        <v>2</v>
      </c>
      <c r="F235" s="12">
        <v>2</v>
      </c>
      <c r="G235" s="12">
        <v>1</v>
      </c>
      <c r="H235" s="12">
        <v>1</v>
      </c>
      <c r="I235" s="12">
        <v>1</v>
      </c>
      <c r="J235" s="12">
        <v>1</v>
      </c>
      <c r="K235" s="12">
        <v>2</v>
      </c>
      <c r="L235" s="12">
        <v>1</v>
      </c>
      <c r="M235" s="12">
        <v>3</v>
      </c>
      <c r="N235" s="12">
        <v>2</v>
      </c>
      <c r="O235" s="12">
        <v>2</v>
      </c>
      <c r="P235" s="12">
        <v>1</v>
      </c>
      <c r="Q235" s="12">
        <v>2</v>
      </c>
      <c r="R235" s="12">
        <v>2</v>
      </c>
      <c r="S235" s="12">
        <v>1</v>
      </c>
      <c r="T235" s="12">
        <v>4</v>
      </c>
      <c r="U235" s="12">
        <v>1</v>
      </c>
      <c r="V235" s="12">
        <v>1</v>
      </c>
      <c r="W235" s="12">
        <v>2</v>
      </c>
      <c r="X235" s="12">
        <v>0</v>
      </c>
    </row>
    <row r="236" spans="1:24">
      <c r="A236" s="11" t="s">
        <v>111</v>
      </c>
      <c r="B236" s="11" t="s">
        <v>111</v>
      </c>
      <c r="C236" s="12">
        <v>1</v>
      </c>
      <c r="D236" s="12">
        <v>2</v>
      </c>
      <c r="E236" s="12">
        <v>1</v>
      </c>
      <c r="F236" s="12">
        <v>3</v>
      </c>
      <c r="G236" s="12">
        <v>1</v>
      </c>
      <c r="H236" s="12">
        <v>1</v>
      </c>
      <c r="I236" s="12">
        <v>1</v>
      </c>
      <c r="J236" s="12">
        <v>1</v>
      </c>
      <c r="K236" s="12">
        <v>3</v>
      </c>
      <c r="L236" s="12">
        <v>1</v>
      </c>
      <c r="M236" s="12">
        <v>3</v>
      </c>
      <c r="N236" s="12">
        <v>2</v>
      </c>
      <c r="O236" s="12">
        <v>1</v>
      </c>
      <c r="P236" s="12">
        <v>4</v>
      </c>
      <c r="Q236" s="12">
        <v>2</v>
      </c>
      <c r="R236" s="12">
        <v>2</v>
      </c>
      <c r="S236" s="12">
        <v>1</v>
      </c>
      <c r="T236" s="12">
        <v>4</v>
      </c>
      <c r="U236" s="12">
        <v>1</v>
      </c>
      <c r="V236" s="12">
        <v>1</v>
      </c>
      <c r="W236" s="12">
        <v>2</v>
      </c>
      <c r="X236" s="12">
        <v>0</v>
      </c>
    </row>
    <row r="237" spans="1:24">
      <c r="A237" s="11" t="s">
        <v>112</v>
      </c>
      <c r="B237" s="11" t="s">
        <v>112</v>
      </c>
      <c r="C237" s="12">
        <v>1</v>
      </c>
      <c r="D237" s="12">
        <v>1</v>
      </c>
      <c r="E237" s="12">
        <v>1</v>
      </c>
      <c r="F237" s="12">
        <v>2</v>
      </c>
      <c r="G237" s="12">
        <v>1</v>
      </c>
      <c r="H237" s="12">
        <v>1</v>
      </c>
      <c r="I237" s="12">
        <v>1</v>
      </c>
      <c r="J237" s="12">
        <v>1</v>
      </c>
      <c r="K237" s="12">
        <v>3</v>
      </c>
      <c r="L237" s="12">
        <v>1</v>
      </c>
      <c r="M237" s="12">
        <v>3</v>
      </c>
      <c r="N237" s="12">
        <v>2</v>
      </c>
      <c r="O237" s="12">
        <v>4</v>
      </c>
      <c r="P237" s="12">
        <v>4</v>
      </c>
      <c r="Q237" s="12">
        <v>2</v>
      </c>
      <c r="R237" s="12">
        <v>1</v>
      </c>
      <c r="S237" s="12">
        <v>1</v>
      </c>
      <c r="T237" s="12">
        <v>4</v>
      </c>
      <c r="U237" s="12">
        <v>1</v>
      </c>
      <c r="V237" s="12">
        <v>5</v>
      </c>
      <c r="W237" s="12">
        <v>3</v>
      </c>
      <c r="X237" s="12">
        <v>0</v>
      </c>
    </row>
    <row r="238" spans="1:24">
      <c r="A238" s="11" t="s">
        <v>113</v>
      </c>
      <c r="B238" s="11" t="s">
        <v>113</v>
      </c>
      <c r="C238" s="12">
        <v>1</v>
      </c>
      <c r="D238" s="12">
        <v>2</v>
      </c>
      <c r="E238" s="12">
        <v>2</v>
      </c>
      <c r="F238" s="12">
        <v>3</v>
      </c>
      <c r="G238" s="12">
        <v>1</v>
      </c>
      <c r="H238" s="12">
        <v>1</v>
      </c>
      <c r="I238" s="12">
        <v>1</v>
      </c>
      <c r="J238" s="12">
        <v>1</v>
      </c>
      <c r="K238" s="12">
        <v>2</v>
      </c>
      <c r="L238" s="12">
        <v>1</v>
      </c>
      <c r="M238" s="12">
        <v>3</v>
      </c>
      <c r="N238" s="12">
        <v>3</v>
      </c>
      <c r="O238" s="12">
        <v>2</v>
      </c>
      <c r="P238" s="12">
        <v>4</v>
      </c>
      <c r="Q238" s="12">
        <v>3</v>
      </c>
      <c r="R238" s="12">
        <v>2</v>
      </c>
      <c r="S238" s="12">
        <v>1</v>
      </c>
      <c r="T238" s="12">
        <v>7</v>
      </c>
      <c r="U238" s="12">
        <v>1</v>
      </c>
      <c r="V238" s="12">
        <v>1</v>
      </c>
      <c r="W238" s="12">
        <v>1</v>
      </c>
      <c r="X238" s="12">
        <v>0</v>
      </c>
    </row>
    <row r="239" spans="1:24">
      <c r="A239" s="11" t="s">
        <v>114</v>
      </c>
      <c r="B239" s="11" t="s">
        <v>114</v>
      </c>
      <c r="C239" s="12">
        <v>1</v>
      </c>
      <c r="D239" s="12">
        <v>3</v>
      </c>
      <c r="E239" s="12">
        <v>3</v>
      </c>
      <c r="F239" s="12">
        <v>6</v>
      </c>
      <c r="G239" s="12">
        <v>1</v>
      </c>
      <c r="H239" s="12">
        <v>1</v>
      </c>
      <c r="I239" s="12">
        <v>1</v>
      </c>
      <c r="J239" s="12">
        <v>1</v>
      </c>
      <c r="K239" s="12">
        <v>3</v>
      </c>
      <c r="L239" s="12">
        <v>1</v>
      </c>
      <c r="M239" s="12">
        <v>3</v>
      </c>
      <c r="N239" s="12">
        <v>6</v>
      </c>
      <c r="O239" s="12">
        <v>3</v>
      </c>
      <c r="P239" s="12">
        <v>2</v>
      </c>
      <c r="Q239" s="12">
        <v>3</v>
      </c>
      <c r="R239" s="12">
        <v>2</v>
      </c>
      <c r="S239" s="12">
        <v>1</v>
      </c>
      <c r="T239" s="12">
        <v>4</v>
      </c>
      <c r="U239" s="12">
        <v>1</v>
      </c>
      <c r="V239" s="12">
        <v>2</v>
      </c>
      <c r="W239" s="12">
        <v>3</v>
      </c>
      <c r="X239" s="12">
        <v>0</v>
      </c>
    </row>
    <row r="240" spans="1:24">
      <c r="A240" s="11" t="s">
        <v>115</v>
      </c>
      <c r="B240" s="11" t="s">
        <v>115</v>
      </c>
      <c r="C240" s="12">
        <v>1</v>
      </c>
      <c r="D240" s="12">
        <v>3</v>
      </c>
      <c r="E240" s="12">
        <v>3</v>
      </c>
      <c r="F240" s="12">
        <v>7</v>
      </c>
      <c r="G240" s="12">
        <v>1</v>
      </c>
      <c r="H240" s="12">
        <v>1</v>
      </c>
      <c r="I240" s="12">
        <v>1</v>
      </c>
      <c r="J240" s="12">
        <v>1</v>
      </c>
      <c r="K240" s="12">
        <v>6</v>
      </c>
      <c r="L240" s="12">
        <v>1</v>
      </c>
      <c r="M240" s="12">
        <v>3</v>
      </c>
      <c r="N240" s="12">
        <v>7</v>
      </c>
      <c r="O240" s="12">
        <v>1</v>
      </c>
      <c r="P240" s="12">
        <v>4</v>
      </c>
      <c r="Q240" s="12">
        <v>5</v>
      </c>
      <c r="R240" s="12">
        <v>2</v>
      </c>
      <c r="S240" s="12">
        <v>1</v>
      </c>
      <c r="T240" s="12">
        <v>3</v>
      </c>
      <c r="U240" s="12">
        <v>1</v>
      </c>
      <c r="V240" s="12">
        <v>2</v>
      </c>
      <c r="W240" s="12">
        <v>2</v>
      </c>
      <c r="X240" s="12">
        <v>0</v>
      </c>
    </row>
    <row r="241" spans="1:24">
      <c r="A241" s="11" t="s">
        <v>116</v>
      </c>
      <c r="B241" s="11" t="s">
        <v>116</v>
      </c>
      <c r="C241" s="12">
        <v>1</v>
      </c>
      <c r="D241" s="12">
        <v>3</v>
      </c>
      <c r="E241" s="12">
        <v>3</v>
      </c>
      <c r="F241" s="12">
        <v>7</v>
      </c>
      <c r="G241" s="12">
        <v>1</v>
      </c>
      <c r="H241" s="12">
        <v>1</v>
      </c>
      <c r="I241" s="12">
        <v>1</v>
      </c>
      <c r="J241" s="12">
        <v>1</v>
      </c>
      <c r="K241" s="12">
        <v>6</v>
      </c>
      <c r="L241" s="12">
        <v>1</v>
      </c>
      <c r="M241" s="12">
        <v>3</v>
      </c>
      <c r="N241" s="12">
        <v>8</v>
      </c>
      <c r="O241" s="12">
        <v>4</v>
      </c>
      <c r="P241" s="12">
        <v>4</v>
      </c>
      <c r="Q241" s="12">
        <v>7</v>
      </c>
      <c r="R241" s="12">
        <v>2</v>
      </c>
      <c r="S241" s="12">
        <v>1</v>
      </c>
      <c r="T241" s="12">
        <v>6</v>
      </c>
      <c r="U241" s="12">
        <v>1</v>
      </c>
      <c r="V241" s="12">
        <v>5</v>
      </c>
      <c r="W241" s="12">
        <v>2</v>
      </c>
      <c r="X241" s="12">
        <v>0</v>
      </c>
    </row>
    <row r="242" spans="1:24">
      <c r="A242" s="11" t="s">
        <v>117</v>
      </c>
      <c r="B242" s="11" t="s">
        <v>117</v>
      </c>
      <c r="C242" s="12">
        <v>1</v>
      </c>
      <c r="D242" s="12">
        <v>3</v>
      </c>
      <c r="E242" s="12">
        <v>3</v>
      </c>
      <c r="F242" s="12">
        <v>7</v>
      </c>
      <c r="G242" s="12">
        <v>1</v>
      </c>
      <c r="H242" s="12">
        <v>1</v>
      </c>
      <c r="I242" s="12">
        <v>1</v>
      </c>
      <c r="J242" s="12">
        <v>1</v>
      </c>
      <c r="K242" s="12">
        <v>4</v>
      </c>
      <c r="L242" s="12">
        <v>1</v>
      </c>
      <c r="M242" s="12">
        <v>3</v>
      </c>
      <c r="N242" s="12">
        <v>8</v>
      </c>
      <c r="O242" s="12">
        <v>2</v>
      </c>
      <c r="P242" s="12">
        <v>4</v>
      </c>
      <c r="Q242" s="12">
        <v>7</v>
      </c>
      <c r="R242" s="12">
        <v>2</v>
      </c>
      <c r="S242" s="12">
        <v>1</v>
      </c>
      <c r="T242" s="12">
        <v>7</v>
      </c>
      <c r="U242" s="12">
        <v>1</v>
      </c>
      <c r="V242" s="12">
        <v>1</v>
      </c>
      <c r="W242" s="12">
        <v>3</v>
      </c>
      <c r="X242" s="12">
        <v>0</v>
      </c>
    </row>
    <row r="243" spans="1:24">
      <c r="A243" s="11" t="s">
        <v>118</v>
      </c>
      <c r="B243" s="11" t="s">
        <v>118</v>
      </c>
      <c r="C243" s="12">
        <v>1</v>
      </c>
      <c r="D243" s="12">
        <v>3</v>
      </c>
      <c r="E243" s="12">
        <v>3</v>
      </c>
      <c r="F243" s="12">
        <v>7</v>
      </c>
      <c r="G243" s="12">
        <v>1</v>
      </c>
      <c r="H243" s="12">
        <v>1</v>
      </c>
      <c r="I243" s="12">
        <v>1</v>
      </c>
      <c r="J243" s="12">
        <v>1</v>
      </c>
      <c r="K243" s="12">
        <v>4</v>
      </c>
      <c r="L243" s="12">
        <v>1</v>
      </c>
      <c r="M243" s="12">
        <v>3</v>
      </c>
      <c r="N243" s="12">
        <v>9</v>
      </c>
      <c r="O243" s="12">
        <v>4</v>
      </c>
      <c r="P243" s="12">
        <v>4</v>
      </c>
      <c r="Q243" s="12">
        <v>7</v>
      </c>
      <c r="R243" s="12">
        <v>1</v>
      </c>
      <c r="S243" s="12">
        <v>1</v>
      </c>
      <c r="T243" s="12">
        <v>7</v>
      </c>
      <c r="U243" s="12">
        <v>1</v>
      </c>
      <c r="V243" s="12">
        <v>1</v>
      </c>
      <c r="W243" s="12">
        <v>2</v>
      </c>
      <c r="X243" s="12">
        <v>0</v>
      </c>
    </row>
    <row r="244" spans="1:24">
      <c r="A244" s="11" t="s">
        <v>119</v>
      </c>
      <c r="B244" s="11" t="s">
        <v>119</v>
      </c>
      <c r="C244" s="12">
        <v>1</v>
      </c>
      <c r="D244" s="12">
        <v>3</v>
      </c>
      <c r="E244" s="12">
        <v>3</v>
      </c>
      <c r="F244" s="12">
        <v>6</v>
      </c>
      <c r="G244" s="12">
        <v>1</v>
      </c>
      <c r="H244" s="12">
        <v>1</v>
      </c>
      <c r="I244" s="12">
        <v>1</v>
      </c>
      <c r="J244" s="12">
        <v>1</v>
      </c>
      <c r="K244" s="12">
        <v>4</v>
      </c>
      <c r="L244" s="12">
        <v>1</v>
      </c>
      <c r="M244" s="12">
        <v>3</v>
      </c>
      <c r="N244" s="12">
        <v>8</v>
      </c>
      <c r="O244" s="12">
        <v>1</v>
      </c>
      <c r="P244" s="12">
        <v>4</v>
      </c>
      <c r="Q244" s="12">
        <v>5</v>
      </c>
      <c r="R244" s="12">
        <v>2</v>
      </c>
      <c r="S244" s="12">
        <v>1</v>
      </c>
      <c r="T244" s="12">
        <v>7</v>
      </c>
      <c r="U244" s="12">
        <v>1</v>
      </c>
      <c r="V244" s="12">
        <v>1</v>
      </c>
      <c r="W244" s="12">
        <v>6</v>
      </c>
      <c r="X244" s="12">
        <v>0</v>
      </c>
    </row>
    <row r="245" spans="1:24">
      <c r="A245" s="11" t="s">
        <v>120</v>
      </c>
      <c r="B245" s="11" t="s">
        <v>120</v>
      </c>
      <c r="C245" s="12">
        <v>1</v>
      </c>
      <c r="D245" s="12">
        <v>2</v>
      </c>
      <c r="E245" s="12">
        <v>2</v>
      </c>
      <c r="F245" s="12">
        <v>1</v>
      </c>
      <c r="G245" s="12">
        <v>1</v>
      </c>
      <c r="H245" s="12">
        <v>1</v>
      </c>
      <c r="I245" s="12">
        <v>1</v>
      </c>
      <c r="J245" s="12">
        <v>1</v>
      </c>
      <c r="K245" s="12">
        <v>2</v>
      </c>
      <c r="L245" s="12">
        <v>1</v>
      </c>
      <c r="M245" s="12">
        <v>3</v>
      </c>
      <c r="N245" s="12">
        <v>2</v>
      </c>
      <c r="O245" s="12">
        <v>3</v>
      </c>
      <c r="P245" s="12">
        <v>2</v>
      </c>
      <c r="Q245" s="12">
        <v>2</v>
      </c>
      <c r="R245" s="12">
        <v>2</v>
      </c>
      <c r="S245" s="12">
        <v>1</v>
      </c>
      <c r="T245" s="12">
        <v>7</v>
      </c>
      <c r="U245" s="12">
        <v>1</v>
      </c>
      <c r="V245" s="12">
        <v>5</v>
      </c>
      <c r="W245" s="12">
        <v>5</v>
      </c>
      <c r="X245" s="12">
        <v>0</v>
      </c>
    </row>
    <row r="246" spans="1:24">
      <c r="A246" s="11" t="s">
        <v>121</v>
      </c>
      <c r="B246" s="11" t="s">
        <v>121</v>
      </c>
      <c r="C246" s="12">
        <v>1</v>
      </c>
      <c r="D246" s="12">
        <v>1</v>
      </c>
      <c r="E246" s="12">
        <v>1</v>
      </c>
      <c r="F246" s="12">
        <v>3</v>
      </c>
      <c r="G246" s="12">
        <v>1</v>
      </c>
      <c r="H246" s="12">
        <v>1</v>
      </c>
      <c r="I246" s="12">
        <v>1</v>
      </c>
      <c r="J246" s="12">
        <v>1</v>
      </c>
      <c r="K246" s="12">
        <v>3</v>
      </c>
      <c r="L246" s="12">
        <v>1</v>
      </c>
      <c r="M246" s="12">
        <v>3</v>
      </c>
      <c r="N246" s="12">
        <v>3</v>
      </c>
      <c r="O246" s="12">
        <v>2</v>
      </c>
      <c r="P246" s="12">
        <v>4</v>
      </c>
      <c r="Q246" s="12">
        <v>1</v>
      </c>
      <c r="R246" s="12">
        <v>1</v>
      </c>
      <c r="S246" s="12">
        <v>1</v>
      </c>
      <c r="T246" s="12">
        <v>4</v>
      </c>
      <c r="U246" s="12">
        <v>1</v>
      </c>
      <c r="V246" s="12">
        <v>1</v>
      </c>
      <c r="W246" s="12">
        <v>5</v>
      </c>
      <c r="X246" s="12">
        <v>0</v>
      </c>
    </row>
    <row r="247" spans="1:24">
      <c r="A247" s="11" t="s">
        <v>122</v>
      </c>
      <c r="B247" s="11" t="s">
        <v>122</v>
      </c>
      <c r="C247" s="12">
        <v>1</v>
      </c>
      <c r="D247" s="12">
        <v>1</v>
      </c>
      <c r="E247" s="12">
        <v>1</v>
      </c>
      <c r="F247" s="12">
        <v>3</v>
      </c>
      <c r="G247" s="12">
        <v>1</v>
      </c>
      <c r="H247" s="12">
        <v>1</v>
      </c>
      <c r="I247" s="12">
        <v>1</v>
      </c>
      <c r="J247" s="12">
        <v>1</v>
      </c>
      <c r="K247" s="12">
        <v>2</v>
      </c>
      <c r="L247" s="12">
        <v>1</v>
      </c>
      <c r="M247" s="12">
        <v>3</v>
      </c>
      <c r="N247" s="12">
        <v>2</v>
      </c>
      <c r="O247" s="12">
        <v>5</v>
      </c>
      <c r="P247" s="12">
        <v>1</v>
      </c>
      <c r="Q247" s="12">
        <v>1</v>
      </c>
      <c r="R247" s="12">
        <v>2</v>
      </c>
      <c r="S247" s="12">
        <v>1</v>
      </c>
      <c r="T247" s="12">
        <v>7</v>
      </c>
      <c r="U247" s="12">
        <v>1</v>
      </c>
      <c r="V247" s="12">
        <v>3</v>
      </c>
      <c r="W247" s="12">
        <v>6</v>
      </c>
      <c r="X247" s="12">
        <v>0</v>
      </c>
    </row>
    <row r="248" spans="1:24">
      <c r="A248" s="11" t="s">
        <v>123</v>
      </c>
      <c r="B248" s="11" t="s">
        <v>123</v>
      </c>
      <c r="C248" s="12">
        <v>1</v>
      </c>
      <c r="D248" s="12">
        <v>2</v>
      </c>
      <c r="E248" s="12">
        <v>2</v>
      </c>
      <c r="F248" s="12">
        <v>2</v>
      </c>
      <c r="G248" s="12">
        <v>1</v>
      </c>
      <c r="H248" s="12">
        <v>1</v>
      </c>
      <c r="I248" s="12">
        <v>1</v>
      </c>
      <c r="J248" s="12">
        <v>1</v>
      </c>
      <c r="K248" s="12">
        <v>1</v>
      </c>
      <c r="L248" s="12">
        <v>1</v>
      </c>
      <c r="M248" s="12">
        <v>1</v>
      </c>
      <c r="N248" s="12">
        <v>1</v>
      </c>
      <c r="O248" s="12">
        <v>2</v>
      </c>
      <c r="P248" s="12">
        <v>1</v>
      </c>
      <c r="Q248" s="12">
        <v>1</v>
      </c>
      <c r="R248" s="12">
        <v>2</v>
      </c>
      <c r="S248" s="12">
        <v>1</v>
      </c>
      <c r="T248" s="12">
        <v>6</v>
      </c>
      <c r="U248" s="12">
        <v>1</v>
      </c>
      <c r="V248" s="12">
        <v>3</v>
      </c>
      <c r="W248" s="12">
        <v>3</v>
      </c>
      <c r="X248" s="12">
        <v>0</v>
      </c>
    </row>
    <row r="249" spans="1:24">
      <c r="A249" s="11" t="s">
        <v>124</v>
      </c>
      <c r="B249" s="11" t="s">
        <v>124</v>
      </c>
      <c r="C249" s="12">
        <v>1</v>
      </c>
      <c r="D249" s="12">
        <v>3</v>
      </c>
      <c r="E249" s="12">
        <v>3</v>
      </c>
      <c r="F249" s="12">
        <v>4</v>
      </c>
      <c r="G249" s="12">
        <v>1</v>
      </c>
      <c r="H249" s="12">
        <v>1</v>
      </c>
      <c r="I249" s="12">
        <v>1</v>
      </c>
      <c r="J249" s="12">
        <v>1</v>
      </c>
      <c r="K249" s="12">
        <v>4</v>
      </c>
      <c r="L249" s="12">
        <v>1</v>
      </c>
      <c r="M249" s="12">
        <v>3</v>
      </c>
      <c r="N249" s="12">
        <v>4</v>
      </c>
      <c r="O249" s="12">
        <v>1</v>
      </c>
      <c r="P249" s="12">
        <v>4</v>
      </c>
      <c r="Q249" s="12">
        <v>4</v>
      </c>
      <c r="R249" s="12">
        <v>2</v>
      </c>
      <c r="S249" s="12">
        <v>1</v>
      </c>
      <c r="T249" s="12">
        <v>7</v>
      </c>
      <c r="U249" s="12">
        <v>1</v>
      </c>
      <c r="V249" s="12">
        <v>4</v>
      </c>
      <c r="W249" s="12">
        <v>3</v>
      </c>
      <c r="X249" s="12">
        <v>0</v>
      </c>
    </row>
    <row r="250" spans="1:24">
      <c r="A250" s="11" t="s">
        <v>125</v>
      </c>
      <c r="B250" s="11" t="s">
        <v>125</v>
      </c>
      <c r="C250" s="12">
        <v>1</v>
      </c>
      <c r="D250" s="12">
        <v>3</v>
      </c>
      <c r="E250" s="12">
        <v>3</v>
      </c>
      <c r="F250" s="12">
        <v>4</v>
      </c>
      <c r="G250" s="12">
        <v>1</v>
      </c>
      <c r="H250" s="12">
        <v>1</v>
      </c>
      <c r="I250" s="12">
        <v>1</v>
      </c>
      <c r="J250" s="12">
        <v>1</v>
      </c>
      <c r="K250" s="12">
        <v>6</v>
      </c>
      <c r="L250" s="12">
        <v>1</v>
      </c>
      <c r="M250" s="12">
        <v>1</v>
      </c>
      <c r="N250" s="12">
        <v>6</v>
      </c>
      <c r="O250" s="12">
        <v>3</v>
      </c>
      <c r="P250" s="12">
        <v>4</v>
      </c>
      <c r="Q250" s="12">
        <v>3</v>
      </c>
      <c r="R250" s="12">
        <v>2</v>
      </c>
      <c r="S250" s="12">
        <v>1</v>
      </c>
      <c r="T250" s="12">
        <v>3</v>
      </c>
      <c r="U250" s="12">
        <v>1</v>
      </c>
      <c r="V250" s="12">
        <v>7</v>
      </c>
      <c r="W250" s="12">
        <v>3</v>
      </c>
      <c r="X250" s="12">
        <v>0</v>
      </c>
    </row>
    <row r="251" spans="1:24">
      <c r="A251" s="11" t="s">
        <v>126</v>
      </c>
      <c r="B251" s="11" t="s">
        <v>126</v>
      </c>
      <c r="C251" s="12">
        <v>1</v>
      </c>
      <c r="D251" s="12">
        <v>3</v>
      </c>
      <c r="E251" s="12">
        <v>3</v>
      </c>
      <c r="F251" s="12">
        <v>5</v>
      </c>
      <c r="G251" s="12">
        <v>1</v>
      </c>
      <c r="H251" s="12">
        <v>1</v>
      </c>
      <c r="I251" s="12">
        <v>1</v>
      </c>
      <c r="J251" s="12">
        <v>1</v>
      </c>
      <c r="K251" s="12">
        <v>5</v>
      </c>
      <c r="L251" s="12">
        <v>1</v>
      </c>
      <c r="M251" s="12">
        <v>1</v>
      </c>
      <c r="N251" s="12">
        <v>7</v>
      </c>
      <c r="O251" s="12">
        <v>4</v>
      </c>
      <c r="P251" s="12">
        <v>4</v>
      </c>
      <c r="Q251" s="12">
        <v>7</v>
      </c>
      <c r="R251" s="12">
        <v>1</v>
      </c>
      <c r="S251" s="12">
        <v>1</v>
      </c>
      <c r="T251" s="12">
        <v>4</v>
      </c>
      <c r="U251" s="12">
        <v>1</v>
      </c>
      <c r="V251" s="12">
        <v>8</v>
      </c>
      <c r="W251" s="12">
        <v>1</v>
      </c>
      <c r="X251" s="12">
        <v>0</v>
      </c>
    </row>
    <row r="252" spans="1:24">
      <c r="A252" s="11" t="s">
        <v>127</v>
      </c>
      <c r="B252" s="11" t="s">
        <v>127</v>
      </c>
      <c r="C252" s="12">
        <v>1</v>
      </c>
      <c r="D252" s="12">
        <v>3</v>
      </c>
      <c r="E252" s="12">
        <v>3</v>
      </c>
      <c r="F252" s="12">
        <v>6</v>
      </c>
      <c r="G252" s="12">
        <v>1</v>
      </c>
      <c r="H252" s="12">
        <v>1</v>
      </c>
      <c r="I252" s="12">
        <v>1</v>
      </c>
      <c r="J252" s="12">
        <v>1</v>
      </c>
      <c r="K252" s="12">
        <v>7</v>
      </c>
      <c r="L252" s="12">
        <v>1</v>
      </c>
      <c r="M252" s="12">
        <v>3</v>
      </c>
      <c r="N252" s="12">
        <v>7</v>
      </c>
      <c r="O252" s="12">
        <v>1</v>
      </c>
      <c r="P252" s="12">
        <v>2</v>
      </c>
      <c r="Q252" s="12">
        <v>4</v>
      </c>
      <c r="R252" s="12">
        <v>2</v>
      </c>
      <c r="S252" s="12">
        <v>1</v>
      </c>
      <c r="T252" s="12">
        <v>5</v>
      </c>
      <c r="U252" s="12">
        <v>1</v>
      </c>
      <c r="V252" s="12">
        <v>8</v>
      </c>
      <c r="W252" s="12">
        <v>3</v>
      </c>
      <c r="X252" s="12">
        <v>0</v>
      </c>
    </row>
    <row r="253" spans="1:24">
      <c r="A253" s="11" t="s">
        <v>128</v>
      </c>
      <c r="B253" s="11" t="s">
        <v>128</v>
      </c>
      <c r="C253" s="12">
        <v>1</v>
      </c>
      <c r="D253" s="12">
        <v>3</v>
      </c>
      <c r="E253" s="12">
        <v>3</v>
      </c>
      <c r="F253" s="12">
        <v>6</v>
      </c>
      <c r="G253" s="12">
        <v>1</v>
      </c>
      <c r="H253" s="12">
        <v>1</v>
      </c>
      <c r="I253" s="12">
        <v>1</v>
      </c>
      <c r="J253" s="12">
        <v>1</v>
      </c>
      <c r="K253" s="12">
        <v>6</v>
      </c>
      <c r="L253" s="12">
        <v>1</v>
      </c>
      <c r="M253" s="12">
        <v>3</v>
      </c>
      <c r="N253" s="12">
        <v>4</v>
      </c>
      <c r="O253" s="12">
        <v>3</v>
      </c>
      <c r="P253" s="12">
        <v>2</v>
      </c>
      <c r="Q253" s="12">
        <v>6</v>
      </c>
      <c r="R253" s="12">
        <v>2</v>
      </c>
      <c r="S253" s="12">
        <v>1</v>
      </c>
      <c r="T253" s="12">
        <v>4</v>
      </c>
      <c r="U253" s="12">
        <v>1</v>
      </c>
      <c r="V253" s="12">
        <v>5</v>
      </c>
      <c r="W253" s="12">
        <v>2</v>
      </c>
      <c r="X253" s="12">
        <v>0</v>
      </c>
    </row>
    <row r="254" spans="1:24">
      <c r="A254" s="11" t="s">
        <v>129</v>
      </c>
      <c r="B254" s="11" t="s">
        <v>129</v>
      </c>
      <c r="C254" s="12">
        <v>1</v>
      </c>
      <c r="D254" s="12">
        <v>3</v>
      </c>
      <c r="E254" s="12">
        <v>3</v>
      </c>
      <c r="F254" s="12">
        <v>5</v>
      </c>
      <c r="G254" s="12">
        <v>1</v>
      </c>
      <c r="H254" s="12">
        <v>1</v>
      </c>
      <c r="I254" s="12">
        <v>1</v>
      </c>
      <c r="J254" s="12">
        <v>1</v>
      </c>
      <c r="K254" s="12">
        <v>6</v>
      </c>
      <c r="L254" s="12">
        <v>1</v>
      </c>
      <c r="M254" s="12">
        <v>3</v>
      </c>
      <c r="N254" s="12">
        <v>6</v>
      </c>
      <c r="O254" s="12">
        <v>5</v>
      </c>
      <c r="P254" s="12">
        <v>4</v>
      </c>
      <c r="Q254" s="12">
        <v>7</v>
      </c>
      <c r="R254" s="12">
        <v>1</v>
      </c>
      <c r="S254" s="12">
        <v>1</v>
      </c>
      <c r="T254" s="12">
        <v>6</v>
      </c>
      <c r="U254" s="12">
        <v>1</v>
      </c>
      <c r="V254" s="12">
        <v>2</v>
      </c>
      <c r="W254" s="12">
        <v>2</v>
      </c>
      <c r="X254" s="12">
        <v>0</v>
      </c>
    </row>
    <row r="255" spans="1:24">
      <c r="A255" s="11" t="s">
        <v>130</v>
      </c>
      <c r="B255" s="11" t="s">
        <v>130</v>
      </c>
      <c r="C255" s="12">
        <v>1</v>
      </c>
      <c r="D255" s="12">
        <v>3</v>
      </c>
      <c r="E255" s="12">
        <v>3</v>
      </c>
      <c r="F255" s="12">
        <v>3</v>
      </c>
      <c r="G255" s="12">
        <v>1</v>
      </c>
      <c r="H255" s="12">
        <v>1</v>
      </c>
      <c r="I255" s="12">
        <v>1</v>
      </c>
      <c r="J255" s="12">
        <v>1</v>
      </c>
      <c r="K255" s="12">
        <v>2</v>
      </c>
      <c r="L255" s="12">
        <v>1</v>
      </c>
      <c r="M255" s="12">
        <v>3</v>
      </c>
      <c r="N255" s="12">
        <v>2</v>
      </c>
      <c r="O255" s="12">
        <v>4</v>
      </c>
      <c r="P255" s="12">
        <v>4</v>
      </c>
      <c r="Q255" s="12">
        <v>5</v>
      </c>
      <c r="R255" s="12">
        <v>2</v>
      </c>
      <c r="S255" s="12">
        <v>1</v>
      </c>
      <c r="T255" s="12">
        <v>3</v>
      </c>
      <c r="U255" s="12">
        <v>1</v>
      </c>
      <c r="V255" s="12">
        <v>5</v>
      </c>
      <c r="W255" s="12">
        <v>3</v>
      </c>
      <c r="X255" s="12">
        <v>0</v>
      </c>
    </row>
    <row r="256" spans="1:24">
      <c r="A256" s="11" t="s">
        <v>131</v>
      </c>
      <c r="B256" s="11" t="s">
        <v>131</v>
      </c>
      <c r="C256" s="12">
        <v>1</v>
      </c>
      <c r="D256" s="12">
        <v>3</v>
      </c>
      <c r="E256" s="12">
        <v>3</v>
      </c>
      <c r="F256" s="12">
        <v>2</v>
      </c>
      <c r="G256" s="12">
        <v>1</v>
      </c>
      <c r="H256" s="12">
        <v>1</v>
      </c>
      <c r="I256" s="12">
        <v>1</v>
      </c>
      <c r="J256" s="12">
        <v>1</v>
      </c>
      <c r="K256" s="12">
        <v>2</v>
      </c>
      <c r="L256" s="12">
        <v>1</v>
      </c>
      <c r="M256" s="12">
        <v>3</v>
      </c>
      <c r="N256" s="12">
        <v>2</v>
      </c>
      <c r="O256" s="12">
        <v>4</v>
      </c>
      <c r="P256" s="12">
        <v>4</v>
      </c>
      <c r="Q256" s="12">
        <v>1</v>
      </c>
      <c r="R256" s="12">
        <v>2</v>
      </c>
      <c r="S256" s="12">
        <v>1</v>
      </c>
      <c r="T256" s="12">
        <v>6</v>
      </c>
      <c r="U256" s="12">
        <v>1</v>
      </c>
      <c r="V256" s="12">
        <v>7</v>
      </c>
      <c r="W256" s="12">
        <v>2</v>
      </c>
      <c r="X256" s="12">
        <v>0</v>
      </c>
    </row>
    <row r="257" spans="1:24">
      <c r="A257" s="11" t="s">
        <v>132</v>
      </c>
      <c r="B257" s="11" t="s">
        <v>132</v>
      </c>
      <c r="C257" s="12">
        <v>1</v>
      </c>
      <c r="D257" s="12">
        <v>1</v>
      </c>
      <c r="E257" s="12">
        <v>1</v>
      </c>
      <c r="F257" s="12">
        <v>2</v>
      </c>
      <c r="G257" s="12">
        <v>1</v>
      </c>
      <c r="H257" s="12">
        <v>1</v>
      </c>
      <c r="I257" s="12">
        <v>1</v>
      </c>
      <c r="J257" s="12">
        <v>1</v>
      </c>
      <c r="K257" s="12">
        <v>3</v>
      </c>
      <c r="L257" s="12">
        <v>1</v>
      </c>
      <c r="M257" s="12">
        <v>3</v>
      </c>
      <c r="N257" s="12">
        <v>1</v>
      </c>
      <c r="O257" s="12">
        <v>1</v>
      </c>
      <c r="P257" s="12">
        <v>4</v>
      </c>
      <c r="Q257" s="12">
        <v>2</v>
      </c>
      <c r="R257" s="12">
        <v>2</v>
      </c>
      <c r="S257" s="12">
        <v>1</v>
      </c>
      <c r="T257" s="12">
        <v>5</v>
      </c>
      <c r="U257" s="12">
        <v>1</v>
      </c>
      <c r="V257" s="12">
        <v>2</v>
      </c>
      <c r="W257" s="12">
        <v>3</v>
      </c>
      <c r="X257" s="12">
        <v>0</v>
      </c>
    </row>
    <row r="258" spans="1:24">
      <c r="A258" s="11" t="s">
        <v>133</v>
      </c>
      <c r="B258" s="11" t="s">
        <v>133</v>
      </c>
      <c r="C258" s="12">
        <v>1</v>
      </c>
      <c r="D258" s="12">
        <v>2</v>
      </c>
      <c r="E258" s="12">
        <v>2</v>
      </c>
      <c r="F258" s="12">
        <v>1</v>
      </c>
      <c r="G258" s="12">
        <v>1</v>
      </c>
      <c r="H258" s="12">
        <v>1</v>
      </c>
      <c r="I258" s="12">
        <v>1</v>
      </c>
      <c r="J258" s="12">
        <v>1</v>
      </c>
      <c r="K258" s="12">
        <v>2</v>
      </c>
      <c r="L258" s="12">
        <v>1</v>
      </c>
      <c r="M258" s="12">
        <v>1</v>
      </c>
      <c r="N258" s="12">
        <v>1</v>
      </c>
      <c r="O258" s="12">
        <v>4</v>
      </c>
      <c r="P258" s="12">
        <v>2</v>
      </c>
      <c r="Q258" s="12">
        <v>1</v>
      </c>
      <c r="R258" s="12">
        <v>2</v>
      </c>
      <c r="S258" s="12">
        <v>1</v>
      </c>
      <c r="T258" s="12">
        <v>3</v>
      </c>
      <c r="U258" s="12">
        <v>1</v>
      </c>
      <c r="V258" s="12">
        <v>7</v>
      </c>
      <c r="W258" s="12">
        <v>2</v>
      </c>
      <c r="X258" s="12">
        <v>0</v>
      </c>
    </row>
    <row r="259" spans="1:24">
      <c r="A259" s="11" t="s">
        <v>134</v>
      </c>
      <c r="B259" s="11" t="s">
        <v>134</v>
      </c>
      <c r="C259" s="12">
        <v>1</v>
      </c>
      <c r="D259" s="12">
        <v>3</v>
      </c>
      <c r="E259" s="12">
        <v>3</v>
      </c>
      <c r="F259" s="12">
        <v>1</v>
      </c>
      <c r="G259" s="12">
        <v>1</v>
      </c>
      <c r="H259" s="12">
        <v>1</v>
      </c>
      <c r="I259" s="12">
        <v>1</v>
      </c>
      <c r="J259" s="12">
        <v>1</v>
      </c>
      <c r="K259" s="12">
        <v>2</v>
      </c>
      <c r="L259" s="12">
        <v>1</v>
      </c>
      <c r="M259" s="12">
        <v>3</v>
      </c>
      <c r="N259" s="12">
        <v>3</v>
      </c>
      <c r="O259" s="12">
        <v>4</v>
      </c>
      <c r="P259" s="12">
        <v>4</v>
      </c>
      <c r="Q259" s="12">
        <v>2</v>
      </c>
      <c r="R259" s="12">
        <v>1</v>
      </c>
      <c r="S259" s="12">
        <v>1</v>
      </c>
      <c r="T259" s="12">
        <v>3</v>
      </c>
      <c r="U259" s="12">
        <v>1</v>
      </c>
      <c r="V259" s="12">
        <v>3</v>
      </c>
      <c r="W259" s="12">
        <v>2</v>
      </c>
      <c r="X259" s="12">
        <v>0</v>
      </c>
    </row>
    <row r="260" spans="1:24">
      <c r="A260" s="11" t="s">
        <v>135</v>
      </c>
      <c r="B260" s="11" t="s">
        <v>135</v>
      </c>
      <c r="C260" s="12">
        <v>1</v>
      </c>
      <c r="D260" s="12">
        <v>3</v>
      </c>
      <c r="E260" s="12">
        <v>3</v>
      </c>
      <c r="F260" s="12">
        <v>1</v>
      </c>
      <c r="G260" s="12">
        <v>1</v>
      </c>
      <c r="H260" s="12">
        <v>1</v>
      </c>
      <c r="I260" s="12">
        <v>1</v>
      </c>
      <c r="J260" s="12">
        <v>1</v>
      </c>
      <c r="K260" s="12">
        <v>2</v>
      </c>
      <c r="L260" s="12">
        <v>1</v>
      </c>
      <c r="M260" s="12">
        <v>1</v>
      </c>
      <c r="N260" s="12">
        <v>4</v>
      </c>
      <c r="O260" s="12">
        <v>5</v>
      </c>
      <c r="P260" s="12">
        <v>1</v>
      </c>
      <c r="Q260" s="12">
        <v>2</v>
      </c>
      <c r="R260" s="12">
        <v>2</v>
      </c>
      <c r="S260" s="12">
        <v>1</v>
      </c>
      <c r="T260" s="12">
        <v>3</v>
      </c>
      <c r="U260" s="12">
        <v>1</v>
      </c>
      <c r="V260" s="12">
        <v>4</v>
      </c>
      <c r="W260" s="12">
        <v>3</v>
      </c>
      <c r="X260" s="12">
        <v>0</v>
      </c>
    </row>
    <row r="261" spans="1:24">
      <c r="A261" s="11" t="s">
        <v>136</v>
      </c>
      <c r="B261" s="11" t="s">
        <v>136</v>
      </c>
      <c r="C261" s="12">
        <v>1</v>
      </c>
      <c r="D261" s="12">
        <v>3</v>
      </c>
      <c r="E261" s="12">
        <v>3</v>
      </c>
      <c r="F261" s="12">
        <v>2</v>
      </c>
      <c r="G261" s="12">
        <v>1</v>
      </c>
      <c r="H261" s="12">
        <v>1</v>
      </c>
      <c r="I261" s="12">
        <v>1</v>
      </c>
      <c r="J261" s="12">
        <v>1</v>
      </c>
      <c r="K261" s="12">
        <v>4</v>
      </c>
      <c r="L261" s="12">
        <v>1</v>
      </c>
      <c r="M261" s="12">
        <v>3</v>
      </c>
      <c r="N261" s="12">
        <v>3</v>
      </c>
      <c r="O261" s="12">
        <v>1</v>
      </c>
      <c r="P261" s="12">
        <v>4</v>
      </c>
      <c r="Q261" s="12">
        <v>5</v>
      </c>
      <c r="R261" s="12">
        <v>2</v>
      </c>
      <c r="S261" s="12">
        <v>1</v>
      </c>
      <c r="T261" s="12">
        <v>7</v>
      </c>
      <c r="U261" s="12">
        <v>1</v>
      </c>
      <c r="V261" s="12">
        <v>8</v>
      </c>
      <c r="W261" s="12">
        <v>1</v>
      </c>
      <c r="X261" s="12">
        <v>0</v>
      </c>
    </row>
    <row r="262" spans="1:24">
      <c r="A262" s="11" t="s">
        <v>137</v>
      </c>
      <c r="B262" s="11" t="s">
        <v>137</v>
      </c>
      <c r="C262" s="12">
        <v>1</v>
      </c>
      <c r="D262" s="12">
        <v>3</v>
      </c>
      <c r="E262" s="12">
        <v>3</v>
      </c>
      <c r="F262" s="12">
        <v>2</v>
      </c>
      <c r="G262" s="12">
        <v>1</v>
      </c>
      <c r="H262" s="12">
        <v>1</v>
      </c>
      <c r="I262" s="12">
        <v>1</v>
      </c>
      <c r="J262" s="12">
        <v>1</v>
      </c>
      <c r="K262" s="12">
        <v>5</v>
      </c>
      <c r="L262" s="12">
        <v>1</v>
      </c>
      <c r="M262" s="12">
        <v>1</v>
      </c>
      <c r="N262" s="12">
        <v>5</v>
      </c>
      <c r="O262" s="12">
        <v>4</v>
      </c>
      <c r="P262" s="12">
        <v>4</v>
      </c>
      <c r="Q262" s="12">
        <v>6</v>
      </c>
      <c r="R262" s="12">
        <v>1</v>
      </c>
      <c r="S262" s="12">
        <v>1</v>
      </c>
      <c r="T262" s="12">
        <v>7</v>
      </c>
      <c r="U262" s="12">
        <v>1</v>
      </c>
      <c r="V262" s="12">
        <v>8</v>
      </c>
      <c r="W262" s="12">
        <v>3</v>
      </c>
      <c r="X262" s="12">
        <v>0</v>
      </c>
    </row>
    <row r="263" spans="1:24">
      <c r="A263" s="11" t="s">
        <v>138</v>
      </c>
      <c r="B263" s="11" t="s">
        <v>138</v>
      </c>
      <c r="C263" s="12">
        <v>1</v>
      </c>
      <c r="D263" s="12">
        <v>3</v>
      </c>
      <c r="E263" s="12">
        <v>3</v>
      </c>
      <c r="F263" s="12">
        <v>2</v>
      </c>
      <c r="G263" s="12">
        <v>1</v>
      </c>
      <c r="H263" s="12">
        <v>1</v>
      </c>
      <c r="I263" s="12">
        <v>1</v>
      </c>
      <c r="J263" s="12">
        <v>1</v>
      </c>
      <c r="K263" s="12">
        <v>3</v>
      </c>
      <c r="L263" s="12">
        <v>1</v>
      </c>
      <c r="M263" s="12">
        <v>3</v>
      </c>
      <c r="N263" s="12">
        <v>4</v>
      </c>
      <c r="O263" s="12">
        <v>3</v>
      </c>
      <c r="P263" s="12">
        <v>4</v>
      </c>
      <c r="Q263" s="12">
        <v>4</v>
      </c>
      <c r="R263" s="12">
        <v>2</v>
      </c>
      <c r="S263" s="12">
        <v>1</v>
      </c>
      <c r="T263" s="12">
        <v>4</v>
      </c>
      <c r="U263" s="12">
        <v>1</v>
      </c>
      <c r="V263" s="12">
        <v>7</v>
      </c>
      <c r="W263" s="12">
        <v>3</v>
      </c>
      <c r="X263" s="12">
        <v>0</v>
      </c>
    </row>
    <row r="264" spans="1:24">
      <c r="A264" s="11" t="s">
        <v>139</v>
      </c>
      <c r="B264" s="11" t="s">
        <v>139</v>
      </c>
      <c r="C264" s="12">
        <v>1</v>
      </c>
      <c r="D264" s="12">
        <v>3</v>
      </c>
      <c r="E264" s="12">
        <v>3</v>
      </c>
      <c r="F264" s="12">
        <v>4</v>
      </c>
      <c r="G264" s="12">
        <v>1</v>
      </c>
      <c r="H264" s="12">
        <v>1</v>
      </c>
      <c r="I264" s="12">
        <v>1</v>
      </c>
      <c r="J264" s="12">
        <v>1</v>
      </c>
      <c r="K264" s="12">
        <v>5</v>
      </c>
      <c r="L264" s="12">
        <v>1</v>
      </c>
      <c r="M264" s="12">
        <v>3</v>
      </c>
      <c r="N264" s="12">
        <v>5</v>
      </c>
      <c r="O264" s="12">
        <v>5</v>
      </c>
      <c r="P264" s="12">
        <v>4</v>
      </c>
      <c r="Q264" s="12">
        <v>7</v>
      </c>
      <c r="R264" s="12">
        <v>2</v>
      </c>
      <c r="S264" s="12">
        <v>1</v>
      </c>
      <c r="T264" s="12">
        <v>7</v>
      </c>
      <c r="U264" s="12">
        <v>1</v>
      </c>
      <c r="V264" s="12">
        <v>4</v>
      </c>
      <c r="W264" s="12">
        <v>1</v>
      </c>
      <c r="X264" s="12">
        <v>0</v>
      </c>
    </row>
    <row r="265" spans="1:24">
      <c r="A265" s="11" t="s">
        <v>140</v>
      </c>
      <c r="B265" s="11" t="s">
        <v>140</v>
      </c>
      <c r="C265" s="12">
        <v>1</v>
      </c>
      <c r="D265" s="12">
        <v>3</v>
      </c>
      <c r="E265" s="12">
        <v>3</v>
      </c>
      <c r="F265" s="12">
        <v>5</v>
      </c>
      <c r="G265" s="12">
        <v>1</v>
      </c>
      <c r="H265" s="12">
        <v>1</v>
      </c>
      <c r="I265" s="12">
        <v>1</v>
      </c>
      <c r="J265" s="12">
        <v>1</v>
      </c>
      <c r="K265" s="12">
        <v>8</v>
      </c>
      <c r="L265" s="12">
        <v>1</v>
      </c>
      <c r="M265" s="12">
        <v>3</v>
      </c>
      <c r="N265" s="12">
        <v>6</v>
      </c>
      <c r="O265" s="12">
        <v>1</v>
      </c>
      <c r="P265" s="12">
        <v>4</v>
      </c>
      <c r="Q265" s="12">
        <v>7</v>
      </c>
      <c r="R265" s="12">
        <v>2</v>
      </c>
      <c r="S265" s="12">
        <v>1</v>
      </c>
      <c r="T265" s="12">
        <v>5</v>
      </c>
      <c r="U265" s="12">
        <v>1</v>
      </c>
      <c r="V265" s="12">
        <v>3</v>
      </c>
      <c r="W265" s="12">
        <v>3</v>
      </c>
      <c r="X265" s="12">
        <v>0</v>
      </c>
    </row>
    <row r="266" spans="1:24">
      <c r="A266" s="11" t="s">
        <v>141</v>
      </c>
      <c r="B266" s="11" t="s">
        <v>141</v>
      </c>
      <c r="C266" s="12">
        <v>1</v>
      </c>
      <c r="D266" s="12">
        <v>1</v>
      </c>
      <c r="E266" s="12">
        <v>2</v>
      </c>
      <c r="F266" s="12">
        <v>1</v>
      </c>
      <c r="G266" s="12">
        <v>1</v>
      </c>
      <c r="H266" s="12">
        <v>1</v>
      </c>
      <c r="I266" s="12">
        <v>1</v>
      </c>
      <c r="J266" s="12">
        <v>1</v>
      </c>
      <c r="K266" s="12">
        <v>1</v>
      </c>
      <c r="L266" s="12">
        <v>1</v>
      </c>
      <c r="M266" s="12">
        <v>3</v>
      </c>
      <c r="N266" s="12">
        <v>1</v>
      </c>
      <c r="O266" s="12">
        <v>4</v>
      </c>
      <c r="P266" s="12">
        <v>2</v>
      </c>
      <c r="Q266" s="12">
        <v>1</v>
      </c>
      <c r="R266" s="12">
        <v>2</v>
      </c>
      <c r="S266" s="12">
        <v>1</v>
      </c>
      <c r="T266" s="12">
        <v>6</v>
      </c>
      <c r="U266" s="12">
        <v>1</v>
      </c>
      <c r="V266" s="12">
        <v>5</v>
      </c>
      <c r="W266" s="12">
        <v>3</v>
      </c>
      <c r="X266" s="12">
        <v>0</v>
      </c>
    </row>
    <row r="267" spans="1:24">
      <c r="A267" s="11" t="s">
        <v>142</v>
      </c>
      <c r="B267" s="11" t="s">
        <v>142</v>
      </c>
      <c r="C267" s="12">
        <v>1</v>
      </c>
      <c r="D267" s="12">
        <v>1</v>
      </c>
      <c r="E267" s="12">
        <v>1</v>
      </c>
      <c r="F267" s="12">
        <v>1</v>
      </c>
      <c r="G267" s="12">
        <v>1</v>
      </c>
      <c r="H267" s="12">
        <v>1</v>
      </c>
      <c r="I267" s="12">
        <v>1</v>
      </c>
      <c r="J267" s="12">
        <v>1</v>
      </c>
      <c r="K267" s="12">
        <v>1</v>
      </c>
      <c r="L267" s="12">
        <v>1</v>
      </c>
      <c r="M267" s="12">
        <v>3</v>
      </c>
      <c r="N267" s="12">
        <v>1</v>
      </c>
      <c r="O267" s="12">
        <v>4</v>
      </c>
      <c r="P267" s="12">
        <v>2</v>
      </c>
      <c r="Q267" s="12">
        <v>1</v>
      </c>
      <c r="R267" s="12">
        <v>1</v>
      </c>
      <c r="S267" s="12">
        <v>1</v>
      </c>
      <c r="T267" s="12">
        <v>6</v>
      </c>
      <c r="U267" s="12">
        <v>1</v>
      </c>
      <c r="V267" s="12">
        <v>5</v>
      </c>
      <c r="W267" s="12">
        <v>1</v>
      </c>
      <c r="X267" s="12">
        <v>0</v>
      </c>
    </row>
    <row r="268" spans="1:24">
      <c r="A268" s="11" t="s">
        <v>143</v>
      </c>
      <c r="B268" s="11" t="s">
        <v>143</v>
      </c>
      <c r="C268" s="12">
        <v>1</v>
      </c>
      <c r="D268" s="12">
        <v>1</v>
      </c>
      <c r="E268" s="12">
        <v>1</v>
      </c>
      <c r="F268" s="12">
        <v>1</v>
      </c>
      <c r="G268" s="12">
        <v>1</v>
      </c>
      <c r="H268" s="12">
        <v>1</v>
      </c>
      <c r="I268" s="12">
        <v>1</v>
      </c>
      <c r="J268" s="12">
        <v>1</v>
      </c>
      <c r="K268" s="12">
        <v>1</v>
      </c>
      <c r="L268" s="12">
        <v>1</v>
      </c>
      <c r="M268" s="12">
        <v>3</v>
      </c>
      <c r="N268" s="12">
        <v>1</v>
      </c>
      <c r="O268" s="12">
        <v>5</v>
      </c>
      <c r="P268" s="12">
        <v>1</v>
      </c>
      <c r="Q268" s="12">
        <v>1</v>
      </c>
      <c r="R268" s="12">
        <v>2</v>
      </c>
      <c r="S268" s="12">
        <v>1</v>
      </c>
      <c r="T268" s="12">
        <v>4</v>
      </c>
      <c r="U268" s="12">
        <v>1</v>
      </c>
      <c r="V268" s="12">
        <v>3</v>
      </c>
      <c r="W268" s="12">
        <v>3</v>
      </c>
      <c r="X268" s="12">
        <v>0</v>
      </c>
    </row>
    <row r="269" spans="1:24">
      <c r="A269" s="11" t="s">
        <v>144</v>
      </c>
      <c r="B269" s="11" t="s">
        <v>144</v>
      </c>
      <c r="C269" s="12">
        <v>1</v>
      </c>
      <c r="D269" s="12">
        <v>1</v>
      </c>
      <c r="E269" s="12">
        <v>1</v>
      </c>
      <c r="F269" s="12">
        <v>2</v>
      </c>
      <c r="G269" s="12">
        <v>1</v>
      </c>
      <c r="H269" s="12">
        <v>1</v>
      </c>
      <c r="I269" s="12">
        <v>1</v>
      </c>
      <c r="J269" s="12">
        <v>1</v>
      </c>
      <c r="K269" s="12">
        <v>1</v>
      </c>
      <c r="L269" s="12">
        <v>1</v>
      </c>
      <c r="M269" s="12">
        <v>3</v>
      </c>
      <c r="N269" s="12">
        <v>1</v>
      </c>
      <c r="O269" s="12">
        <v>4</v>
      </c>
      <c r="P269" s="12">
        <v>2</v>
      </c>
      <c r="Q269" s="12">
        <v>1</v>
      </c>
      <c r="R269" s="12">
        <v>2</v>
      </c>
      <c r="S269" s="12">
        <v>1</v>
      </c>
      <c r="T269" s="12">
        <v>7</v>
      </c>
      <c r="U269" s="12">
        <v>1</v>
      </c>
      <c r="V269" s="12">
        <v>5</v>
      </c>
      <c r="W269" s="12">
        <v>2</v>
      </c>
      <c r="X269" s="12">
        <v>0</v>
      </c>
    </row>
    <row r="270" spans="1:24">
      <c r="A270" s="11" t="s">
        <v>145</v>
      </c>
      <c r="B270" s="11" t="s">
        <v>145</v>
      </c>
      <c r="C270" s="12">
        <v>1</v>
      </c>
      <c r="D270" s="12">
        <v>2</v>
      </c>
      <c r="E270" s="12">
        <v>2</v>
      </c>
      <c r="F270" s="12">
        <v>2</v>
      </c>
      <c r="G270" s="12">
        <v>1</v>
      </c>
      <c r="H270" s="12">
        <v>1</v>
      </c>
      <c r="I270" s="12">
        <v>1</v>
      </c>
      <c r="J270" s="12">
        <v>1</v>
      </c>
      <c r="K270" s="12">
        <v>1</v>
      </c>
      <c r="L270" s="12">
        <v>1</v>
      </c>
      <c r="M270" s="12">
        <v>1</v>
      </c>
      <c r="N270" s="12">
        <v>1</v>
      </c>
      <c r="O270" s="12">
        <v>6</v>
      </c>
      <c r="P270" s="12">
        <v>1</v>
      </c>
      <c r="Q270" s="12">
        <v>3</v>
      </c>
      <c r="R270" s="12">
        <v>9</v>
      </c>
      <c r="S270" s="12">
        <v>1</v>
      </c>
      <c r="T270" s="12">
        <v>1</v>
      </c>
      <c r="U270" s="12">
        <v>1</v>
      </c>
      <c r="V270" s="12">
        <v>8</v>
      </c>
      <c r="W270" s="12">
        <v>5</v>
      </c>
      <c r="X270" s="12">
        <v>0</v>
      </c>
    </row>
    <row r="271" spans="1:24">
      <c r="A271" s="11" t="s">
        <v>146</v>
      </c>
      <c r="B271" s="11" t="s">
        <v>146</v>
      </c>
      <c r="C271" s="12">
        <v>1</v>
      </c>
      <c r="D271" s="12">
        <v>2</v>
      </c>
      <c r="E271" s="12">
        <v>2</v>
      </c>
      <c r="F271" s="12">
        <v>6</v>
      </c>
      <c r="G271" s="12">
        <v>1</v>
      </c>
      <c r="H271" s="12">
        <v>1</v>
      </c>
      <c r="I271" s="12">
        <v>1</v>
      </c>
      <c r="J271" s="12">
        <v>1</v>
      </c>
      <c r="K271" s="12">
        <v>8</v>
      </c>
      <c r="L271" s="12">
        <v>1</v>
      </c>
      <c r="M271" s="12">
        <v>1</v>
      </c>
      <c r="N271" s="12">
        <v>6</v>
      </c>
      <c r="O271" s="12">
        <v>9</v>
      </c>
      <c r="P271" s="12">
        <v>1</v>
      </c>
      <c r="Q271" s="12">
        <v>2</v>
      </c>
      <c r="R271" s="12">
        <v>2</v>
      </c>
      <c r="S271" s="12">
        <v>1</v>
      </c>
      <c r="T271" s="12">
        <v>7</v>
      </c>
      <c r="U271" s="12">
        <v>1</v>
      </c>
      <c r="V271" s="12">
        <v>8</v>
      </c>
      <c r="W271" s="12">
        <v>3</v>
      </c>
      <c r="X271" s="12">
        <v>0</v>
      </c>
    </row>
    <row r="272" spans="1:24">
      <c r="A272" s="11" t="s">
        <v>147</v>
      </c>
      <c r="B272" s="11" t="s">
        <v>147</v>
      </c>
      <c r="C272" s="12">
        <v>1</v>
      </c>
      <c r="D272" s="12">
        <v>3</v>
      </c>
      <c r="E272" s="12">
        <v>3</v>
      </c>
      <c r="F272" s="12">
        <v>8</v>
      </c>
      <c r="G272" s="12">
        <v>1</v>
      </c>
      <c r="H272" s="12">
        <v>1</v>
      </c>
      <c r="I272" s="12">
        <v>1</v>
      </c>
      <c r="J272" s="12">
        <v>1</v>
      </c>
      <c r="K272" s="12">
        <v>9</v>
      </c>
      <c r="L272" s="12">
        <v>1</v>
      </c>
      <c r="M272" s="12">
        <v>1</v>
      </c>
      <c r="N272" s="12">
        <v>9</v>
      </c>
      <c r="O272" s="12">
        <v>9</v>
      </c>
      <c r="P272" s="12">
        <v>4</v>
      </c>
      <c r="Q272" s="12">
        <v>4</v>
      </c>
      <c r="R272" s="12">
        <v>2</v>
      </c>
      <c r="S272" s="12">
        <v>1</v>
      </c>
      <c r="T272" s="12">
        <v>4</v>
      </c>
      <c r="U272" s="12">
        <v>1</v>
      </c>
      <c r="V272" s="12">
        <v>8</v>
      </c>
      <c r="W272" s="12">
        <v>1</v>
      </c>
      <c r="X272" s="12">
        <v>0</v>
      </c>
    </row>
    <row r="273" spans="1:24">
      <c r="A273" s="11" t="s">
        <v>148</v>
      </c>
      <c r="B273" s="11" t="s">
        <v>148</v>
      </c>
      <c r="C273" s="12">
        <v>1</v>
      </c>
      <c r="D273" s="12">
        <v>3</v>
      </c>
      <c r="E273" s="12">
        <v>3</v>
      </c>
      <c r="F273" s="12">
        <v>9</v>
      </c>
      <c r="G273" s="12">
        <v>1</v>
      </c>
      <c r="H273" s="12">
        <v>1</v>
      </c>
      <c r="I273" s="12">
        <v>1</v>
      </c>
      <c r="J273" s="12">
        <v>1</v>
      </c>
      <c r="K273" s="12">
        <v>9</v>
      </c>
      <c r="L273" s="12">
        <v>1</v>
      </c>
      <c r="M273" s="12">
        <v>3</v>
      </c>
      <c r="N273" s="12">
        <v>9</v>
      </c>
      <c r="O273" s="12">
        <v>9</v>
      </c>
      <c r="P273" s="12">
        <v>2</v>
      </c>
      <c r="Q273" s="12">
        <v>5</v>
      </c>
      <c r="R273" s="12">
        <v>2</v>
      </c>
      <c r="S273" s="12">
        <v>1</v>
      </c>
      <c r="T273" s="12">
        <v>7</v>
      </c>
      <c r="U273" s="12">
        <v>1</v>
      </c>
      <c r="V273" s="12">
        <v>8</v>
      </c>
      <c r="W273" s="12">
        <v>3</v>
      </c>
      <c r="X273" s="12">
        <v>0</v>
      </c>
    </row>
    <row r="274" spans="1:24">
      <c r="A274" s="11" t="s">
        <v>149</v>
      </c>
      <c r="B274" s="11" t="s">
        <v>149</v>
      </c>
      <c r="C274" s="12">
        <v>1</v>
      </c>
      <c r="D274" s="12">
        <v>3</v>
      </c>
      <c r="E274" s="12">
        <v>3</v>
      </c>
      <c r="F274" s="12">
        <v>9</v>
      </c>
      <c r="G274" s="12">
        <v>1</v>
      </c>
      <c r="H274" s="12">
        <v>1</v>
      </c>
      <c r="I274" s="12">
        <v>1</v>
      </c>
      <c r="J274" s="12">
        <v>1</v>
      </c>
      <c r="K274" s="12">
        <v>9</v>
      </c>
      <c r="L274" s="12">
        <v>1</v>
      </c>
      <c r="M274" s="12">
        <v>3</v>
      </c>
      <c r="N274" s="12">
        <v>9</v>
      </c>
      <c r="O274" s="12">
        <v>7</v>
      </c>
      <c r="P274" s="12">
        <v>4</v>
      </c>
      <c r="Q274" s="12">
        <v>7</v>
      </c>
      <c r="R274" s="12">
        <v>1</v>
      </c>
      <c r="S274" s="12">
        <v>1</v>
      </c>
      <c r="T274" s="12">
        <v>7</v>
      </c>
      <c r="U274" s="12">
        <v>1</v>
      </c>
      <c r="V274" s="12">
        <v>8</v>
      </c>
      <c r="W274" s="12">
        <v>2</v>
      </c>
      <c r="X274" s="12">
        <v>0</v>
      </c>
    </row>
    <row r="275" spans="1:24">
      <c r="A275" s="11" t="s">
        <v>150</v>
      </c>
      <c r="B275" s="11" t="s">
        <v>150</v>
      </c>
      <c r="C275" s="12">
        <v>1</v>
      </c>
      <c r="D275" s="12">
        <v>3</v>
      </c>
      <c r="E275" s="12">
        <v>3</v>
      </c>
      <c r="F275" s="12">
        <v>8</v>
      </c>
      <c r="G275" s="12">
        <v>1</v>
      </c>
      <c r="H275" s="12">
        <v>1</v>
      </c>
      <c r="I275" s="12">
        <v>1</v>
      </c>
      <c r="J275" s="12">
        <v>1</v>
      </c>
      <c r="K275" s="12">
        <v>6</v>
      </c>
      <c r="L275" s="12">
        <v>1</v>
      </c>
      <c r="M275" s="12">
        <v>3</v>
      </c>
      <c r="N275" s="12">
        <v>7</v>
      </c>
      <c r="O275" s="12">
        <v>7</v>
      </c>
      <c r="P275" s="12">
        <v>4</v>
      </c>
      <c r="Q275" s="12">
        <v>7</v>
      </c>
      <c r="R275" s="12">
        <v>2</v>
      </c>
      <c r="S275" s="12">
        <v>1</v>
      </c>
      <c r="T275" s="12">
        <v>6</v>
      </c>
      <c r="U275" s="12">
        <v>1</v>
      </c>
      <c r="V275" s="12">
        <v>8</v>
      </c>
      <c r="W275" s="12">
        <v>2</v>
      </c>
      <c r="X275" s="12">
        <v>0</v>
      </c>
    </row>
    <row r="276" spans="1:24">
      <c r="A276" s="11" t="s">
        <v>151</v>
      </c>
      <c r="B276" s="11" t="s">
        <v>151</v>
      </c>
      <c r="C276" s="12">
        <v>1</v>
      </c>
      <c r="D276" s="12">
        <v>3</v>
      </c>
      <c r="E276" s="12">
        <v>3</v>
      </c>
      <c r="F276" s="12">
        <v>4</v>
      </c>
      <c r="G276" s="12">
        <v>1</v>
      </c>
      <c r="H276" s="12">
        <v>1</v>
      </c>
      <c r="I276" s="12">
        <v>1</v>
      </c>
      <c r="J276" s="12">
        <v>1</v>
      </c>
      <c r="K276" s="12">
        <v>4</v>
      </c>
      <c r="L276" s="12">
        <v>1</v>
      </c>
      <c r="M276" s="12">
        <v>1</v>
      </c>
      <c r="N276" s="12">
        <v>3</v>
      </c>
      <c r="O276" s="12">
        <v>9</v>
      </c>
      <c r="P276" s="12">
        <v>2</v>
      </c>
      <c r="Q276" s="12">
        <v>4</v>
      </c>
      <c r="R276" s="12">
        <v>2</v>
      </c>
      <c r="S276" s="12">
        <v>1</v>
      </c>
      <c r="T276" s="12">
        <v>5</v>
      </c>
      <c r="U276" s="12">
        <v>1</v>
      </c>
      <c r="V276" s="12">
        <v>8</v>
      </c>
      <c r="W276" s="12">
        <v>6</v>
      </c>
      <c r="X276" s="12">
        <v>0</v>
      </c>
    </row>
    <row r="277" spans="1:24">
      <c r="A277" s="11" t="s">
        <v>152</v>
      </c>
      <c r="B277" s="11" t="s">
        <v>152</v>
      </c>
      <c r="C277" s="12">
        <v>1</v>
      </c>
      <c r="D277" s="12">
        <v>1</v>
      </c>
      <c r="E277" s="12">
        <v>1</v>
      </c>
      <c r="F277" s="12">
        <v>1</v>
      </c>
      <c r="G277" s="12">
        <v>1</v>
      </c>
      <c r="H277" s="12">
        <v>1</v>
      </c>
      <c r="I277" s="12">
        <v>1</v>
      </c>
      <c r="J277" s="12">
        <v>1</v>
      </c>
      <c r="K277" s="12">
        <v>3</v>
      </c>
      <c r="L277" s="12">
        <v>1</v>
      </c>
      <c r="M277" s="12">
        <v>1</v>
      </c>
      <c r="N277" s="12">
        <v>1</v>
      </c>
      <c r="O277" s="12">
        <v>9</v>
      </c>
      <c r="P277" s="12">
        <v>2</v>
      </c>
      <c r="Q277" s="12">
        <v>1</v>
      </c>
      <c r="R277" s="12">
        <v>2</v>
      </c>
      <c r="S277" s="12">
        <v>1</v>
      </c>
      <c r="T277" s="12">
        <v>3</v>
      </c>
      <c r="U277" s="12">
        <v>1</v>
      </c>
      <c r="V277" s="12">
        <v>7</v>
      </c>
      <c r="W277" s="12">
        <v>3</v>
      </c>
      <c r="X277" s="12">
        <v>0</v>
      </c>
    </row>
    <row r="278" spans="1:24">
      <c r="A278" s="11" t="s">
        <v>153</v>
      </c>
      <c r="B278" s="11" t="s">
        <v>153</v>
      </c>
      <c r="C278" s="12">
        <v>1</v>
      </c>
      <c r="D278" s="12">
        <v>1</v>
      </c>
      <c r="E278" s="12">
        <v>1</v>
      </c>
      <c r="F278" s="12">
        <v>3</v>
      </c>
      <c r="G278" s="12">
        <v>1</v>
      </c>
      <c r="H278" s="12">
        <v>1</v>
      </c>
      <c r="I278" s="12">
        <v>1</v>
      </c>
      <c r="J278" s="12">
        <v>1</v>
      </c>
      <c r="K278" s="12">
        <v>4</v>
      </c>
      <c r="L278" s="12">
        <v>1</v>
      </c>
      <c r="M278" s="12">
        <v>3</v>
      </c>
      <c r="N278" s="12">
        <v>1</v>
      </c>
      <c r="O278" s="12">
        <v>8</v>
      </c>
      <c r="P278" s="12">
        <v>2</v>
      </c>
      <c r="Q278" s="12">
        <v>2</v>
      </c>
      <c r="R278" s="12">
        <v>2</v>
      </c>
      <c r="S278" s="12">
        <v>1</v>
      </c>
      <c r="T278" s="12">
        <v>7</v>
      </c>
      <c r="U278" s="12">
        <v>1</v>
      </c>
      <c r="V278" s="12">
        <v>5</v>
      </c>
      <c r="W278" s="12">
        <v>3</v>
      </c>
      <c r="X278" s="12">
        <v>0</v>
      </c>
    </row>
    <row r="279" spans="1:24">
      <c r="A279" s="11" t="s">
        <v>154</v>
      </c>
      <c r="B279" s="11" t="s">
        <v>154</v>
      </c>
      <c r="C279" s="12">
        <v>1</v>
      </c>
      <c r="D279" s="12">
        <v>1</v>
      </c>
      <c r="E279" s="12">
        <v>1</v>
      </c>
      <c r="F279" s="12">
        <v>2</v>
      </c>
      <c r="G279" s="12">
        <v>1</v>
      </c>
      <c r="H279" s="12">
        <v>1</v>
      </c>
      <c r="I279" s="12">
        <v>1</v>
      </c>
      <c r="J279" s="12">
        <v>1</v>
      </c>
      <c r="K279" s="12">
        <v>3</v>
      </c>
      <c r="L279" s="12">
        <v>1</v>
      </c>
      <c r="M279" s="12">
        <v>1</v>
      </c>
      <c r="N279" s="12">
        <v>1</v>
      </c>
      <c r="O279" s="12">
        <v>6</v>
      </c>
      <c r="P279" s="12">
        <v>4</v>
      </c>
      <c r="Q279" s="12">
        <v>2</v>
      </c>
      <c r="R279" s="12">
        <v>2</v>
      </c>
      <c r="S279" s="12">
        <v>1</v>
      </c>
      <c r="T279" s="12">
        <v>3</v>
      </c>
      <c r="U279" s="12">
        <v>1</v>
      </c>
      <c r="V279" s="12">
        <v>3</v>
      </c>
      <c r="W279" s="12">
        <v>2</v>
      </c>
      <c r="X279" s="12">
        <v>0</v>
      </c>
    </row>
    <row r="280" spans="1:24">
      <c r="A280" s="11" t="s">
        <v>155</v>
      </c>
      <c r="B280" s="11" t="s">
        <v>155</v>
      </c>
      <c r="C280" s="12">
        <v>1</v>
      </c>
      <c r="D280" s="12">
        <v>2</v>
      </c>
      <c r="E280" s="12">
        <v>2</v>
      </c>
      <c r="F280" s="12">
        <v>3</v>
      </c>
      <c r="G280" s="12">
        <v>1</v>
      </c>
      <c r="H280" s="12">
        <v>1</v>
      </c>
      <c r="I280" s="12">
        <v>1</v>
      </c>
      <c r="J280" s="12">
        <v>1</v>
      </c>
      <c r="K280" s="12">
        <v>5</v>
      </c>
      <c r="L280" s="12">
        <v>1</v>
      </c>
      <c r="M280" s="12">
        <v>1</v>
      </c>
      <c r="N280" s="12">
        <v>3</v>
      </c>
      <c r="O280" s="12">
        <v>8</v>
      </c>
      <c r="P280" s="12">
        <v>1</v>
      </c>
      <c r="Q280" s="12">
        <v>3</v>
      </c>
      <c r="R280" s="12">
        <v>2</v>
      </c>
      <c r="S280" s="12">
        <v>1</v>
      </c>
      <c r="T280" s="12">
        <v>3</v>
      </c>
      <c r="U280" s="12">
        <v>1</v>
      </c>
      <c r="V280" s="12">
        <v>5</v>
      </c>
      <c r="W280" s="12">
        <v>2</v>
      </c>
      <c r="X280" s="12">
        <v>0</v>
      </c>
    </row>
    <row r="281" spans="1:24">
      <c r="A281" s="11" t="s">
        <v>156</v>
      </c>
      <c r="B281" s="11" t="s">
        <v>156</v>
      </c>
      <c r="C281" s="12">
        <v>1</v>
      </c>
      <c r="D281" s="12">
        <v>3</v>
      </c>
      <c r="E281" s="12">
        <v>3</v>
      </c>
      <c r="F281" s="12">
        <v>4</v>
      </c>
      <c r="G281" s="12">
        <v>1</v>
      </c>
      <c r="H281" s="12">
        <v>1</v>
      </c>
      <c r="I281" s="12">
        <v>1</v>
      </c>
      <c r="J281" s="12">
        <v>1</v>
      </c>
      <c r="K281" s="12">
        <v>7</v>
      </c>
      <c r="L281" s="12">
        <v>1</v>
      </c>
      <c r="M281" s="12">
        <v>1</v>
      </c>
      <c r="N281" s="12">
        <v>3</v>
      </c>
      <c r="O281" s="12">
        <v>7</v>
      </c>
      <c r="P281" s="12">
        <v>2</v>
      </c>
      <c r="Q281" s="12">
        <v>4</v>
      </c>
      <c r="R281" s="12">
        <v>2</v>
      </c>
      <c r="S281" s="12">
        <v>1</v>
      </c>
      <c r="T281" s="12">
        <v>4</v>
      </c>
      <c r="U281" s="12">
        <v>1</v>
      </c>
      <c r="V281" s="12">
        <v>4</v>
      </c>
      <c r="W281" s="12">
        <v>3</v>
      </c>
      <c r="X281" s="12">
        <v>0</v>
      </c>
    </row>
    <row r="282" spans="1:24">
      <c r="A282" s="11" t="s">
        <v>157</v>
      </c>
      <c r="B282" s="11" t="s">
        <v>157</v>
      </c>
      <c r="C282" s="12">
        <v>1</v>
      </c>
      <c r="D282" s="12">
        <v>3</v>
      </c>
      <c r="E282" s="12">
        <v>3</v>
      </c>
      <c r="F282" s="12">
        <v>6</v>
      </c>
      <c r="G282" s="12">
        <v>1</v>
      </c>
      <c r="H282" s="12">
        <v>1</v>
      </c>
      <c r="I282" s="12">
        <v>1</v>
      </c>
      <c r="J282" s="12">
        <v>1</v>
      </c>
      <c r="K282" s="12">
        <v>9</v>
      </c>
      <c r="L282" s="12">
        <v>1</v>
      </c>
      <c r="M282" s="12">
        <v>3</v>
      </c>
      <c r="N282" s="12">
        <v>4</v>
      </c>
      <c r="O282" s="12">
        <v>8</v>
      </c>
      <c r="P282" s="12">
        <v>4</v>
      </c>
      <c r="Q282" s="12">
        <v>4</v>
      </c>
      <c r="R282" s="12">
        <v>1</v>
      </c>
      <c r="S282" s="12">
        <v>1</v>
      </c>
      <c r="T282" s="12">
        <v>4</v>
      </c>
      <c r="U282" s="12">
        <v>1</v>
      </c>
      <c r="V282" s="12">
        <v>8</v>
      </c>
      <c r="W282" s="12">
        <v>1</v>
      </c>
      <c r="X282" s="12">
        <v>0</v>
      </c>
    </row>
    <row r="283" spans="1:24">
      <c r="A283" s="11" t="s">
        <v>158</v>
      </c>
      <c r="B283" s="11" t="s">
        <v>158</v>
      </c>
      <c r="C283" s="12">
        <v>1</v>
      </c>
      <c r="D283" s="12">
        <v>3</v>
      </c>
      <c r="E283" s="12">
        <v>3</v>
      </c>
      <c r="F283" s="12">
        <v>5</v>
      </c>
      <c r="G283" s="12">
        <v>1</v>
      </c>
      <c r="H283" s="12">
        <v>1</v>
      </c>
      <c r="I283" s="12">
        <v>1</v>
      </c>
      <c r="J283" s="12">
        <v>1</v>
      </c>
      <c r="K283" s="12">
        <v>8</v>
      </c>
      <c r="L283" s="12">
        <v>1</v>
      </c>
      <c r="M283" s="12">
        <v>1</v>
      </c>
      <c r="N283" s="12">
        <v>4</v>
      </c>
      <c r="O283" s="12">
        <v>5</v>
      </c>
      <c r="P283" s="12">
        <v>4</v>
      </c>
      <c r="Q283" s="12">
        <v>7</v>
      </c>
      <c r="R283" s="12">
        <v>2</v>
      </c>
      <c r="S283" s="12">
        <v>1</v>
      </c>
      <c r="T283" s="12">
        <v>7</v>
      </c>
      <c r="U283" s="12">
        <v>1</v>
      </c>
      <c r="V283" s="12">
        <v>8</v>
      </c>
      <c r="W283" s="12">
        <v>3</v>
      </c>
      <c r="X283" s="12">
        <v>0</v>
      </c>
    </row>
    <row r="284" spans="1:24">
      <c r="A284" s="11" t="s">
        <v>159</v>
      </c>
      <c r="B284" s="11" t="s">
        <v>159</v>
      </c>
      <c r="C284" s="12">
        <v>1</v>
      </c>
      <c r="D284" s="12">
        <v>3</v>
      </c>
      <c r="E284" s="12">
        <v>3</v>
      </c>
      <c r="F284" s="12">
        <v>6</v>
      </c>
      <c r="G284" s="12">
        <v>1</v>
      </c>
      <c r="H284" s="12">
        <v>1</v>
      </c>
      <c r="I284" s="12">
        <v>1</v>
      </c>
      <c r="J284" s="12">
        <v>1</v>
      </c>
      <c r="K284" s="12">
        <v>7</v>
      </c>
      <c r="L284" s="12">
        <v>1</v>
      </c>
      <c r="M284" s="12">
        <v>3</v>
      </c>
      <c r="N284" s="12">
        <v>4</v>
      </c>
      <c r="O284" s="12">
        <v>7</v>
      </c>
      <c r="P284" s="12">
        <v>4</v>
      </c>
      <c r="Q284" s="12">
        <v>5</v>
      </c>
      <c r="R284" s="12">
        <v>2</v>
      </c>
      <c r="S284" s="12">
        <v>1</v>
      </c>
      <c r="T284" s="12">
        <v>6</v>
      </c>
      <c r="U284" s="12">
        <v>1</v>
      </c>
      <c r="V284" s="12">
        <v>4</v>
      </c>
      <c r="W284" s="12">
        <v>3</v>
      </c>
      <c r="X284" s="12">
        <v>0</v>
      </c>
    </row>
    <row r="285" spans="1:24">
      <c r="A285" s="11" t="s">
        <v>160</v>
      </c>
      <c r="B285" s="11" t="s">
        <v>160</v>
      </c>
      <c r="C285" s="12">
        <v>1</v>
      </c>
      <c r="D285" s="12">
        <v>3</v>
      </c>
      <c r="E285" s="12">
        <v>3</v>
      </c>
      <c r="F285" s="12">
        <v>5</v>
      </c>
      <c r="G285" s="12">
        <v>1</v>
      </c>
      <c r="H285" s="12">
        <v>1</v>
      </c>
      <c r="I285" s="12">
        <v>1</v>
      </c>
      <c r="J285" s="12">
        <v>1</v>
      </c>
      <c r="K285" s="12">
        <v>8</v>
      </c>
      <c r="L285" s="12">
        <v>1</v>
      </c>
      <c r="M285" s="12">
        <v>3</v>
      </c>
      <c r="N285" s="12">
        <v>3</v>
      </c>
      <c r="O285" s="12">
        <v>7</v>
      </c>
      <c r="P285" s="12">
        <v>2</v>
      </c>
      <c r="Q285" s="12">
        <v>6</v>
      </c>
      <c r="R285" s="12">
        <v>2</v>
      </c>
      <c r="S285" s="12">
        <v>1</v>
      </c>
      <c r="T285" s="12">
        <v>6</v>
      </c>
      <c r="U285" s="12">
        <v>1</v>
      </c>
      <c r="V285" s="12">
        <v>5</v>
      </c>
      <c r="W285" s="12">
        <v>6</v>
      </c>
      <c r="X285" s="12">
        <v>0</v>
      </c>
    </row>
    <row r="286" spans="1:24">
      <c r="A286" s="11" t="s">
        <v>161</v>
      </c>
      <c r="B286" s="11" t="s">
        <v>161</v>
      </c>
      <c r="C286" s="12">
        <v>1</v>
      </c>
      <c r="D286" s="12">
        <v>3</v>
      </c>
      <c r="E286" s="12">
        <v>3</v>
      </c>
      <c r="F286" s="12">
        <v>4</v>
      </c>
      <c r="G286" s="12">
        <v>1</v>
      </c>
      <c r="H286" s="12">
        <v>1</v>
      </c>
      <c r="I286" s="12">
        <v>1</v>
      </c>
      <c r="J286" s="12">
        <v>1</v>
      </c>
      <c r="K286" s="12">
        <v>8</v>
      </c>
      <c r="L286" s="12">
        <v>1</v>
      </c>
      <c r="M286" s="12">
        <v>3</v>
      </c>
      <c r="N286" s="12">
        <v>3</v>
      </c>
      <c r="O286" s="12">
        <v>8</v>
      </c>
      <c r="P286" s="12">
        <v>4</v>
      </c>
      <c r="Q286" s="12">
        <v>6</v>
      </c>
      <c r="R286" s="12">
        <v>2</v>
      </c>
      <c r="S286" s="12">
        <v>1</v>
      </c>
      <c r="T286" s="12">
        <v>4</v>
      </c>
      <c r="U286" s="12">
        <v>1</v>
      </c>
      <c r="V286" s="12">
        <v>4</v>
      </c>
      <c r="W286" s="12">
        <v>7</v>
      </c>
      <c r="X286" s="12">
        <v>0</v>
      </c>
    </row>
    <row r="287" spans="1:24">
      <c r="A287" s="11" t="s">
        <v>162</v>
      </c>
      <c r="B287" s="11" t="s">
        <v>162</v>
      </c>
      <c r="C287" s="12">
        <v>1</v>
      </c>
      <c r="D287" s="12">
        <v>3</v>
      </c>
      <c r="E287" s="12">
        <v>3</v>
      </c>
      <c r="F287" s="12">
        <v>1</v>
      </c>
      <c r="G287" s="12">
        <v>1</v>
      </c>
      <c r="H287" s="12">
        <v>1</v>
      </c>
      <c r="I287" s="12">
        <v>1</v>
      </c>
      <c r="J287" s="12">
        <v>1</v>
      </c>
      <c r="K287" s="12">
        <v>1</v>
      </c>
      <c r="L287" s="12">
        <v>1</v>
      </c>
      <c r="M287" s="12">
        <v>1</v>
      </c>
      <c r="N287" s="12">
        <v>3</v>
      </c>
      <c r="O287" s="12">
        <v>6</v>
      </c>
      <c r="P287" s="12">
        <v>4</v>
      </c>
      <c r="Q287" s="12">
        <v>5</v>
      </c>
      <c r="R287" s="12">
        <v>2</v>
      </c>
      <c r="S287" s="12">
        <v>1</v>
      </c>
      <c r="T287" s="12">
        <v>2</v>
      </c>
      <c r="U287" s="12">
        <v>1</v>
      </c>
      <c r="V287" s="12">
        <v>3</v>
      </c>
      <c r="W287" s="12">
        <v>7</v>
      </c>
      <c r="X287" s="12">
        <v>0</v>
      </c>
    </row>
    <row r="288" spans="1:24">
      <c r="A288" s="11" t="s">
        <v>163</v>
      </c>
      <c r="B288" s="11" t="s">
        <v>163</v>
      </c>
      <c r="C288" s="12">
        <v>1</v>
      </c>
      <c r="D288" s="12">
        <v>3</v>
      </c>
      <c r="E288" s="12">
        <v>3</v>
      </c>
      <c r="F288" s="12">
        <v>4</v>
      </c>
      <c r="G288" s="12">
        <v>1</v>
      </c>
      <c r="H288" s="12">
        <v>1</v>
      </c>
      <c r="I288" s="12">
        <v>1</v>
      </c>
      <c r="J288" s="12">
        <v>1</v>
      </c>
      <c r="K288" s="12">
        <v>2</v>
      </c>
      <c r="L288" s="12">
        <v>1</v>
      </c>
      <c r="M288" s="12">
        <v>3</v>
      </c>
      <c r="N288" s="12">
        <v>5</v>
      </c>
      <c r="O288" s="12">
        <v>7</v>
      </c>
      <c r="P288" s="12">
        <v>4</v>
      </c>
      <c r="Q288" s="12">
        <v>6</v>
      </c>
      <c r="R288" s="12">
        <v>2</v>
      </c>
      <c r="S288" s="12">
        <v>1</v>
      </c>
      <c r="T288" s="12">
        <v>2</v>
      </c>
      <c r="U288" s="12">
        <v>1</v>
      </c>
      <c r="V288" s="12">
        <v>7</v>
      </c>
      <c r="W288" s="12">
        <v>7</v>
      </c>
      <c r="X288" s="12">
        <v>0</v>
      </c>
    </row>
    <row r="289" spans="1:24">
      <c r="A289" s="11" t="s">
        <v>164</v>
      </c>
      <c r="B289" s="11" t="s">
        <v>164</v>
      </c>
      <c r="C289" s="12">
        <v>1</v>
      </c>
      <c r="D289" s="12">
        <v>3</v>
      </c>
      <c r="E289" s="12">
        <v>3</v>
      </c>
      <c r="F289" s="12">
        <v>4</v>
      </c>
      <c r="G289" s="12">
        <v>1</v>
      </c>
      <c r="H289" s="12">
        <v>1</v>
      </c>
      <c r="I289" s="12">
        <v>1</v>
      </c>
      <c r="J289" s="12">
        <v>1</v>
      </c>
      <c r="K289" s="12">
        <v>3</v>
      </c>
      <c r="L289" s="12">
        <v>1</v>
      </c>
      <c r="M289" s="12">
        <v>3</v>
      </c>
      <c r="N289" s="12">
        <v>6</v>
      </c>
      <c r="O289" s="12">
        <v>7</v>
      </c>
      <c r="P289" s="12">
        <v>4</v>
      </c>
      <c r="Q289" s="12">
        <v>6</v>
      </c>
      <c r="R289" s="12">
        <v>2</v>
      </c>
      <c r="S289" s="12">
        <v>1</v>
      </c>
      <c r="T289" s="12">
        <v>1</v>
      </c>
      <c r="U289" s="12">
        <v>1</v>
      </c>
      <c r="V289" s="12">
        <v>2</v>
      </c>
      <c r="W289" s="12">
        <v>7</v>
      </c>
      <c r="X289" s="12">
        <v>0</v>
      </c>
    </row>
    <row r="290" spans="1:24">
      <c r="A290" s="11" t="s">
        <v>165</v>
      </c>
      <c r="B290" s="11" t="s">
        <v>165</v>
      </c>
      <c r="C290" s="12">
        <v>1</v>
      </c>
      <c r="D290" s="12">
        <v>3</v>
      </c>
      <c r="E290" s="12">
        <v>3</v>
      </c>
      <c r="F290" s="12">
        <v>4</v>
      </c>
      <c r="G290" s="12">
        <v>1</v>
      </c>
      <c r="H290" s="12">
        <v>1</v>
      </c>
      <c r="I290" s="12">
        <v>1</v>
      </c>
      <c r="J290" s="12">
        <v>1</v>
      </c>
      <c r="K290" s="12">
        <v>6</v>
      </c>
      <c r="L290" s="12">
        <v>1</v>
      </c>
      <c r="M290" s="12">
        <v>3</v>
      </c>
      <c r="N290" s="12">
        <v>6</v>
      </c>
      <c r="O290" s="12">
        <v>8</v>
      </c>
      <c r="P290" s="12">
        <v>4</v>
      </c>
      <c r="Q290" s="12">
        <v>7</v>
      </c>
      <c r="R290" s="12">
        <v>1</v>
      </c>
      <c r="S290" s="12">
        <v>1</v>
      </c>
      <c r="T290" s="12">
        <v>2</v>
      </c>
      <c r="U290" s="12">
        <v>1</v>
      </c>
      <c r="V290" s="12">
        <v>7</v>
      </c>
      <c r="W290" s="12">
        <v>7</v>
      </c>
      <c r="X290" s="12">
        <v>0</v>
      </c>
    </row>
    <row r="291" spans="1:24">
      <c r="A291" s="11" t="s">
        <v>166</v>
      </c>
      <c r="B291" s="11" t="s">
        <v>166</v>
      </c>
      <c r="C291" s="12">
        <v>1</v>
      </c>
      <c r="D291" s="12">
        <v>3</v>
      </c>
      <c r="E291" s="12">
        <v>3</v>
      </c>
      <c r="F291" s="12">
        <v>4</v>
      </c>
      <c r="G291" s="12">
        <v>1</v>
      </c>
      <c r="H291" s="12">
        <v>1</v>
      </c>
      <c r="I291" s="12">
        <v>1</v>
      </c>
      <c r="J291" s="12">
        <v>1</v>
      </c>
      <c r="K291" s="12">
        <v>4</v>
      </c>
      <c r="L291" s="12">
        <v>1</v>
      </c>
      <c r="M291" s="12">
        <v>3</v>
      </c>
      <c r="N291" s="12">
        <v>4</v>
      </c>
      <c r="O291" s="12">
        <v>6</v>
      </c>
      <c r="P291" s="12">
        <v>4</v>
      </c>
      <c r="Q291" s="12">
        <v>7</v>
      </c>
      <c r="R291" s="12">
        <v>2</v>
      </c>
      <c r="S291" s="12">
        <v>1</v>
      </c>
      <c r="T291" s="12">
        <v>2</v>
      </c>
      <c r="U291" s="12">
        <v>1</v>
      </c>
      <c r="V291" s="12">
        <v>5</v>
      </c>
      <c r="W291" s="12">
        <v>7</v>
      </c>
      <c r="X291" s="12">
        <v>0</v>
      </c>
    </row>
    <row r="292" spans="1:24">
      <c r="A292" s="11" t="s">
        <v>167</v>
      </c>
      <c r="B292" s="11" t="s">
        <v>167</v>
      </c>
      <c r="C292" s="12">
        <v>1</v>
      </c>
      <c r="D292" s="12">
        <v>3</v>
      </c>
      <c r="E292" s="12">
        <v>3</v>
      </c>
      <c r="F292" s="12">
        <v>4</v>
      </c>
      <c r="G292" s="12">
        <v>1</v>
      </c>
      <c r="H292" s="12">
        <v>1</v>
      </c>
      <c r="I292" s="12">
        <v>1</v>
      </c>
      <c r="J292" s="12">
        <v>1</v>
      </c>
      <c r="K292" s="12">
        <v>4</v>
      </c>
      <c r="L292" s="12">
        <v>1</v>
      </c>
      <c r="M292" s="12">
        <v>1</v>
      </c>
      <c r="N292" s="12">
        <v>4</v>
      </c>
      <c r="O292" s="12">
        <v>6</v>
      </c>
      <c r="P292" s="12">
        <v>2</v>
      </c>
      <c r="Q292" s="12">
        <v>4</v>
      </c>
      <c r="R292" s="12">
        <v>2</v>
      </c>
      <c r="S292" s="12">
        <v>1</v>
      </c>
      <c r="T292" s="12">
        <v>1</v>
      </c>
      <c r="U292" s="12">
        <v>1</v>
      </c>
      <c r="V292" s="12">
        <v>7</v>
      </c>
      <c r="W292" s="12">
        <v>7</v>
      </c>
      <c r="X292" s="12">
        <v>0</v>
      </c>
    </row>
    <row r="293" spans="1:24">
      <c r="A293" s="11" t="s">
        <v>168</v>
      </c>
      <c r="B293" s="11" t="s">
        <v>168</v>
      </c>
      <c r="C293" s="12">
        <v>1</v>
      </c>
      <c r="D293" s="12">
        <v>3</v>
      </c>
      <c r="E293" s="12">
        <v>3</v>
      </c>
      <c r="F293" s="12">
        <v>5</v>
      </c>
      <c r="G293" s="12">
        <v>1</v>
      </c>
      <c r="H293" s="12">
        <v>1</v>
      </c>
      <c r="I293" s="12">
        <v>1</v>
      </c>
      <c r="J293" s="12">
        <v>1</v>
      </c>
      <c r="K293" s="12">
        <v>7</v>
      </c>
      <c r="L293" s="12">
        <v>1</v>
      </c>
      <c r="M293" s="12">
        <v>1</v>
      </c>
      <c r="N293" s="12">
        <v>5</v>
      </c>
      <c r="O293" s="12">
        <v>8</v>
      </c>
      <c r="P293" s="12">
        <v>4</v>
      </c>
      <c r="Q293" s="12">
        <v>5</v>
      </c>
      <c r="R293" s="12">
        <v>2</v>
      </c>
      <c r="S293" s="12">
        <v>1</v>
      </c>
      <c r="T293" s="12">
        <v>1</v>
      </c>
      <c r="U293" s="12">
        <v>1</v>
      </c>
      <c r="V293" s="12">
        <v>8</v>
      </c>
      <c r="W293" s="12">
        <v>7</v>
      </c>
      <c r="X293" s="12">
        <v>0</v>
      </c>
    </row>
    <row r="294" spans="1:24">
      <c r="A294" s="11" t="s">
        <v>169</v>
      </c>
      <c r="B294" s="11" t="s">
        <v>169</v>
      </c>
      <c r="C294" s="12">
        <v>1</v>
      </c>
      <c r="D294" s="12">
        <v>3</v>
      </c>
      <c r="E294" s="12">
        <v>3</v>
      </c>
      <c r="F294" s="12">
        <v>3</v>
      </c>
      <c r="G294" s="12">
        <v>1</v>
      </c>
      <c r="H294" s="12">
        <v>1</v>
      </c>
      <c r="I294" s="12">
        <v>1</v>
      </c>
      <c r="J294" s="12">
        <v>1</v>
      </c>
      <c r="K294" s="12">
        <v>1</v>
      </c>
      <c r="L294" s="12">
        <v>1</v>
      </c>
      <c r="M294" s="12">
        <v>3</v>
      </c>
      <c r="N294" s="12">
        <v>5</v>
      </c>
      <c r="O294" s="12">
        <v>8</v>
      </c>
      <c r="P294" s="12">
        <v>2</v>
      </c>
      <c r="Q294" s="12">
        <v>6</v>
      </c>
      <c r="R294" s="12">
        <v>2</v>
      </c>
      <c r="S294" s="12">
        <v>1</v>
      </c>
      <c r="T294" s="12">
        <v>1</v>
      </c>
      <c r="U294" s="12">
        <v>1</v>
      </c>
      <c r="V294" s="12">
        <v>8</v>
      </c>
      <c r="W294" s="12">
        <v>7</v>
      </c>
      <c r="X294" s="12">
        <v>0</v>
      </c>
    </row>
    <row r="295" spans="1:24">
      <c r="A295" s="11" t="s">
        <v>170</v>
      </c>
      <c r="B295" s="11" t="s">
        <v>170</v>
      </c>
      <c r="C295" s="12">
        <v>1</v>
      </c>
      <c r="D295" s="12">
        <v>3</v>
      </c>
      <c r="E295" s="12">
        <v>3</v>
      </c>
      <c r="F295" s="12">
        <v>5</v>
      </c>
      <c r="G295" s="12">
        <v>1</v>
      </c>
      <c r="H295" s="12">
        <v>1</v>
      </c>
      <c r="I295" s="12">
        <v>1</v>
      </c>
      <c r="J295" s="12">
        <v>1</v>
      </c>
      <c r="K295" s="12">
        <v>5</v>
      </c>
      <c r="L295" s="12">
        <v>1</v>
      </c>
      <c r="M295" s="12">
        <v>3</v>
      </c>
      <c r="N295" s="12">
        <v>4</v>
      </c>
      <c r="O295" s="12">
        <v>6</v>
      </c>
      <c r="P295" s="12">
        <v>4</v>
      </c>
      <c r="Q295" s="12">
        <v>7</v>
      </c>
      <c r="R295" s="12">
        <v>2</v>
      </c>
      <c r="S295" s="12">
        <v>1</v>
      </c>
      <c r="T295" s="12">
        <v>2</v>
      </c>
      <c r="U295" s="12">
        <v>1</v>
      </c>
      <c r="V295" s="12">
        <v>4</v>
      </c>
      <c r="W295" s="12">
        <v>7</v>
      </c>
      <c r="X295" s="12">
        <v>0</v>
      </c>
    </row>
    <row r="296" spans="1:24">
      <c r="A296" s="11" t="s">
        <v>171</v>
      </c>
      <c r="B296" s="11" t="s">
        <v>171</v>
      </c>
      <c r="C296" s="12">
        <v>1</v>
      </c>
      <c r="D296" s="12">
        <v>3</v>
      </c>
      <c r="E296" s="12">
        <v>3</v>
      </c>
      <c r="F296" s="12">
        <v>5</v>
      </c>
      <c r="G296" s="12">
        <v>1</v>
      </c>
      <c r="H296" s="12">
        <v>1</v>
      </c>
      <c r="I296" s="12">
        <v>1</v>
      </c>
      <c r="J296" s="12">
        <v>1</v>
      </c>
      <c r="K296" s="12">
        <v>5</v>
      </c>
      <c r="L296" s="12">
        <v>1</v>
      </c>
      <c r="M296" s="12">
        <v>3</v>
      </c>
      <c r="N296" s="12">
        <v>5</v>
      </c>
      <c r="O296" s="12">
        <v>5</v>
      </c>
      <c r="P296" s="12">
        <v>4</v>
      </c>
      <c r="Q296" s="12">
        <v>7</v>
      </c>
      <c r="R296" s="12">
        <v>2</v>
      </c>
      <c r="S296" s="12">
        <v>1</v>
      </c>
      <c r="T296" s="12">
        <v>1</v>
      </c>
      <c r="U296" s="12">
        <v>1</v>
      </c>
      <c r="V296" s="12">
        <v>4</v>
      </c>
      <c r="W296" s="12">
        <v>7</v>
      </c>
      <c r="X296" s="12">
        <v>0</v>
      </c>
    </row>
    <row r="297" spans="1:24">
      <c r="A297" s="11" t="s">
        <v>172</v>
      </c>
      <c r="B297" s="11" t="s">
        <v>172</v>
      </c>
      <c r="C297" s="12">
        <v>1</v>
      </c>
      <c r="D297" s="12">
        <v>3</v>
      </c>
      <c r="E297" s="12">
        <v>3</v>
      </c>
      <c r="F297" s="12">
        <v>6</v>
      </c>
      <c r="G297" s="12">
        <v>1</v>
      </c>
      <c r="H297" s="12">
        <v>1</v>
      </c>
      <c r="I297" s="12">
        <v>1</v>
      </c>
      <c r="J297" s="12">
        <v>1</v>
      </c>
      <c r="K297" s="12">
        <v>7</v>
      </c>
      <c r="L297" s="12">
        <v>1</v>
      </c>
      <c r="M297" s="12">
        <v>3</v>
      </c>
      <c r="N297" s="12">
        <v>6</v>
      </c>
      <c r="O297" s="12">
        <v>8</v>
      </c>
      <c r="P297" s="12">
        <v>4</v>
      </c>
      <c r="Q297" s="12">
        <v>4</v>
      </c>
      <c r="R297" s="12">
        <v>2</v>
      </c>
      <c r="S297" s="12">
        <v>1</v>
      </c>
      <c r="T297" s="12">
        <v>1</v>
      </c>
      <c r="U297" s="12">
        <v>1</v>
      </c>
      <c r="V297" s="12">
        <v>4</v>
      </c>
      <c r="W297" s="12">
        <v>7</v>
      </c>
      <c r="X297" s="12">
        <v>0</v>
      </c>
    </row>
    <row r="298" spans="1:24">
      <c r="A298" s="11" t="s">
        <v>173</v>
      </c>
      <c r="B298" s="11" t="s">
        <v>173</v>
      </c>
      <c r="C298" s="12">
        <v>1</v>
      </c>
      <c r="D298" s="12">
        <v>3</v>
      </c>
      <c r="E298" s="12">
        <v>3</v>
      </c>
      <c r="F298" s="12">
        <v>6</v>
      </c>
      <c r="G298" s="12">
        <v>1</v>
      </c>
      <c r="H298" s="12">
        <v>1</v>
      </c>
      <c r="I298" s="12">
        <v>1</v>
      </c>
      <c r="J298" s="12">
        <v>1</v>
      </c>
      <c r="K298" s="12">
        <v>8</v>
      </c>
      <c r="L298" s="12">
        <v>1</v>
      </c>
      <c r="M298" s="12">
        <v>3</v>
      </c>
      <c r="N298" s="12">
        <v>5</v>
      </c>
      <c r="O298" s="12">
        <v>8</v>
      </c>
      <c r="P298" s="12">
        <v>4</v>
      </c>
      <c r="Q298" s="12">
        <v>7</v>
      </c>
      <c r="R298" s="12">
        <v>1</v>
      </c>
      <c r="S298" s="12">
        <v>1</v>
      </c>
      <c r="T298" s="12">
        <v>2</v>
      </c>
      <c r="U298" s="12">
        <v>1</v>
      </c>
      <c r="V298" s="12">
        <v>3</v>
      </c>
      <c r="W298" s="12">
        <v>7</v>
      </c>
      <c r="X298" s="12">
        <v>0</v>
      </c>
    </row>
    <row r="299" spans="1:24">
      <c r="A299" s="11" t="s">
        <v>174</v>
      </c>
      <c r="B299" s="11" t="s">
        <v>174</v>
      </c>
      <c r="C299" s="12">
        <v>1</v>
      </c>
      <c r="D299" s="12">
        <v>3</v>
      </c>
      <c r="E299" s="12">
        <v>3</v>
      </c>
      <c r="F299" s="12">
        <v>5</v>
      </c>
      <c r="G299" s="12">
        <v>1</v>
      </c>
      <c r="H299" s="12">
        <v>1</v>
      </c>
      <c r="I299" s="12">
        <v>1</v>
      </c>
      <c r="J299" s="12">
        <v>1</v>
      </c>
      <c r="K299" s="12">
        <v>5</v>
      </c>
      <c r="L299" s="12">
        <v>1</v>
      </c>
      <c r="M299" s="12">
        <v>3</v>
      </c>
      <c r="N299" s="12">
        <v>5</v>
      </c>
      <c r="O299" s="12">
        <v>6</v>
      </c>
      <c r="P299" s="12">
        <v>4</v>
      </c>
      <c r="Q299" s="12">
        <v>7</v>
      </c>
      <c r="R299" s="12">
        <v>2</v>
      </c>
      <c r="S299" s="12">
        <v>1</v>
      </c>
      <c r="T299" s="12">
        <v>2</v>
      </c>
      <c r="U299" s="12">
        <v>1</v>
      </c>
      <c r="V299" s="12">
        <v>7</v>
      </c>
      <c r="W299" s="12">
        <v>7</v>
      </c>
      <c r="X299" s="12">
        <v>0</v>
      </c>
    </row>
    <row r="300" spans="1:24">
      <c r="A300" s="11" t="s">
        <v>175</v>
      </c>
      <c r="B300" s="11" t="s">
        <v>175</v>
      </c>
      <c r="C300" s="12">
        <v>1</v>
      </c>
      <c r="D300" s="12">
        <v>3</v>
      </c>
      <c r="E300" s="12">
        <v>3</v>
      </c>
      <c r="F300" s="12">
        <v>5</v>
      </c>
      <c r="G300" s="12">
        <v>1</v>
      </c>
      <c r="H300" s="12">
        <v>1</v>
      </c>
      <c r="I300" s="12">
        <v>1</v>
      </c>
      <c r="J300" s="12">
        <v>1</v>
      </c>
      <c r="K300" s="12">
        <v>5</v>
      </c>
      <c r="L300" s="12">
        <v>1</v>
      </c>
      <c r="M300" s="12">
        <v>3</v>
      </c>
      <c r="N300" s="12">
        <v>4</v>
      </c>
      <c r="O300" s="12">
        <v>6</v>
      </c>
      <c r="P300" s="12">
        <v>4</v>
      </c>
      <c r="Q300" s="12">
        <v>6</v>
      </c>
      <c r="R300" s="12">
        <v>2</v>
      </c>
      <c r="S300" s="12">
        <v>1</v>
      </c>
      <c r="T300" s="12">
        <v>2</v>
      </c>
      <c r="U300" s="12">
        <v>1</v>
      </c>
      <c r="V300" s="12">
        <v>2</v>
      </c>
      <c r="W300" s="12">
        <v>7</v>
      </c>
      <c r="X300" s="12">
        <v>0</v>
      </c>
    </row>
    <row r="301" spans="1:24">
      <c r="A301" s="11" t="s">
        <v>176</v>
      </c>
      <c r="B301" s="11" t="s">
        <v>176</v>
      </c>
      <c r="C301" s="12">
        <v>1</v>
      </c>
      <c r="D301" s="12">
        <v>3</v>
      </c>
      <c r="E301" s="12">
        <v>3</v>
      </c>
      <c r="F301" s="12">
        <v>6</v>
      </c>
      <c r="G301" s="12">
        <v>1</v>
      </c>
      <c r="H301" s="12">
        <v>1</v>
      </c>
      <c r="I301" s="12">
        <v>1</v>
      </c>
      <c r="J301" s="12">
        <v>1</v>
      </c>
      <c r="K301" s="12">
        <v>8</v>
      </c>
      <c r="L301" s="12">
        <v>1</v>
      </c>
      <c r="M301" s="12">
        <v>3</v>
      </c>
      <c r="N301" s="12">
        <v>6</v>
      </c>
      <c r="O301" s="12">
        <v>7</v>
      </c>
      <c r="P301" s="12">
        <v>4</v>
      </c>
      <c r="Q301" s="12">
        <v>7</v>
      </c>
      <c r="R301" s="12">
        <v>2</v>
      </c>
      <c r="S301" s="12">
        <v>1</v>
      </c>
      <c r="T301" s="12">
        <v>1</v>
      </c>
      <c r="U301" s="12">
        <v>1</v>
      </c>
      <c r="V301" s="12">
        <v>5</v>
      </c>
      <c r="W301" s="12">
        <v>7</v>
      </c>
      <c r="X301" s="12">
        <v>0</v>
      </c>
    </row>
    <row r="302" spans="1:24">
      <c r="A302" s="11" t="s">
        <v>177</v>
      </c>
      <c r="B302" s="11" t="s">
        <v>177</v>
      </c>
      <c r="C302" s="12">
        <v>1</v>
      </c>
      <c r="D302" s="12">
        <v>3</v>
      </c>
      <c r="E302" s="12">
        <v>3</v>
      </c>
      <c r="F302" s="12">
        <v>1</v>
      </c>
      <c r="G302" s="12">
        <v>1</v>
      </c>
      <c r="H302" s="12">
        <v>1</v>
      </c>
      <c r="I302" s="12">
        <v>1</v>
      </c>
      <c r="J302" s="12">
        <v>1</v>
      </c>
      <c r="K302" s="12">
        <v>1</v>
      </c>
      <c r="L302" s="12">
        <v>1</v>
      </c>
      <c r="M302" s="12">
        <v>1</v>
      </c>
      <c r="N302" s="12">
        <v>3</v>
      </c>
      <c r="O302" s="12">
        <v>8</v>
      </c>
      <c r="P302" s="12">
        <v>1</v>
      </c>
      <c r="Q302" s="12">
        <v>2</v>
      </c>
      <c r="R302" s="12">
        <v>2</v>
      </c>
      <c r="S302" s="12">
        <v>1</v>
      </c>
      <c r="T302" s="12">
        <v>1</v>
      </c>
      <c r="U302" s="12">
        <v>1</v>
      </c>
      <c r="V302" s="12">
        <v>7</v>
      </c>
      <c r="W302" s="12">
        <v>7</v>
      </c>
      <c r="X302" s="12">
        <v>0</v>
      </c>
    </row>
    <row r="303" spans="1:24">
      <c r="A303" s="11" t="s">
        <v>178</v>
      </c>
      <c r="B303" s="11" t="s">
        <v>178</v>
      </c>
      <c r="C303" s="12">
        <v>1</v>
      </c>
      <c r="D303" s="12">
        <v>3</v>
      </c>
      <c r="E303" s="12">
        <v>3</v>
      </c>
      <c r="F303" s="12">
        <v>5</v>
      </c>
      <c r="G303" s="12">
        <v>1</v>
      </c>
      <c r="H303" s="12">
        <v>1</v>
      </c>
      <c r="I303" s="12">
        <v>1</v>
      </c>
      <c r="J303" s="12">
        <v>1</v>
      </c>
      <c r="K303" s="12">
        <v>3</v>
      </c>
      <c r="L303" s="12">
        <v>1</v>
      </c>
      <c r="M303" s="12">
        <v>1</v>
      </c>
      <c r="N303" s="12">
        <v>4</v>
      </c>
      <c r="O303" s="12">
        <v>7</v>
      </c>
      <c r="P303" s="12">
        <v>2</v>
      </c>
      <c r="Q303" s="12">
        <v>5</v>
      </c>
      <c r="R303" s="12">
        <v>2</v>
      </c>
      <c r="S303" s="12">
        <v>1</v>
      </c>
      <c r="T303" s="12">
        <v>2</v>
      </c>
      <c r="U303" s="12">
        <v>1</v>
      </c>
      <c r="V303" s="12">
        <v>8</v>
      </c>
      <c r="W303" s="12">
        <v>7</v>
      </c>
      <c r="X303" s="12">
        <v>0</v>
      </c>
    </row>
    <row r="304" spans="1:24">
      <c r="A304" s="11" t="s">
        <v>179</v>
      </c>
      <c r="B304" s="11" t="s">
        <v>179</v>
      </c>
      <c r="C304" s="12">
        <v>1</v>
      </c>
      <c r="D304" s="12">
        <v>3</v>
      </c>
      <c r="E304" s="12">
        <v>3</v>
      </c>
      <c r="F304" s="12">
        <v>6</v>
      </c>
      <c r="G304" s="12">
        <v>1</v>
      </c>
      <c r="H304" s="12">
        <v>1</v>
      </c>
      <c r="I304" s="12">
        <v>1</v>
      </c>
      <c r="J304" s="12">
        <v>1</v>
      </c>
      <c r="K304" s="12">
        <v>5</v>
      </c>
      <c r="L304" s="12">
        <v>1</v>
      </c>
      <c r="M304" s="12">
        <v>1</v>
      </c>
      <c r="N304" s="12">
        <v>5</v>
      </c>
      <c r="O304" s="12">
        <v>6</v>
      </c>
      <c r="P304" s="12">
        <v>4</v>
      </c>
      <c r="Q304" s="12">
        <v>5</v>
      </c>
      <c r="R304" s="12">
        <v>2</v>
      </c>
      <c r="S304" s="12">
        <v>1</v>
      </c>
      <c r="T304" s="12">
        <v>1</v>
      </c>
      <c r="U304" s="12">
        <v>1</v>
      </c>
      <c r="V304" s="12">
        <v>8</v>
      </c>
      <c r="W304" s="12">
        <v>7</v>
      </c>
      <c r="X304" s="12">
        <v>0</v>
      </c>
    </row>
    <row r="305" spans="1:24">
      <c r="A305" s="11" t="s">
        <v>180</v>
      </c>
      <c r="B305" s="11" t="s">
        <v>180</v>
      </c>
      <c r="C305" s="12">
        <v>1</v>
      </c>
      <c r="D305" s="12">
        <v>3</v>
      </c>
      <c r="E305" s="12">
        <v>3</v>
      </c>
      <c r="F305" s="12">
        <v>4</v>
      </c>
      <c r="G305" s="12">
        <v>1</v>
      </c>
      <c r="H305" s="12">
        <v>1</v>
      </c>
      <c r="I305" s="12">
        <v>1</v>
      </c>
      <c r="J305" s="12">
        <v>1</v>
      </c>
      <c r="K305" s="12">
        <v>5</v>
      </c>
      <c r="L305" s="12">
        <v>1</v>
      </c>
      <c r="M305" s="12">
        <v>3</v>
      </c>
      <c r="N305" s="12">
        <v>5</v>
      </c>
      <c r="O305" s="12">
        <v>6</v>
      </c>
      <c r="P305" s="12">
        <v>4</v>
      </c>
      <c r="Q305" s="12">
        <v>7</v>
      </c>
      <c r="R305" s="12">
        <v>2</v>
      </c>
      <c r="S305" s="12">
        <v>1</v>
      </c>
      <c r="T305" s="12">
        <v>1</v>
      </c>
      <c r="U305" s="12">
        <v>1</v>
      </c>
      <c r="V305" s="12">
        <v>5</v>
      </c>
      <c r="W305" s="12">
        <v>7</v>
      </c>
      <c r="X305" s="12">
        <v>0</v>
      </c>
    </row>
    <row r="306" spans="1:24">
      <c r="A306" s="11" t="s">
        <v>181</v>
      </c>
      <c r="B306" s="11" t="s">
        <v>181</v>
      </c>
      <c r="C306" s="12">
        <v>1</v>
      </c>
      <c r="D306" s="12">
        <v>3</v>
      </c>
      <c r="E306" s="12">
        <v>3</v>
      </c>
      <c r="F306" s="12">
        <v>5</v>
      </c>
      <c r="G306" s="12">
        <v>1</v>
      </c>
      <c r="H306" s="12">
        <v>1</v>
      </c>
      <c r="I306" s="12">
        <v>1</v>
      </c>
      <c r="J306" s="12">
        <v>1</v>
      </c>
      <c r="K306" s="12">
        <v>6</v>
      </c>
      <c r="L306" s="12">
        <v>1</v>
      </c>
      <c r="M306" s="12">
        <v>3</v>
      </c>
      <c r="N306" s="12">
        <v>5</v>
      </c>
      <c r="O306" s="12">
        <v>8</v>
      </c>
      <c r="P306" s="12">
        <v>2</v>
      </c>
      <c r="Q306" s="12">
        <v>6</v>
      </c>
      <c r="R306" s="12">
        <v>1</v>
      </c>
      <c r="S306" s="12">
        <v>1</v>
      </c>
      <c r="T306" s="12">
        <v>2</v>
      </c>
      <c r="U306" s="12">
        <v>1</v>
      </c>
      <c r="V306" s="12">
        <v>4</v>
      </c>
      <c r="W306" s="12">
        <v>7</v>
      </c>
      <c r="X306" s="12">
        <v>0</v>
      </c>
    </row>
    <row r="307" spans="1:24">
      <c r="A307" s="11" t="s">
        <v>182</v>
      </c>
      <c r="B307" s="11" t="s">
        <v>182</v>
      </c>
      <c r="C307" s="12">
        <v>1</v>
      </c>
      <c r="D307" s="12">
        <v>3</v>
      </c>
      <c r="E307" s="12">
        <v>3</v>
      </c>
      <c r="F307" s="12">
        <v>5</v>
      </c>
      <c r="G307" s="12">
        <v>1</v>
      </c>
      <c r="H307" s="12">
        <v>1</v>
      </c>
      <c r="I307" s="12">
        <v>1</v>
      </c>
      <c r="J307" s="12">
        <v>1</v>
      </c>
      <c r="K307" s="12">
        <v>7</v>
      </c>
      <c r="L307" s="12">
        <v>1</v>
      </c>
      <c r="M307" s="12">
        <v>3</v>
      </c>
      <c r="N307" s="12">
        <v>5</v>
      </c>
      <c r="O307" s="12">
        <v>7</v>
      </c>
      <c r="P307" s="12">
        <v>4</v>
      </c>
      <c r="Q307" s="12">
        <v>5</v>
      </c>
      <c r="R307" s="12">
        <v>1</v>
      </c>
      <c r="S307" s="12">
        <v>1</v>
      </c>
      <c r="T307" s="12">
        <v>2</v>
      </c>
      <c r="U307" s="12">
        <v>1</v>
      </c>
      <c r="V307" s="12">
        <v>3</v>
      </c>
      <c r="W307" s="12">
        <v>7</v>
      </c>
      <c r="X307" s="12">
        <v>0</v>
      </c>
    </row>
    <row r="308" spans="1:24">
      <c r="A308" s="11" t="s">
        <v>183</v>
      </c>
      <c r="B308" s="11" t="s">
        <v>183</v>
      </c>
      <c r="C308" s="12">
        <v>1</v>
      </c>
      <c r="D308" s="12">
        <v>2</v>
      </c>
      <c r="E308" s="12">
        <v>2</v>
      </c>
      <c r="F308" s="12">
        <v>3</v>
      </c>
      <c r="G308" s="12">
        <v>1</v>
      </c>
      <c r="H308" s="12">
        <v>1</v>
      </c>
      <c r="I308" s="12">
        <v>1</v>
      </c>
      <c r="J308" s="12">
        <v>1</v>
      </c>
      <c r="K308" s="12">
        <v>3</v>
      </c>
      <c r="L308" s="12">
        <v>1</v>
      </c>
      <c r="M308" s="12">
        <v>1</v>
      </c>
      <c r="N308" s="12">
        <v>2</v>
      </c>
      <c r="O308" s="12">
        <v>6</v>
      </c>
      <c r="P308" s="12">
        <v>1</v>
      </c>
      <c r="Q308" s="12">
        <v>1</v>
      </c>
      <c r="R308" s="12">
        <v>2</v>
      </c>
      <c r="S308" s="12">
        <v>1</v>
      </c>
      <c r="T308" s="12">
        <v>2</v>
      </c>
      <c r="U308" s="12">
        <v>1</v>
      </c>
      <c r="V308" s="12">
        <v>5</v>
      </c>
      <c r="W308" s="12">
        <v>7</v>
      </c>
      <c r="X308" s="12">
        <v>0</v>
      </c>
    </row>
    <row r="309" spans="1:24">
      <c r="A309" s="11" t="s">
        <v>184</v>
      </c>
      <c r="B309" s="11" t="s">
        <v>184</v>
      </c>
      <c r="C309" s="12">
        <v>1</v>
      </c>
      <c r="D309" s="12">
        <v>3</v>
      </c>
      <c r="E309" s="12">
        <v>3</v>
      </c>
      <c r="F309" s="12">
        <v>3</v>
      </c>
      <c r="G309" s="12">
        <v>1</v>
      </c>
      <c r="H309" s="12">
        <v>1</v>
      </c>
      <c r="I309" s="12">
        <v>1</v>
      </c>
      <c r="J309" s="12">
        <v>1</v>
      </c>
      <c r="K309" s="12">
        <v>2</v>
      </c>
      <c r="L309" s="12">
        <v>1</v>
      </c>
      <c r="M309" s="12">
        <v>3</v>
      </c>
      <c r="N309" s="12">
        <v>2</v>
      </c>
      <c r="O309" s="12">
        <v>5</v>
      </c>
      <c r="P309" s="12">
        <v>4</v>
      </c>
      <c r="Q309" s="12">
        <v>3</v>
      </c>
      <c r="R309" s="12">
        <v>2</v>
      </c>
      <c r="S309" s="12">
        <v>1</v>
      </c>
      <c r="T309" s="12">
        <v>6</v>
      </c>
      <c r="U309" s="12">
        <v>1</v>
      </c>
      <c r="V309" s="12">
        <v>4</v>
      </c>
      <c r="W309" s="12">
        <v>7</v>
      </c>
      <c r="X309" s="12">
        <v>0</v>
      </c>
    </row>
    <row r="310" spans="1:24">
      <c r="A310" s="11" t="s">
        <v>185</v>
      </c>
      <c r="B310" s="11" t="s">
        <v>185</v>
      </c>
      <c r="C310" s="12">
        <v>1</v>
      </c>
      <c r="D310" s="12">
        <v>2</v>
      </c>
      <c r="E310" s="12">
        <v>2</v>
      </c>
      <c r="F310" s="12">
        <v>2</v>
      </c>
      <c r="G310" s="12">
        <v>1</v>
      </c>
      <c r="H310" s="12">
        <v>1</v>
      </c>
      <c r="I310" s="12">
        <v>1</v>
      </c>
      <c r="J310" s="12">
        <v>1</v>
      </c>
      <c r="K310" s="12">
        <v>2</v>
      </c>
      <c r="L310" s="12">
        <v>1</v>
      </c>
      <c r="M310" s="12">
        <v>1</v>
      </c>
      <c r="N310" s="12">
        <v>2</v>
      </c>
      <c r="O310" s="12">
        <v>8</v>
      </c>
      <c r="P310" s="12">
        <v>1</v>
      </c>
      <c r="Q310" s="12">
        <v>3</v>
      </c>
      <c r="R310" s="12">
        <v>2</v>
      </c>
      <c r="S310" s="12">
        <v>1</v>
      </c>
      <c r="T310" s="12">
        <v>3</v>
      </c>
      <c r="U310" s="12">
        <v>1</v>
      </c>
      <c r="V310" s="12">
        <v>5</v>
      </c>
      <c r="W310" s="12">
        <v>7</v>
      </c>
      <c r="X310" s="12">
        <v>0</v>
      </c>
    </row>
    <row r="311" spans="1:24">
      <c r="A311" s="11" t="s">
        <v>186</v>
      </c>
      <c r="B311" s="11" t="s">
        <v>186</v>
      </c>
      <c r="C311" s="12">
        <v>1</v>
      </c>
      <c r="D311" s="12">
        <v>3</v>
      </c>
      <c r="E311" s="12">
        <v>3</v>
      </c>
      <c r="F311" s="12">
        <v>1</v>
      </c>
      <c r="G311" s="12">
        <v>1</v>
      </c>
      <c r="H311" s="12">
        <v>1</v>
      </c>
      <c r="I311" s="12">
        <v>1</v>
      </c>
      <c r="J311" s="12">
        <v>1</v>
      </c>
      <c r="K311" s="12">
        <v>1</v>
      </c>
      <c r="L311" s="12">
        <v>1</v>
      </c>
      <c r="M311" s="12">
        <v>3</v>
      </c>
      <c r="N311" s="12">
        <v>2</v>
      </c>
      <c r="O311" s="12">
        <v>7</v>
      </c>
      <c r="P311" s="12">
        <v>4</v>
      </c>
      <c r="Q311" s="12">
        <v>2</v>
      </c>
      <c r="R311" s="12">
        <v>2</v>
      </c>
      <c r="S311" s="12">
        <v>1</v>
      </c>
      <c r="T311" s="12">
        <v>7</v>
      </c>
      <c r="U311" s="12">
        <v>1</v>
      </c>
      <c r="V311" s="12">
        <v>3</v>
      </c>
      <c r="W311" s="12">
        <v>7</v>
      </c>
      <c r="X311" s="12">
        <v>0</v>
      </c>
    </row>
    <row r="312" spans="1:24">
      <c r="A312" s="11" t="s">
        <v>187</v>
      </c>
      <c r="B312" s="11" t="s">
        <v>187</v>
      </c>
      <c r="C312" s="12">
        <v>1</v>
      </c>
      <c r="D312" s="12">
        <v>3</v>
      </c>
      <c r="E312" s="12">
        <v>3</v>
      </c>
      <c r="F312" s="12">
        <v>3</v>
      </c>
      <c r="G312" s="12">
        <v>1</v>
      </c>
      <c r="H312" s="12">
        <v>1</v>
      </c>
      <c r="I312" s="12">
        <v>1</v>
      </c>
      <c r="J312" s="12">
        <v>1</v>
      </c>
      <c r="K312" s="12">
        <v>1</v>
      </c>
      <c r="L312" s="12">
        <v>1</v>
      </c>
      <c r="M312" s="12">
        <v>1</v>
      </c>
      <c r="N312" s="12">
        <v>2</v>
      </c>
      <c r="O312" s="12">
        <v>7</v>
      </c>
      <c r="P312" s="12">
        <v>2</v>
      </c>
      <c r="Q312" s="12">
        <v>3</v>
      </c>
      <c r="R312" s="12">
        <v>2</v>
      </c>
      <c r="S312" s="12">
        <v>1</v>
      </c>
      <c r="T312" s="12">
        <v>4</v>
      </c>
      <c r="U312" s="12">
        <v>1</v>
      </c>
      <c r="V312" s="12">
        <v>5</v>
      </c>
      <c r="W312" s="12">
        <v>7</v>
      </c>
      <c r="X312" s="12">
        <v>0</v>
      </c>
    </row>
    <row r="313" spans="1:24">
      <c r="A313" s="11" t="s">
        <v>188</v>
      </c>
      <c r="B313" s="11" t="s">
        <v>188</v>
      </c>
      <c r="C313" s="12">
        <v>1</v>
      </c>
      <c r="D313" s="12">
        <v>2</v>
      </c>
      <c r="E313" s="12">
        <v>2</v>
      </c>
      <c r="F313" s="12">
        <v>9</v>
      </c>
      <c r="G313" s="12">
        <v>1</v>
      </c>
      <c r="H313" s="12">
        <v>1</v>
      </c>
      <c r="I313" s="12">
        <v>1</v>
      </c>
      <c r="J313" s="12">
        <v>1</v>
      </c>
      <c r="K313" s="12">
        <v>9</v>
      </c>
      <c r="L313" s="12">
        <v>1</v>
      </c>
      <c r="M313" s="12">
        <v>1</v>
      </c>
      <c r="N313" s="12">
        <v>6</v>
      </c>
      <c r="O313" s="12">
        <v>6</v>
      </c>
      <c r="P313" s="12">
        <v>4</v>
      </c>
      <c r="Q313" s="12">
        <v>3</v>
      </c>
      <c r="R313" s="12">
        <v>9</v>
      </c>
      <c r="S313" s="12">
        <v>1</v>
      </c>
      <c r="T313" s="12">
        <v>7</v>
      </c>
      <c r="U313" s="12">
        <v>1</v>
      </c>
      <c r="V313" s="12">
        <v>7</v>
      </c>
      <c r="W313" s="12">
        <v>7</v>
      </c>
      <c r="X313" s="12">
        <v>0</v>
      </c>
    </row>
    <row r="315" spans="1:24" ht="30">
      <c r="A315" s="9" t="s">
        <v>189</v>
      </c>
      <c r="B315" s="9" t="s">
        <v>189</v>
      </c>
      <c r="C315" s="10" t="s">
        <v>67</v>
      </c>
      <c r="D315" s="10" t="s">
        <v>68</v>
      </c>
      <c r="E315" s="10" t="s">
        <v>69</v>
      </c>
      <c r="F315" s="10" t="s">
        <v>70</v>
      </c>
      <c r="G315" s="10" t="s">
        <v>71</v>
      </c>
      <c r="H315" s="10" t="s">
        <v>72</v>
      </c>
      <c r="I315" s="10" t="s">
        <v>73</v>
      </c>
      <c r="J315" s="10" t="s">
        <v>74</v>
      </c>
      <c r="K315" s="10" t="s">
        <v>75</v>
      </c>
      <c r="L315" s="10" t="s">
        <v>76</v>
      </c>
      <c r="M315" s="10" t="s">
        <v>77</v>
      </c>
      <c r="N315" s="10" t="s">
        <v>78</v>
      </c>
      <c r="O315" s="10" t="s">
        <v>79</v>
      </c>
      <c r="P315" s="10" t="s">
        <v>80</v>
      </c>
      <c r="Q315" s="10" t="s">
        <v>81</v>
      </c>
      <c r="R315" s="10" t="s">
        <v>82</v>
      </c>
      <c r="S315" s="10" t="s">
        <v>83</v>
      </c>
      <c r="T315" s="10" t="s">
        <v>84</v>
      </c>
      <c r="U315" s="10" t="s">
        <v>85</v>
      </c>
      <c r="V315" s="10" t="s">
        <v>86</v>
      </c>
      <c r="W315" s="10" t="s">
        <v>87</v>
      </c>
    </row>
    <row r="316" spans="1:24" ht="36.75">
      <c r="A316" s="13" t="s">
        <v>190</v>
      </c>
      <c r="B316" s="13" t="s">
        <v>190</v>
      </c>
      <c r="C316" s="12" t="s">
        <v>192</v>
      </c>
      <c r="D316" s="12" t="s">
        <v>242</v>
      </c>
      <c r="E316" s="12" t="s">
        <v>192</v>
      </c>
      <c r="F316" s="12" t="s">
        <v>192</v>
      </c>
      <c r="G316" s="12" t="s">
        <v>192</v>
      </c>
      <c r="H316" s="12" t="s">
        <v>192</v>
      </c>
      <c r="I316" s="12" t="s">
        <v>192</v>
      </c>
      <c r="J316" s="12" t="s">
        <v>192</v>
      </c>
      <c r="K316" s="12" t="s">
        <v>287</v>
      </c>
      <c r="L316" s="12" t="s">
        <v>192</v>
      </c>
      <c r="M316" s="12" t="s">
        <v>192</v>
      </c>
      <c r="N316" s="12" t="s">
        <v>192</v>
      </c>
      <c r="O316" s="12" t="s">
        <v>288</v>
      </c>
      <c r="P316" s="12" t="s">
        <v>192</v>
      </c>
      <c r="Q316" s="12" t="s">
        <v>192</v>
      </c>
      <c r="R316" s="12" t="s">
        <v>289</v>
      </c>
      <c r="S316" s="12" t="s">
        <v>192</v>
      </c>
      <c r="T316" s="12" t="s">
        <v>290</v>
      </c>
      <c r="U316" s="12" t="s">
        <v>192</v>
      </c>
      <c r="V316" s="12" t="s">
        <v>291</v>
      </c>
      <c r="W316" s="12" t="s">
        <v>242</v>
      </c>
    </row>
    <row r="317" spans="1:24" ht="36.75">
      <c r="A317" s="13" t="s">
        <v>202</v>
      </c>
      <c r="B317" s="13" t="s">
        <v>202</v>
      </c>
      <c r="C317" s="12" t="s">
        <v>204</v>
      </c>
      <c r="D317" s="12" t="s">
        <v>251</v>
      </c>
      <c r="E317" s="12" t="s">
        <v>204</v>
      </c>
      <c r="F317" s="12" t="s">
        <v>204</v>
      </c>
      <c r="G317" s="12" t="s">
        <v>204</v>
      </c>
      <c r="H317" s="12" t="s">
        <v>204</v>
      </c>
      <c r="I317" s="12" t="s">
        <v>204</v>
      </c>
      <c r="J317" s="12" t="s">
        <v>204</v>
      </c>
      <c r="K317" s="12" t="s">
        <v>292</v>
      </c>
      <c r="L317" s="12" t="s">
        <v>204</v>
      </c>
      <c r="M317" s="12" t="s">
        <v>204</v>
      </c>
      <c r="N317" s="12" t="s">
        <v>204</v>
      </c>
      <c r="O317" s="12" t="s">
        <v>204</v>
      </c>
      <c r="P317" s="12" t="s">
        <v>204</v>
      </c>
      <c r="Q317" s="12" t="s">
        <v>204</v>
      </c>
      <c r="R317" s="12" t="s">
        <v>293</v>
      </c>
      <c r="S317" s="12" t="s">
        <v>204</v>
      </c>
      <c r="T317" s="12" t="s">
        <v>294</v>
      </c>
      <c r="U317" s="12" t="s">
        <v>204</v>
      </c>
      <c r="V317" s="12" t="s">
        <v>295</v>
      </c>
      <c r="W317" s="12" t="s">
        <v>251</v>
      </c>
    </row>
    <row r="318" spans="1:24" ht="36.75">
      <c r="A318" s="13" t="s">
        <v>213</v>
      </c>
      <c r="B318" s="13" t="s">
        <v>213</v>
      </c>
      <c r="C318" s="12" t="s">
        <v>215</v>
      </c>
      <c r="D318" s="12" t="s">
        <v>215</v>
      </c>
      <c r="E318" s="12" t="s">
        <v>215</v>
      </c>
      <c r="F318" s="12" t="s">
        <v>215</v>
      </c>
      <c r="G318" s="12" t="s">
        <v>215</v>
      </c>
      <c r="H318" s="12" t="s">
        <v>215</v>
      </c>
      <c r="I318" s="12" t="s">
        <v>215</v>
      </c>
      <c r="J318" s="12" t="s">
        <v>215</v>
      </c>
      <c r="K318" s="12" t="s">
        <v>296</v>
      </c>
      <c r="L318" s="12" t="s">
        <v>215</v>
      </c>
      <c r="M318" s="12" t="s">
        <v>215</v>
      </c>
      <c r="N318" s="12" t="s">
        <v>215</v>
      </c>
      <c r="O318" s="12" t="s">
        <v>215</v>
      </c>
      <c r="P318" s="12" t="s">
        <v>215</v>
      </c>
      <c r="Q318" s="12" t="s">
        <v>215</v>
      </c>
      <c r="R318" s="12" t="s">
        <v>297</v>
      </c>
      <c r="S318" s="12" t="s">
        <v>215</v>
      </c>
      <c r="T318" s="12" t="s">
        <v>298</v>
      </c>
      <c r="U318" s="12" t="s">
        <v>215</v>
      </c>
      <c r="V318" s="12" t="s">
        <v>299</v>
      </c>
      <c r="W318" s="12" t="s">
        <v>300</v>
      </c>
    </row>
    <row r="319" spans="1:24" ht="36.75">
      <c r="A319" s="13" t="s">
        <v>224</v>
      </c>
      <c r="B319" s="13" t="s">
        <v>224</v>
      </c>
      <c r="C319" s="12" t="s">
        <v>226</v>
      </c>
      <c r="D319" s="12" t="s">
        <v>226</v>
      </c>
      <c r="E319" s="12" t="s">
        <v>226</v>
      </c>
      <c r="F319" s="12" t="s">
        <v>226</v>
      </c>
      <c r="G319" s="12" t="s">
        <v>226</v>
      </c>
      <c r="H319" s="12" t="s">
        <v>226</v>
      </c>
      <c r="I319" s="12" t="s">
        <v>226</v>
      </c>
      <c r="J319" s="12" t="s">
        <v>226</v>
      </c>
      <c r="K319" s="12" t="s">
        <v>301</v>
      </c>
      <c r="L319" s="12" t="s">
        <v>226</v>
      </c>
      <c r="M319" s="12" t="s">
        <v>226</v>
      </c>
      <c r="N319" s="12" t="s">
        <v>226</v>
      </c>
      <c r="O319" s="12" t="s">
        <v>226</v>
      </c>
      <c r="P319" s="12" t="s">
        <v>226</v>
      </c>
      <c r="Q319" s="12" t="s">
        <v>226</v>
      </c>
      <c r="R319" s="12" t="s">
        <v>302</v>
      </c>
      <c r="S319" s="12" t="s">
        <v>226</v>
      </c>
      <c r="T319" s="12" t="s">
        <v>226</v>
      </c>
      <c r="U319" s="12" t="s">
        <v>226</v>
      </c>
      <c r="V319" s="12" t="s">
        <v>234</v>
      </c>
      <c r="W319" s="12" t="s">
        <v>303</v>
      </c>
    </row>
    <row r="320" spans="1:24" ht="36.75">
      <c r="A320" s="13" t="s">
        <v>235</v>
      </c>
      <c r="B320" s="13" t="s">
        <v>235</v>
      </c>
      <c r="C320" s="12" t="s">
        <v>237</v>
      </c>
      <c r="D320" s="12" t="s">
        <v>237</v>
      </c>
      <c r="E320" s="12" t="s">
        <v>237</v>
      </c>
      <c r="F320" s="12" t="s">
        <v>237</v>
      </c>
      <c r="G320" s="12" t="s">
        <v>237</v>
      </c>
      <c r="H320" s="12" t="s">
        <v>237</v>
      </c>
      <c r="I320" s="12" t="s">
        <v>237</v>
      </c>
      <c r="J320" s="12" t="s">
        <v>237</v>
      </c>
      <c r="K320" s="12" t="s">
        <v>304</v>
      </c>
      <c r="L320" s="12" t="s">
        <v>237</v>
      </c>
      <c r="M320" s="12" t="s">
        <v>237</v>
      </c>
      <c r="N320" s="12" t="s">
        <v>237</v>
      </c>
      <c r="O320" s="12" t="s">
        <v>237</v>
      </c>
      <c r="P320" s="12" t="s">
        <v>237</v>
      </c>
      <c r="Q320" s="12" t="s">
        <v>237</v>
      </c>
      <c r="R320" s="12" t="s">
        <v>305</v>
      </c>
      <c r="S320" s="12" t="s">
        <v>237</v>
      </c>
      <c r="T320" s="12" t="s">
        <v>237</v>
      </c>
      <c r="U320" s="12" t="s">
        <v>237</v>
      </c>
      <c r="V320" s="12" t="s">
        <v>237</v>
      </c>
      <c r="W320" s="12" t="s">
        <v>243</v>
      </c>
    </row>
    <row r="321" spans="1:23" ht="36.75">
      <c r="A321" s="13" t="s">
        <v>244</v>
      </c>
      <c r="B321" s="13" t="s">
        <v>244</v>
      </c>
      <c r="C321" s="12" t="s">
        <v>246</v>
      </c>
      <c r="D321" s="12" t="s">
        <v>246</v>
      </c>
      <c r="E321" s="12" t="s">
        <v>246</v>
      </c>
      <c r="F321" s="12" t="s">
        <v>246</v>
      </c>
      <c r="G321" s="12" t="s">
        <v>246</v>
      </c>
      <c r="H321" s="12" t="s">
        <v>246</v>
      </c>
      <c r="I321" s="12" t="s">
        <v>246</v>
      </c>
      <c r="J321" s="12" t="s">
        <v>246</v>
      </c>
      <c r="K321" s="12" t="s">
        <v>306</v>
      </c>
      <c r="L321" s="12" t="s">
        <v>246</v>
      </c>
      <c r="M321" s="12" t="s">
        <v>246</v>
      </c>
      <c r="N321" s="12" t="s">
        <v>246</v>
      </c>
      <c r="O321" s="12" t="s">
        <v>246</v>
      </c>
      <c r="P321" s="12" t="s">
        <v>246</v>
      </c>
      <c r="Q321" s="12" t="s">
        <v>246</v>
      </c>
      <c r="R321" s="12" t="s">
        <v>307</v>
      </c>
      <c r="S321" s="12" t="s">
        <v>246</v>
      </c>
      <c r="T321" s="12" t="s">
        <v>246</v>
      </c>
      <c r="U321" s="12" t="s">
        <v>246</v>
      </c>
      <c r="V321" s="12" t="s">
        <v>246</v>
      </c>
      <c r="W321" s="12" t="s">
        <v>252</v>
      </c>
    </row>
    <row r="322" spans="1:23" ht="36.75">
      <c r="A322" s="13" t="s">
        <v>253</v>
      </c>
      <c r="B322" s="13" t="s">
        <v>253</v>
      </c>
      <c r="C322" s="12" t="s">
        <v>255</v>
      </c>
      <c r="D322" s="12" t="s">
        <v>255</v>
      </c>
      <c r="E322" s="12" t="s">
        <v>255</v>
      </c>
      <c r="F322" s="12" t="s">
        <v>255</v>
      </c>
      <c r="G322" s="12" t="s">
        <v>255</v>
      </c>
      <c r="H322" s="12" t="s">
        <v>255</v>
      </c>
      <c r="I322" s="12" t="s">
        <v>255</v>
      </c>
      <c r="J322" s="12" t="s">
        <v>255</v>
      </c>
      <c r="K322" s="12" t="s">
        <v>308</v>
      </c>
      <c r="L322" s="12" t="s">
        <v>255</v>
      </c>
      <c r="M322" s="12" t="s">
        <v>255</v>
      </c>
      <c r="N322" s="12" t="s">
        <v>255</v>
      </c>
      <c r="O322" s="12" t="s">
        <v>255</v>
      </c>
      <c r="P322" s="12" t="s">
        <v>255</v>
      </c>
      <c r="Q322" s="12" t="s">
        <v>255</v>
      </c>
      <c r="R322" s="12" t="s">
        <v>309</v>
      </c>
      <c r="S322" s="12" t="s">
        <v>255</v>
      </c>
      <c r="T322" s="12" t="s">
        <v>255</v>
      </c>
      <c r="U322" s="12" t="s">
        <v>255</v>
      </c>
      <c r="V322" s="12" t="s">
        <v>255</v>
      </c>
      <c r="W322" s="12" t="s">
        <v>255</v>
      </c>
    </row>
    <row r="323" spans="1:23" ht="36.75">
      <c r="A323" s="13" t="s">
        <v>262</v>
      </c>
      <c r="B323" s="13" t="s">
        <v>262</v>
      </c>
      <c r="C323" s="12" t="s">
        <v>264</v>
      </c>
      <c r="D323" s="12" t="s">
        <v>264</v>
      </c>
      <c r="E323" s="12" t="s">
        <v>264</v>
      </c>
      <c r="F323" s="12" t="s">
        <v>264</v>
      </c>
      <c r="G323" s="12" t="s">
        <v>264</v>
      </c>
      <c r="H323" s="12" t="s">
        <v>264</v>
      </c>
      <c r="I323" s="12" t="s">
        <v>264</v>
      </c>
      <c r="J323" s="12" t="s">
        <v>264</v>
      </c>
      <c r="K323" s="12" t="s">
        <v>310</v>
      </c>
      <c r="L323" s="12" t="s">
        <v>264</v>
      </c>
      <c r="M323" s="12" t="s">
        <v>264</v>
      </c>
      <c r="N323" s="12" t="s">
        <v>264</v>
      </c>
      <c r="O323" s="12" t="s">
        <v>264</v>
      </c>
      <c r="P323" s="12" t="s">
        <v>264</v>
      </c>
      <c r="Q323" s="12" t="s">
        <v>264</v>
      </c>
      <c r="R323" s="12" t="s">
        <v>311</v>
      </c>
      <c r="S323" s="12" t="s">
        <v>264</v>
      </c>
      <c r="T323" s="12" t="s">
        <v>264</v>
      </c>
      <c r="U323" s="12" t="s">
        <v>264</v>
      </c>
      <c r="V323" s="12" t="s">
        <v>264</v>
      </c>
      <c r="W323" s="12" t="s">
        <v>264</v>
      </c>
    </row>
    <row r="324" spans="1:23" ht="36.75">
      <c r="A324" s="13" t="s">
        <v>269</v>
      </c>
      <c r="B324" s="13" t="s">
        <v>269</v>
      </c>
      <c r="C324" s="12" t="s">
        <v>271</v>
      </c>
      <c r="D324" s="12" t="s">
        <v>271</v>
      </c>
      <c r="E324" s="12" t="s">
        <v>271</v>
      </c>
      <c r="F324" s="12" t="s">
        <v>271</v>
      </c>
      <c r="G324" s="12" t="s">
        <v>271</v>
      </c>
      <c r="H324" s="12" t="s">
        <v>271</v>
      </c>
      <c r="I324" s="12" t="s">
        <v>271</v>
      </c>
      <c r="J324" s="12" t="s">
        <v>271</v>
      </c>
      <c r="K324" s="12" t="s">
        <v>312</v>
      </c>
      <c r="L324" s="12" t="s">
        <v>271</v>
      </c>
      <c r="M324" s="12" t="s">
        <v>271</v>
      </c>
      <c r="N324" s="12" t="s">
        <v>271</v>
      </c>
      <c r="O324" s="12" t="s">
        <v>271</v>
      </c>
      <c r="P324" s="12" t="s">
        <v>271</v>
      </c>
      <c r="Q324" s="12" t="s">
        <v>271</v>
      </c>
      <c r="R324" s="12" t="s">
        <v>313</v>
      </c>
      <c r="S324" s="12" t="s">
        <v>271</v>
      </c>
      <c r="T324" s="12" t="s">
        <v>271</v>
      </c>
      <c r="U324" s="12" t="s">
        <v>271</v>
      </c>
      <c r="V324" s="12" t="s">
        <v>271</v>
      </c>
      <c r="W324" s="12" t="s">
        <v>271</v>
      </c>
    </row>
    <row r="327" spans="1:23" ht="30">
      <c r="A327" s="9" t="s">
        <v>273</v>
      </c>
      <c r="B327" s="9" t="s">
        <v>273</v>
      </c>
      <c r="C327" s="10" t="s">
        <v>67</v>
      </c>
      <c r="D327" s="10" t="s">
        <v>68</v>
      </c>
      <c r="E327" s="10" t="s">
        <v>69</v>
      </c>
      <c r="F327" s="10" t="s">
        <v>70</v>
      </c>
      <c r="G327" s="10" t="s">
        <v>71</v>
      </c>
      <c r="H327" s="10" t="s">
        <v>72</v>
      </c>
      <c r="I327" s="10" t="s">
        <v>73</v>
      </c>
      <c r="J327" s="10" t="s">
        <v>74</v>
      </c>
      <c r="K327" s="10" t="s">
        <v>75</v>
      </c>
      <c r="L327" s="10" t="s">
        <v>76</v>
      </c>
      <c r="M327" s="10" t="s">
        <v>77</v>
      </c>
      <c r="N327" s="10" t="s">
        <v>78</v>
      </c>
      <c r="O327" s="10" t="s">
        <v>79</v>
      </c>
      <c r="P327" s="10" t="s">
        <v>80</v>
      </c>
      <c r="Q327" s="10" t="s">
        <v>81</v>
      </c>
      <c r="R327" s="10" t="s">
        <v>82</v>
      </c>
      <c r="S327" s="10" t="s">
        <v>83</v>
      </c>
      <c r="T327" s="10" t="s">
        <v>84</v>
      </c>
      <c r="U327" s="10" t="s">
        <v>85</v>
      </c>
      <c r="V327" s="10" t="s">
        <v>86</v>
      </c>
      <c r="W327" s="10" t="s">
        <v>87</v>
      </c>
    </row>
    <row r="328" spans="1:23">
      <c r="A328" s="13" t="s">
        <v>190</v>
      </c>
      <c r="B328" s="13" t="s">
        <v>190</v>
      </c>
      <c r="C328" s="12">
        <v>8</v>
      </c>
      <c r="D328" s="12">
        <v>13</v>
      </c>
      <c r="E328" s="12">
        <v>8</v>
      </c>
      <c r="F328" s="12">
        <v>8</v>
      </c>
      <c r="G328" s="12">
        <v>8</v>
      </c>
      <c r="H328" s="12">
        <v>8</v>
      </c>
      <c r="I328" s="12">
        <v>8</v>
      </c>
      <c r="J328" s="12">
        <v>8</v>
      </c>
      <c r="K328" s="12">
        <v>499948.2</v>
      </c>
      <c r="L328" s="12">
        <v>8</v>
      </c>
      <c r="M328" s="12">
        <v>8</v>
      </c>
      <c r="N328" s="12">
        <v>8</v>
      </c>
      <c r="O328" s="12">
        <v>9.5</v>
      </c>
      <c r="P328" s="12">
        <v>8</v>
      </c>
      <c r="Q328" s="12">
        <v>8</v>
      </c>
      <c r="R328" s="12">
        <v>499931.2</v>
      </c>
      <c r="S328" s="12">
        <v>8</v>
      </c>
      <c r="T328" s="12">
        <v>15</v>
      </c>
      <c r="U328" s="12">
        <v>8</v>
      </c>
      <c r="V328" s="12">
        <v>8.5</v>
      </c>
      <c r="W328" s="12">
        <v>13</v>
      </c>
    </row>
    <row r="329" spans="1:23">
      <c r="A329" s="13" t="s">
        <v>202</v>
      </c>
      <c r="B329" s="13" t="s">
        <v>202</v>
      </c>
      <c r="C329" s="12">
        <v>7</v>
      </c>
      <c r="D329" s="12">
        <v>12</v>
      </c>
      <c r="E329" s="12">
        <v>7</v>
      </c>
      <c r="F329" s="12">
        <v>7</v>
      </c>
      <c r="G329" s="12">
        <v>7</v>
      </c>
      <c r="H329" s="12">
        <v>7</v>
      </c>
      <c r="I329" s="12">
        <v>7</v>
      </c>
      <c r="J329" s="12">
        <v>7</v>
      </c>
      <c r="K329" s="12">
        <v>499947.2</v>
      </c>
      <c r="L329" s="12">
        <v>7</v>
      </c>
      <c r="M329" s="12">
        <v>7</v>
      </c>
      <c r="N329" s="12">
        <v>7</v>
      </c>
      <c r="O329" s="12">
        <v>7</v>
      </c>
      <c r="P329" s="12">
        <v>7</v>
      </c>
      <c r="Q329" s="12">
        <v>7</v>
      </c>
      <c r="R329" s="12">
        <v>499929.2</v>
      </c>
      <c r="S329" s="12">
        <v>7</v>
      </c>
      <c r="T329" s="12">
        <v>12.5</v>
      </c>
      <c r="U329" s="12">
        <v>7</v>
      </c>
      <c r="V329" s="12">
        <v>7.5</v>
      </c>
      <c r="W329" s="12">
        <v>12</v>
      </c>
    </row>
    <row r="330" spans="1:23">
      <c r="A330" s="13" t="s">
        <v>213</v>
      </c>
      <c r="B330" s="13" t="s">
        <v>213</v>
      </c>
      <c r="C330" s="12">
        <v>6</v>
      </c>
      <c r="D330" s="12">
        <v>6</v>
      </c>
      <c r="E330" s="12">
        <v>6</v>
      </c>
      <c r="F330" s="12">
        <v>6</v>
      </c>
      <c r="G330" s="12">
        <v>6</v>
      </c>
      <c r="H330" s="12">
        <v>6</v>
      </c>
      <c r="I330" s="12">
        <v>6</v>
      </c>
      <c r="J330" s="12">
        <v>6</v>
      </c>
      <c r="K330" s="12">
        <v>499946.2</v>
      </c>
      <c r="L330" s="12">
        <v>6</v>
      </c>
      <c r="M330" s="12">
        <v>6</v>
      </c>
      <c r="N330" s="12">
        <v>6</v>
      </c>
      <c r="O330" s="12">
        <v>6</v>
      </c>
      <c r="P330" s="12">
        <v>6</v>
      </c>
      <c r="Q330" s="12">
        <v>6</v>
      </c>
      <c r="R330" s="12">
        <v>499928.2</v>
      </c>
      <c r="S330" s="12">
        <v>6</v>
      </c>
      <c r="T330" s="12">
        <v>8</v>
      </c>
      <c r="U330" s="12">
        <v>6</v>
      </c>
      <c r="V330" s="12">
        <v>6.5</v>
      </c>
      <c r="W330" s="12">
        <v>11</v>
      </c>
    </row>
    <row r="331" spans="1:23">
      <c r="A331" s="13" t="s">
        <v>224</v>
      </c>
      <c r="B331" s="13" t="s">
        <v>224</v>
      </c>
      <c r="C331" s="12">
        <v>5</v>
      </c>
      <c r="D331" s="12">
        <v>5</v>
      </c>
      <c r="E331" s="12">
        <v>5</v>
      </c>
      <c r="F331" s="12">
        <v>5</v>
      </c>
      <c r="G331" s="12">
        <v>5</v>
      </c>
      <c r="H331" s="12">
        <v>5</v>
      </c>
      <c r="I331" s="12">
        <v>5</v>
      </c>
      <c r="J331" s="12">
        <v>5</v>
      </c>
      <c r="K331" s="12">
        <v>499945.2</v>
      </c>
      <c r="L331" s="12">
        <v>5</v>
      </c>
      <c r="M331" s="12">
        <v>5</v>
      </c>
      <c r="N331" s="12">
        <v>5</v>
      </c>
      <c r="O331" s="12">
        <v>5</v>
      </c>
      <c r="P331" s="12">
        <v>5</v>
      </c>
      <c r="Q331" s="12">
        <v>5</v>
      </c>
      <c r="R331" s="12">
        <v>499927.2</v>
      </c>
      <c r="S331" s="12">
        <v>5</v>
      </c>
      <c r="T331" s="12">
        <v>5</v>
      </c>
      <c r="U331" s="12">
        <v>5</v>
      </c>
      <c r="V331" s="12">
        <v>5.5</v>
      </c>
      <c r="W331" s="12">
        <v>10</v>
      </c>
    </row>
    <row r="332" spans="1:23">
      <c r="A332" s="13" t="s">
        <v>235</v>
      </c>
      <c r="B332" s="13" t="s">
        <v>235</v>
      </c>
      <c r="C332" s="12">
        <v>4</v>
      </c>
      <c r="D332" s="12">
        <v>4</v>
      </c>
      <c r="E332" s="12">
        <v>4</v>
      </c>
      <c r="F332" s="12">
        <v>4</v>
      </c>
      <c r="G332" s="12">
        <v>4</v>
      </c>
      <c r="H332" s="12">
        <v>4</v>
      </c>
      <c r="I332" s="12">
        <v>4</v>
      </c>
      <c r="J332" s="12">
        <v>4</v>
      </c>
      <c r="K332" s="12">
        <v>499944.2</v>
      </c>
      <c r="L332" s="12">
        <v>4</v>
      </c>
      <c r="M332" s="12">
        <v>4</v>
      </c>
      <c r="N332" s="12">
        <v>4</v>
      </c>
      <c r="O332" s="12">
        <v>4</v>
      </c>
      <c r="P332" s="12">
        <v>4</v>
      </c>
      <c r="Q332" s="12">
        <v>4</v>
      </c>
      <c r="R332" s="12">
        <v>499926.2</v>
      </c>
      <c r="S332" s="12">
        <v>4</v>
      </c>
      <c r="T332" s="12">
        <v>4</v>
      </c>
      <c r="U332" s="12">
        <v>4</v>
      </c>
      <c r="V332" s="12">
        <v>4</v>
      </c>
      <c r="W332" s="12">
        <v>5</v>
      </c>
    </row>
    <row r="333" spans="1:23">
      <c r="A333" s="13" t="s">
        <v>244</v>
      </c>
      <c r="B333" s="13" t="s">
        <v>244</v>
      </c>
      <c r="C333" s="12">
        <v>3</v>
      </c>
      <c r="D333" s="12">
        <v>3</v>
      </c>
      <c r="E333" s="12">
        <v>3</v>
      </c>
      <c r="F333" s="12">
        <v>3</v>
      </c>
      <c r="G333" s="12">
        <v>3</v>
      </c>
      <c r="H333" s="12">
        <v>3</v>
      </c>
      <c r="I333" s="12">
        <v>3</v>
      </c>
      <c r="J333" s="12">
        <v>3</v>
      </c>
      <c r="K333" s="12">
        <v>499943.2</v>
      </c>
      <c r="L333" s="12">
        <v>3</v>
      </c>
      <c r="M333" s="12">
        <v>3</v>
      </c>
      <c r="N333" s="12">
        <v>3</v>
      </c>
      <c r="O333" s="12">
        <v>3</v>
      </c>
      <c r="P333" s="12">
        <v>3</v>
      </c>
      <c r="Q333" s="12">
        <v>3</v>
      </c>
      <c r="R333" s="12">
        <v>499925.2</v>
      </c>
      <c r="S333" s="12">
        <v>3</v>
      </c>
      <c r="T333" s="12">
        <v>3</v>
      </c>
      <c r="U333" s="12">
        <v>3</v>
      </c>
      <c r="V333" s="12">
        <v>3</v>
      </c>
      <c r="W333" s="12">
        <v>4</v>
      </c>
    </row>
    <row r="334" spans="1:23">
      <c r="A334" s="13" t="s">
        <v>253</v>
      </c>
      <c r="B334" s="13" t="s">
        <v>253</v>
      </c>
      <c r="C334" s="12">
        <v>2</v>
      </c>
      <c r="D334" s="12">
        <v>2</v>
      </c>
      <c r="E334" s="12">
        <v>2</v>
      </c>
      <c r="F334" s="12">
        <v>2</v>
      </c>
      <c r="G334" s="12">
        <v>2</v>
      </c>
      <c r="H334" s="12">
        <v>2</v>
      </c>
      <c r="I334" s="12">
        <v>2</v>
      </c>
      <c r="J334" s="12">
        <v>2</v>
      </c>
      <c r="K334" s="12">
        <v>499942.2</v>
      </c>
      <c r="L334" s="12">
        <v>2</v>
      </c>
      <c r="M334" s="12">
        <v>2</v>
      </c>
      <c r="N334" s="12">
        <v>2</v>
      </c>
      <c r="O334" s="12">
        <v>2</v>
      </c>
      <c r="P334" s="12">
        <v>2</v>
      </c>
      <c r="Q334" s="12">
        <v>2</v>
      </c>
      <c r="R334" s="12">
        <v>499924.2</v>
      </c>
      <c r="S334" s="12">
        <v>2</v>
      </c>
      <c r="T334" s="12">
        <v>2</v>
      </c>
      <c r="U334" s="12">
        <v>2</v>
      </c>
      <c r="V334" s="12">
        <v>2</v>
      </c>
      <c r="W334" s="12">
        <v>2</v>
      </c>
    </row>
    <row r="335" spans="1:23">
      <c r="A335" s="13" t="s">
        <v>262</v>
      </c>
      <c r="B335" s="13" t="s">
        <v>262</v>
      </c>
      <c r="C335" s="12">
        <v>1</v>
      </c>
      <c r="D335" s="12">
        <v>1</v>
      </c>
      <c r="E335" s="12">
        <v>1</v>
      </c>
      <c r="F335" s="12">
        <v>1</v>
      </c>
      <c r="G335" s="12">
        <v>1</v>
      </c>
      <c r="H335" s="12">
        <v>1</v>
      </c>
      <c r="I335" s="12">
        <v>1</v>
      </c>
      <c r="J335" s="12">
        <v>1</v>
      </c>
      <c r="K335" s="12">
        <v>499941.2</v>
      </c>
      <c r="L335" s="12">
        <v>1</v>
      </c>
      <c r="M335" s="12">
        <v>1</v>
      </c>
      <c r="N335" s="12">
        <v>1</v>
      </c>
      <c r="O335" s="12">
        <v>1</v>
      </c>
      <c r="P335" s="12">
        <v>1</v>
      </c>
      <c r="Q335" s="12">
        <v>1</v>
      </c>
      <c r="R335" s="12">
        <v>499923.20000000001</v>
      </c>
      <c r="S335" s="12">
        <v>1</v>
      </c>
      <c r="T335" s="12">
        <v>1</v>
      </c>
      <c r="U335" s="12">
        <v>1</v>
      </c>
      <c r="V335" s="12">
        <v>1</v>
      </c>
      <c r="W335" s="12">
        <v>1</v>
      </c>
    </row>
    <row r="336" spans="1:23">
      <c r="A336" s="13" t="s">
        <v>269</v>
      </c>
      <c r="B336" s="13" t="s">
        <v>269</v>
      </c>
      <c r="C336" s="12">
        <v>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499940.2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499922.2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</row>
    <row r="339" spans="1:27" ht="30">
      <c r="A339" s="9" t="s">
        <v>274</v>
      </c>
      <c r="B339" s="9" t="s">
        <v>274</v>
      </c>
      <c r="C339" s="13" t="s">
        <v>67</v>
      </c>
      <c r="D339" s="13" t="s">
        <v>68</v>
      </c>
      <c r="E339" s="13" t="s">
        <v>69</v>
      </c>
      <c r="F339" s="13" t="s">
        <v>70</v>
      </c>
      <c r="G339" s="13" t="s">
        <v>71</v>
      </c>
      <c r="H339" s="13" t="s">
        <v>72</v>
      </c>
      <c r="I339" s="13" t="s">
        <v>73</v>
      </c>
      <c r="J339" s="13" t="s">
        <v>74</v>
      </c>
      <c r="K339" s="13" t="s">
        <v>75</v>
      </c>
      <c r="L339" s="13" t="s">
        <v>76</v>
      </c>
      <c r="M339" s="13" t="s">
        <v>77</v>
      </c>
      <c r="N339" s="13" t="s">
        <v>78</v>
      </c>
      <c r="O339" s="13" t="s">
        <v>79</v>
      </c>
      <c r="P339" s="13" t="s">
        <v>80</v>
      </c>
      <c r="Q339" s="13" t="s">
        <v>81</v>
      </c>
      <c r="R339" s="13" t="s">
        <v>82</v>
      </c>
      <c r="S339" s="13" t="s">
        <v>83</v>
      </c>
      <c r="T339" s="13" t="s">
        <v>84</v>
      </c>
      <c r="U339" s="13" t="s">
        <v>85</v>
      </c>
      <c r="V339" s="13" t="s">
        <v>86</v>
      </c>
      <c r="W339" s="13" t="s">
        <v>87</v>
      </c>
      <c r="X339" s="13" t="s">
        <v>275</v>
      </c>
      <c r="Y339" s="13" t="s">
        <v>276</v>
      </c>
      <c r="Z339" s="13" t="s">
        <v>277</v>
      </c>
      <c r="AA339" s="13" t="s">
        <v>278</v>
      </c>
    </row>
    <row r="340" spans="1:27">
      <c r="A340" s="13" t="s">
        <v>89</v>
      </c>
      <c r="B340" s="13" t="s">
        <v>89</v>
      </c>
      <c r="C340" s="12">
        <v>8</v>
      </c>
      <c r="D340" s="12">
        <v>6</v>
      </c>
      <c r="E340" s="12">
        <v>6</v>
      </c>
      <c r="F340" s="12">
        <v>1</v>
      </c>
      <c r="G340" s="12">
        <v>8</v>
      </c>
      <c r="H340" s="12">
        <v>8</v>
      </c>
      <c r="I340" s="12">
        <v>8</v>
      </c>
      <c r="J340" s="12">
        <v>8</v>
      </c>
      <c r="K340" s="12">
        <v>499943.2</v>
      </c>
      <c r="L340" s="12">
        <v>8</v>
      </c>
      <c r="M340" s="12">
        <v>6</v>
      </c>
      <c r="N340" s="12">
        <v>2</v>
      </c>
      <c r="O340" s="12">
        <v>7</v>
      </c>
      <c r="P340" s="12">
        <v>5</v>
      </c>
      <c r="Q340" s="12">
        <v>3</v>
      </c>
      <c r="R340" s="12">
        <v>499929.2</v>
      </c>
      <c r="S340" s="12">
        <v>8</v>
      </c>
      <c r="T340" s="12">
        <v>2</v>
      </c>
      <c r="U340" s="12">
        <v>8</v>
      </c>
      <c r="V340" s="12">
        <v>5.5</v>
      </c>
      <c r="W340" s="12">
        <v>4</v>
      </c>
      <c r="X340" s="12">
        <v>999983.8</v>
      </c>
      <c r="Y340" s="12">
        <v>1000000</v>
      </c>
      <c r="Z340" s="12">
        <v>16.2</v>
      </c>
      <c r="AA340" s="12">
        <v>0</v>
      </c>
    </row>
    <row r="341" spans="1:27">
      <c r="A341" s="13" t="s">
        <v>90</v>
      </c>
      <c r="B341" s="13" t="s">
        <v>90</v>
      </c>
      <c r="C341" s="12">
        <v>8</v>
      </c>
      <c r="D341" s="12">
        <v>6</v>
      </c>
      <c r="E341" s="12">
        <v>6</v>
      </c>
      <c r="F341" s="12">
        <v>2</v>
      </c>
      <c r="G341" s="12">
        <v>8</v>
      </c>
      <c r="H341" s="12">
        <v>8</v>
      </c>
      <c r="I341" s="12">
        <v>8</v>
      </c>
      <c r="J341" s="12">
        <v>8</v>
      </c>
      <c r="K341" s="12">
        <v>499946.2</v>
      </c>
      <c r="L341" s="12">
        <v>8</v>
      </c>
      <c r="M341" s="12">
        <v>6</v>
      </c>
      <c r="N341" s="12">
        <v>2</v>
      </c>
      <c r="O341" s="12">
        <v>6</v>
      </c>
      <c r="P341" s="12">
        <v>5</v>
      </c>
      <c r="Q341" s="12">
        <v>4</v>
      </c>
      <c r="R341" s="12">
        <v>499929.2</v>
      </c>
      <c r="S341" s="12">
        <v>8</v>
      </c>
      <c r="T341" s="12">
        <v>4</v>
      </c>
      <c r="U341" s="12">
        <v>8</v>
      </c>
      <c r="V341" s="12">
        <v>2</v>
      </c>
      <c r="W341" s="12">
        <v>4</v>
      </c>
      <c r="X341" s="12">
        <v>999986.3</v>
      </c>
      <c r="Y341" s="12">
        <v>1000000</v>
      </c>
      <c r="Z341" s="12">
        <v>13.7</v>
      </c>
      <c r="AA341" s="12">
        <v>0</v>
      </c>
    </row>
    <row r="342" spans="1:27">
      <c r="A342" s="13" t="s">
        <v>91</v>
      </c>
      <c r="B342" s="13" t="s">
        <v>91</v>
      </c>
      <c r="C342" s="12">
        <v>8</v>
      </c>
      <c r="D342" s="12">
        <v>6</v>
      </c>
      <c r="E342" s="12">
        <v>6</v>
      </c>
      <c r="F342" s="12">
        <v>1</v>
      </c>
      <c r="G342" s="12">
        <v>8</v>
      </c>
      <c r="H342" s="12">
        <v>8</v>
      </c>
      <c r="I342" s="12">
        <v>8</v>
      </c>
      <c r="J342" s="12">
        <v>8</v>
      </c>
      <c r="K342" s="12">
        <v>499942.2</v>
      </c>
      <c r="L342" s="12">
        <v>8</v>
      </c>
      <c r="M342" s="12">
        <v>6</v>
      </c>
      <c r="N342" s="12">
        <v>1</v>
      </c>
      <c r="O342" s="12">
        <v>7</v>
      </c>
      <c r="P342" s="12">
        <v>5</v>
      </c>
      <c r="Q342" s="12">
        <v>3</v>
      </c>
      <c r="R342" s="12">
        <v>499929.2</v>
      </c>
      <c r="S342" s="12">
        <v>8</v>
      </c>
      <c r="T342" s="12">
        <v>8</v>
      </c>
      <c r="U342" s="12">
        <v>8</v>
      </c>
      <c r="V342" s="12">
        <v>8.5</v>
      </c>
      <c r="W342" s="12">
        <v>2</v>
      </c>
      <c r="X342" s="12">
        <v>999988.8</v>
      </c>
      <c r="Y342" s="12">
        <v>1000000</v>
      </c>
      <c r="Z342" s="12">
        <v>11.2</v>
      </c>
      <c r="AA342" s="12">
        <v>0</v>
      </c>
    </row>
    <row r="343" spans="1:27">
      <c r="A343" s="13" t="s">
        <v>92</v>
      </c>
      <c r="B343" s="13" t="s">
        <v>92</v>
      </c>
      <c r="C343" s="12">
        <v>8</v>
      </c>
      <c r="D343" s="12">
        <v>6</v>
      </c>
      <c r="E343" s="12">
        <v>6</v>
      </c>
      <c r="F343" s="12">
        <v>1</v>
      </c>
      <c r="G343" s="12">
        <v>8</v>
      </c>
      <c r="H343" s="12">
        <v>8</v>
      </c>
      <c r="I343" s="12">
        <v>8</v>
      </c>
      <c r="J343" s="12">
        <v>8</v>
      </c>
      <c r="K343" s="12">
        <v>499941.2</v>
      </c>
      <c r="L343" s="12">
        <v>8</v>
      </c>
      <c r="M343" s="12">
        <v>6</v>
      </c>
      <c r="N343" s="12">
        <v>1</v>
      </c>
      <c r="O343" s="12">
        <v>9.5</v>
      </c>
      <c r="P343" s="12">
        <v>5</v>
      </c>
      <c r="Q343" s="12">
        <v>3</v>
      </c>
      <c r="R343" s="12">
        <v>499929.2</v>
      </c>
      <c r="S343" s="12">
        <v>8</v>
      </c>
      <c r="T343" s="12">
        <v>4</v>
      </c>
      <c r="U343" s="12">
        <v>8</v>
      </c>
      <c r="V343" s="12">
        <v>7.5</v>
      </c>
      <c r="W343" s="12">
        <v>4</v>
      </c>
      <c r="X343" s="12">
        <v>999987.3</v>
      </c>
      <c r="Y343" s="12">
        <v>1000000</v>
      </c>
      <c r="Z343" s="12">
        <v>12.7</v>
      </c>
      <c r="AA343" s="12">
        <v>0</v>
      </c>
    </row>
    <row r="344" spans="1:27">
      <c r="A344" s="13" t="s">
        <v>93</v>
      </c>
      <c r="B344" s="13" t="s">
        <v>93</v>
      </c>
      <c r="C344" s="12">
        <v>8</v>
      </c>
      <c r="D344" s="12">
        <v>6</v>
      </c>
      <c r="E344" s="12">
        <v>6</v>
      </c>
      <c r="F344" s="12">
        <v>1</v>
      </c>
      <c r="G344" s="12">
        <v>8</v>
      </c>
      <c r="H344" s="12">
        <v>8</v>
      </c>
      <c r="I344" s="12">
        <v>8</v>
      </c>
      <c r="J344" s="12">
        <v>8</v>
      </c>
      <c r="K344" s="12">
        <v>499943.2</v>
      </c>
      <c r="L344" s="12">
        <v>8</v>
      </c>
      <c r="M344" s="12">
        <v>6</v>
      </c>
      <c r="N344" s="12">
        <v>2</v>
      </c>
      <c r="O344" s="12">
        <v>6</v>
      </c>
      <c r="P344" s="12">
        <v>5</v>
      </c>
      <c r="Q344" s="12">
        <v>5</v>
      </c>
      <c r="R344" s="12">
        <v>499931.2</v>
      </c>
      <c r="S344" s="12">
        <v>8</v>
      </c>
      <c r="T344" s="12">
        <v>2</v>
      </c>
      <c r="U344" s="12">
        <v>8</v>
      </c>
      <c r="V344" s="12">
        <v>6.5</v>
      </c>
      <c r="W344" s="12">
        <v>4</v>
      </c>
      <c r="X344" s="12">
        <v>999987.8</v>
      </c>
      <c r="Y344" s="12">
        <v>1000000</v>
      </c>
      <c r="Z344" s="12">
        <v>12.2</v>
      </c>
      <c r="AA344" s="12">
        <v>0</v>
      </c>
    </row>
    <row r="345" spans="1:27">
      <c r="A345" s="13" t="s">
        <v>94</v>
      </c>
      <c r="B345" s="13" t="s">
        <v>94</v>
      </c>
      <c r="C345" s="12">
        <v>8</v>
      </c>
      <c r="D345" s="12">
        <v>6</v>
      </c>
      <c r="E345" s="12">
        <v>6</v>
      </c>
      <c r="F345" s="12">
        <v>1</v>
      </c>
      <c r="G345" s="12">
        <v>8</v>
      </c>
      <c r="H345" s="12">
        <v>8</v>
      </c>
      <c r="I345" s="12">
        <v>8</v>
      </c>
      <c r="J345" s="12">
        <v>8</v>
      </c>
      <c r="K345" s="12">
        <v>499941.2</v>
      </c>
      <c r="L345" s="12">
        <v>8</v>
      </c>
      <c r="M345" s="12">
        <v>6</v>
      </c>
      <c r="N345" s="12">
        <v>2</v>
      </c>
      <c r="O345" s="12">
        <v>9.5</v>
      </c>
      <c r="P345" s="12">
        <v>7</v>
      </c>
      <c r="Q345" s="12">
        <v>3</v>
      </c>
      <c r="R345" s="12">
        <v>499929.2</v>
      </c>
      <c r="S345" s="12">
        <v>8</v>
      </c>
      <c r="T345" s="12">
        <v>2</v>
      </c>
      <c r="U345" s="12">
        <v>8</v>
      </c>
      <c r="V345" s="12">
        <v>7.5</v>
      </c>
      <c r="W345" s="12">
        <v>4</v>
      </c>
      <c r="X345" s="12">
        <v>999988.3</v>
      </c>
      <c r="Y345" s="12">
        <v>1000000</v>
      </c>
      <c r="Z345" s="12">
        <v>11.7</v>
      </c>
      <c r="AA345" s="12">
        <v>0</v>
      </c>
    </row>
    <row r="346" spans="1:27">
      <c r="A346" s="13" t="s">
        <v>95</v>
      </c>
      <c r="B346" s="13" t="s">
        <v>95</v>
      </c>
      <c r="C346" s="12">
        <v>8</v>
      </c>
      <c r="D346" s="12">
        <v>6</v>
      </c>
      <c r="E346" s="12">
        <v>6</v>
      </c>
      <c r="F346" s="12">
        <v>1</v>
      </c>
      <c r="G346" s="12">
        <v>8</v>
      </c>
      <c r="H346" s="12">
        <v>8</v>
      </c>
      <c r="I346" s="12">
        <v>8</v>
      </c>
      <c r="J346" s="12">
        <v>8</v>
      </c>
      <c r="K346" s="12">
        <v>499944.2</v>
      </c>
      <c r="L346" s="12">
        <v>8</v>
      </c>
      <c r="M346" s="12">
        <v>6</v>
      </c>
      <c r="N346" s="12">
        <v>1</v>
      </c>
      <c r="O346" s="12">
        <v>6</v>
      </c>
      <c r="P346" s="12">
        <v>5</v>
      </c>
      <c r="Q346" s="12">
        <v>2</v>
      </c>
      <c r="R346" s="12">
        <v>499929.2</v>
      </c>
      <c r="S346" s="12">
        <v>8</v>
      </c>
      <c r="T346" s="12">
        <v>2</v>
      </c>
      <c r="U346" s="12">
        <v>8</v>
      </c>
      <c r="V346" s="12">
        <v>4</v>
      </c>
      <c r="W346" s="12">
        <v>4</v>
      </c>
      <c r="X346" s="12">
        <v>999980.3</v>
      </c>
      <c r="Y346" s="12">
        <v>1000000</v>
      </c>
      <c r="Z346" s="12">
        <v>19.7</v>
      </c>
      <c r="AA346" s="12">
        <v>0</v>
      </c>
    </row>
    <row r="347" spans="1:27">
      <c r="A347" s="13" t="s">
        <v>96</v>
      </c>
      <c r="B347" s="13" t="s">
        <v>96</v>
      </c>
      <c r="C347" s="12">
        <v>8</v>
      </c>
      <c r="D347" s="12">
        <v>6</v>
      </c>
      <c r="E347" s="12">
        <v>6</v>
      </c>
      <c r="F347" s="12">
        <v>2</v>
      </c>
      <c r="G347" s="12">
        <v>8</v>
      </c>
      <c r="H347" s="12">
        <v>8</v>
      </c>
      <c r="I347" s="12">
        <v>8</v>
      </c>
      <c r="J347" s="12">
        <v>8</v>
      </c>
      <c r="K347" s="12">
        <v>499943.2</v>
      </c>
      <c r="L347" s="12">
        <v>8</v>
      </c>
      <c r="M347" s="12">
        <v>6</v>
      </c>
      <c r="N347" s="12">
        <v>2</v>
      </c>
      <c r="O347" s="12">
        <v>6</v>
      </c>
      <c r="P347" s="12">
        <v>7</v>
      </c>
      <c r="Q347" s="12">
        <v>3</v>
      </c>
      <c r="R347" s="12">
        <v>499931.2</v>
      </c>
      <c r="S347" s="12">
        <v>8</v>
      </c>
      <c r="T347" s="12">
        <v>5</v>
      </c>
      <c r="U347" s="12">
        <v>8</v>
      </c>
      <c r="V347" s="12">
        <v>6.5</v>
      </c>
      <c r="W347" s="12">
        <v>5</v>
      </c>
      <c r="X347" s="12">
        <v>999992.8</v>
      </c>
      <c r="Y347" s="12">
        <v>1000000</v>
      </c>
      <c r="Z347" s="12">
        <v>7.2</v>
      </c>
      <c r="AA347" s="12">
        <v>0</v>
      </c>
    </row>
    <row r="348" spans="1:27">
      <c r="A348" s="13" t="s">
        <v>97</v>
      </c>
      <c r="B348" s="13" t="s">
        <v>97</v>
      </c>
      <c r="C348" s="12">
        <v>8</v>
      </c>
      <c r="D348" s="12">
        <v>6</v>
      </c>
      <c r="E348" s="12">
        <v>6</v>
      </c>
      <c r="F348" s="12">
        <v>1</v>
      </c>
      <c r="G348" s="12">
        <v>8</v>
      </c>
      <c r="H348" s="12">
        <v>8</v>
      </c>
      <c r="I348" s="12">
        <v>8</v>
      </c>
      <c r="J348" s="12">
        <v>8</v>
      </c>
      <c r="K348" s="12">
        <v>499942.2</v>
      </c>
      <c r="L348" s="12">
        <v>8</v>
      </c>
      <c r="M348" s="12">
        <v>6</v>
      </c>
      <c r="N348" s="12">
        <v>2</v>
      </c>
      <c r="O348" s="12">
        <v>7</v>
      </c>
      <c r="P348" s="12">
        <v>5</v>
      </c>
      <c r="Q348" s="12">
        <v>2</v>
      </c>
      <c r="R348" s="12">
        <v>499929.2</v>
      </c>
      <c r="S348" s="12">
        <v>8</v>
      </c>
      <c r="T348" s="12">
        <v>2</v>
      </c>
      <c r="U348" s="12">
        <v>8</v>
      </c>
      <c r="V348" s="12">
        <v>8.5</v>
      </c>
      <c r="W348" s="12">
        <v>5</v>
      </c>
      <c r="X348" s="12">
        <v>999985.8</v>
      </c>
      <c r="Y348" s="12">
        <v>1000000</v>
      </c>
      <c r="Z348" s="12">
        <v>14.2</v>
      </c>
      <c r="AA348" s="12">
        <v>0</v>
      </c>
    </row>
    <row r="349" spans="1:27">
      <c r="A349" s="13" t="s">
        <v>98</v>
      </c>
      <c r="B349" s="13" t="s">
        <v>98</v>
      </c>
      <c r="C349" s="12">
        <v>8</v>
      </c>
      <c r="D349" s="12">
        <v>6</v>
      </c>
      <c r="E349" s="12">
        <v>6</v>
      </c>
      <c r="F349" s="12">
        <v>0</v>
      </c>
      <c r="G349" s="12">
        <v>8</v>
      </c>
      <c r="H349" s="12">
        <v>8</v>
      </c>
      <c r="I349" s="12">
        <v>8</v>
      </c>
      <c r="J349" s="12">
        <v>8</v>
      </c>
      <c r="K349" s="12">
        <v>499941.2</v>
      </c>
      <c r="L349" s="12">
        <v>8</v>
      </c>
      <c r="M349" s="12">
        <v>6</v>
      </c>
      <c r="N349" s="12">
        <v>1</v>
      </c>
      <c r="O349" s="12">
        <v>9.5</v>
      </c>
      <c r="P349" s="12">
        <v>5</v>
      </c>
      <c r="Q349" s="12">
        <v>2</v>
      </c>
      <c r="R349" s="12">
        <v>499929.2</v>
      </c>
      <c r="S349" s="12">
        <v>8</v>
      </c>
      <c r="T349" s="12">
        <v>2</v>
      </c>
      <c r="U349" s="12">
        <v>8</v>
      </c>
      <c r="V349" s="12">
        <v>8.5</v>
      </c>
      <c r="W349" s="12">
        <v>5</v>
      </c>
      <c r="X349" s="12">
        <v>999985.3</v>
      </c>
      <c r="Y349" s="12">
        <v>1000000</v>
      </c>
      <c r="Z349" s="12">
        <v>14.7</v>
      </c>
      <c r="AA349" s="12">
        <v>0</v>
      </c>
    </row>
    <row r="350" spans="1:27">
      <c r="A350" s="13" t="s">
        <v>99</v>
      </c>
      <c r="B350" s="13" t="s">
        <v>99</v>
      </c>
      <c r="C350" s="12">
        <v>8</v>
      </c>
      <c r="D350" s="12">
        <v>6</v>
      </c>
      <c r="E350" s="12">
        <v>6</v>
      </c>
      <c r="F350" s="12">
        <v>1</v>
      </c>
      <c r="G350" s="12">
        <v>8</v>
      </c>
      <c r="H350" s="12">
        <v>8</v>
      </c>
      <c r="I350" s="12">
        <v>8</v>
      </c>
      <c r="J350" s="12">
        <v>8</v>
      </c>
      <c r="K350" s="12">
        <v>499942.2</v>
      </c>
      <c r="L350" s="12">
        <v>8</v>
      </c>
      <c r="M350" s="12">
        <v>6</v>
      </c>
      <c r="N350" s="12">
        <v>1</v>
      </c>
      <c r="O350" s="12">
        <v>4</v>
      </c>
      <c r="P350" s="12">
        <v>5</v>
      </c>
      <c r="Q350" s="12">
        <v>2</v>
      </c>
      <c r="R350" s="12">
        <v>499929.2</v>
      </c>
      <c r="S350" s="12">
        <v>8</v>
      </c>
      <c r="T350" s="12">
        <v>5</v>
      </c>
      <c r="U350" s="12">
        <v>8</v>
      </c>
      <c r="V350" s="12">
        <v>5.5</v>
      </c>
      <c r="W350" s="12">
        <v>13</v>
      </c>
      <c r="X350" s="12">
        <v>999989.8</v>
      </c>
      <c r="Y350" s="12">
        <v>1000000</v>
      </c>
      <c r="Z350" s="12">
        <v>10.199999999999999</v>
      </c>
      <c r="AA350" s="12">
        <v>0</v>
      </c>
    </row>
    <row r="351" spans="1:27">
      <c r="A351" s="13" t="s">
        <v>100</v>
      </c>
      <c r="B351" s="13" t="s">
        <v>100</v>
      </c>
      <c r="C351" s="12">
        <v>8</v>
      </c>
      <c r="D351" s="12">
        <v>6</v>
      </c>
      <c r="E351" s="12">
        <v>6</v>
      </c>
      <c r="F351" s="12">
        <v>2</v>
      </c>
      <c r="G351" s="12">
        <v>8</v>
      </c>
      <c r="H351" s="12">
        <v>8</v>
      </c>
      <c r="I351" s="12">
        <v>8</v>
      </c>
      <c r="J351" s="12">
        <v>8</v>
      </c>
      <c r="K351" s="12">
        <v>499943.2</v>
      </c>
      <c r="L351" s="12">
        <v>8</v>
      </c>
      <c r="M351" s="12">
        <v>6</v>
      </c>
      <c r="N351" s="12">
        <v>1</v>
      </c>
      <c r="O351" s="12">
        <v>9.5</v>
      </c>
      <c r="P351" s="12">
        <v>5</v>
      </c>
      <c r="Q351" s="12">
        <v>2</v>
      </c>
      <c r="R351" s="12">
        <v>499929.2</v>
      </c>
      <c r="S351" s="12">
        <v>8</v>
      </c>
      <c r="T351" s="12">
        <v>3</v>
      </c>
      <c r="U351" s="12">
        <v>8</v>
      </c>
      <c r="V351" s="12">
        <v>8.5</v>
      </c>
      <c r="W351" s="12">
        <v>11</v>
      </c>
      <c r="X351" s="12">
        <v>999996.3</v>
      </c>
      <c r="Y351" s="12">
        <v>1000000</v>
      </c>
      <c r="Z351" s="12">
        <v>3.7</v>
      </c>
      <c r="AA351" s="12">
        <v>0</v>
      </c>
    </row>
    <row r="352" spans="1:27">
      <c r="A352" s="13" t="s">
        <v>101</v>
      </c>
      <c r="B352" s="13" t="s">
        <v>101</v>
      </c>
      <c r="C352" s="12">
        <v>8</v>
      </c>
      <c r="D352" s="12">
        <v>6</v>
      </c>
      <c r="E352" s="12">
        <v>6</v>
      </c>
      <c r="F352" s="12">
        <v>1</v>
      </c>
      <c r="G352" s="12">
        <v>8</v>
      </c>
      <c r="H352" s="12">
        <v>8</v>
      </c>
      <c r="I352" s="12">
        <v>8</v>
      </c>
      <c r="J352" s="12">
        <v>8</v>
      </c>
      <c r="K352" s="12">
        <v>499941.2</v>
      </c>
      <c r="L352" s="12">
        <v>8</v>
      </c>
      <c r="M352" s="12">
        <v>6</v>
      </c>
      <c r="N352" s="12">
        <v>1</v>
      </c>
      <c r="O352" s="12">
        <v>5</v>
      </c>
      <c r="P352" s="12">
        <v>5</v>
      </c>
      <c r="Q352" s="12">
        <v>2</v>
      </c>
      <c r="R352" s="12">
        <v>499931.2</v>
      </c>
      <c r="S352" s="12">
        <v>8</v>
      </c>
      <c r="T352" s="12">
        <v>2</v>
      </c>
      <c r="U352" s="12">
        <v>8</v>
      </c>
      <c r="V352" s="12">
        <v>4</v>
      </c>
      <c r="W352" s="12">
        <v>11</v>
      </c>
      <c r="X352" s="12">
        <v>999985.3</v>
      </c>
      <c r="Y352" s="12">
        <v>1000000</v>
      </c>
      <c r="Z352" s="12">
        <v>14.7</v>
      </c>
      <c r="AA352" s="12">
        <v>0</v>
      </c>
    </row>
    <row r="353" spans="1:27">
      <c r="A353" s="13" t="s">
        <v>102</v>
      </c>
      <c r="B353" s="13" t="s">
        <v>102</v>
      </c>
      <c r="C353" s="12">
        <v>8</v>
      </c>
      <c r="D353" s="12">
        <v>6</v>
      </c>
      <c r="E353" s="12">
        <v>6</v>
      </c>
      <c r="F353" s="12">
        <v>0</v>
      </c>
      <c r="G353" s="12">
        <v>8</v>
      </c>
      <c r="H353" s="12">
        <v>8</v>
      </c>
      <c r="I353" s="12">
        <v>8</v>
      </c>
      <c r="J353" s="12">
        <v>8</v>
      </c>
      <c r="K353" s="12">
        <v>499941.2</v>
      </c>
      <c r="L353" s="12">
        <v>8</v>
      </c>
      <c r="M353" s="12">
        <v>6</v>
      </c>
      <c r="N353" s="12">
        <v>1</v>
      </c>
      <c r="O353" s="12">
        <v>9.5</v>
      </c>
      <c r="P353" s="12">
        <v>5</v>
      </c>
      <c r="Q353" s="12">
        <v>5</v>
      </c>
      <c r="R353" s="12">
        <v>499929.2</v>
      </c>
      <c r="S353" s="12">
        <v>8</v>
      </c>
      <c r="T353" s="12">
        <v>2</v>
      </c>
      <c r="U353" s="12">
        <v>8</v>
      </c>
      <c r="V353" s="12">
        <v>6.5</v>
      </c>
      <c r="W353" s="12">
        <v>13</v>
      </c>
      <c r="X353" s="12">
        <v>999994.3</v>
      </c>
      <c r="Y353" s="12">
        <v>1000000</v>
      </c>
      <c r="Z353" s="12">
        <v>5.7</v>
      </c>
      <c r="AA353" s="12">
        <v>0</v>
      </c>
    </row>
    <row r="354" spans="1:27">
      <c r="A354" s="13" t="s">
        <v>103</v>
      </c>
      <c r="B354" s="13" t="s">
        <v>103</v>
      </c>
      <c r="C354" s="12">
        <v>8</v>
      </c>
      <c r="D354" s="12">
        <v>6</v>
      </c>
      <c r="E354" s="12">
        <v>6</v>
      </c>
      <c r="F354" s="12">
        <v>2</v>
      </c>
      <c r="G354" s="12">
        <v>8</v>
      </c>
      <c r="H354" s="12">
        <v>8</v>
      </c>
      <c r="I354" s="12">
        <v>8</v>
      </c>
      <c r="J354" s="12">
        <v>8</v>
      </c>
      <c r="K354" s="12">
        <v>499945.2</v>
      </c>
      <c r="L354" s="12">
        <v>8</v>
      </c>
      <c r="M354" s="12">
        <v>6</v>
      </c>
      <c r="N354" s="12">
        <v>3</v>
      </c>
      <c r="O354" s="12">
        <v>4</v>
      </c>
      <c r="P354" s="12">
        <v>8</v>
      </c>
      <c r="Q354" s="12">
        <v>3</v>
      </c>
      <c r="R354" s="12">
        <v>499929.2</v>
      </c>
      <c r="S354" s="12">
        <v>8</v>
      </c>
      <c r="T354" s="12">
        <v>5</v>
      </c>
      <c r="U354" s="12">
        <v>8</v>
      </c>
      <c r="V354" s="12">
        <v>8.5</v>
      </c>
      <c r="W354" s="12">
        <v>5</v>
      </c>
      <c r="X354" s="12">
        <v>999994.8</v>
      </c>
      <c r="Y354" s="12">
        <v>1000000</v>
      </c>
      <c r="Z354" s="12">
        <v>5.2</v>
      </c>
      <c r="AA354" s="12">
        <v>0</v>
      </c>
    </row>
    <row r="355" spans="1:27">
      <c r="A355" s="13" t="s">
        <v>104</v>
      </c>
      <c r="B355" s="13" t="s">
        <v>104</v>
      </c>
      <c r="C355" s="12">
        <v>8</v>
      </c>
      <c r="D355" s="12">
        <v>6</v>
      </c>
      <c r="E355" s="12">
        <v>6</v>
      </c>
      <c r="F355" s="12">
        <v>2</v>
      </c>
      <c r="G355" s="12">
        <v>8</v>
      </c>
      <c r="H355" s="12">
        <v>8</v>
      </c>
      <c r="I355" s="12">
        <v>8</v>
      </c>
      <c r="J355" s="12">
        <v>8</v>
      </c>
      <c r="K355" s="12">
        <v>499944.2</v>
      </c>
      <c r="L355" s="12">
        <v>8</v>
      </c>
      <c r="M355" s="12">
        <v>6</v>
      </c>
      <c r="N355" s="12">
        <v>3</v>
      </c>
      <c r="O355" s="12">
        <v>9.5</v>
      </c>
      <c r="P355" s="12">
        <v>7</v>
      </c>
      <c r="Q355" s="12">
        <v>6</v>
      </c>
      <c r="R355" s="12">
        <v>499931.2</v>
      </c>
      <c r="S355" s="12">
        <v>8</v>
      </c>
      <c r="T355" s="12">
        <v>8</v>
      </c>
      <c r="U355" s="12">
        <v>8</v>
      </c>
      <c r="V355" s="12">
        <v>7.5</v>
      </c>
      <c r="W355" s="12">
        <v>12</v>
      </c>
      <c r="X355" s="12">
        <v>1000012.3</v>
      </c>
      <c r="Y355" s="12">
        <v>1000000</v>
      </c>
      <c r="Z355" s="12">
        <v>-12.3</v>
      </c>
      <c r="AA355" s="12">
        <v>0</v>
      </c>
    </row>
    <row r="356" spans="1:27">
      <c r="A356" s="13" t="s">
        <v>105</v>
      </c>
      <c r="B356" s="13" t="s">
        <v>105</v>
      </c>
      <c r="C356" s="12">
        <v>8</v>
      </c>
      <c r="D356" s="12">
        <v>6</v>
      </c>
      <c r="E356" s="12">
        <v>6</v>
      </c>
      <c r="F356" s="12">
        <v>1</v>
      </c>
      <c r="G356" s="12">
        <v>8</v>
      </c>
      <c r="H356" s="12">
        <v>8</v>
      </c>
      <c r="I356" s="12">
        <v>8</v>
      </c>
      <c r="J356" s="12">
        <v>8</v>
      </c>
      <c r="K356" s="12">
        <v>499942.2</v>
      </c>
      <c r="L356" s="12">
        <v>8</v>
      </c>
      <c r="M356" s="12">
        <v>6</v>
      </c>
      <c r="N356" s="12">
        <v>1</v>
      </c>
      <c r="O356" s="12">
        <v>7</v>
      </c>
      <c r="P356" s="12">
        <v>5</v>
      </c>
      <c r="Q356" s="12">
        <v>5</v>
      </c>
      <c r="R356" s="12">
        <v>499929.2</v>
      </c>
      <c r="S356" s="12">
        <v>8</v>
      </c>
      <c r="T356" s="12">
        <v>2</v>
      </c>
      <c r="U356" s="12">
        <v>8</v>
      </c>
      <c r="V356" s="12">
        <v>6.5</v>
      </c>
      <c r="W356" s="12">
        <v>13</v>
      </c>
      <c r="X356" s="12">
        <v>999993.8</v>
      </c>
      <c r="Y356" s="12">
        <v>1000000</v>
      </c>
      <c r="Z356" s="12">
        <v>6.2</v>
      </c>
      <c r="AA356" s="12">
        <v>0</v>
      </c>
    </row>
    <row r="357" spans="1:27">
      <c r="A357" s="13" t="s">
        <v>106</v>
      </c>
      <c r="B357" s="13" t="s">
        <v>106</v>
      </c>
      <c r="C357" s="12">
        <v>8</v>
      </c>
      <c r="D357" s="12">
        <v>6</v>
      </c>
      <c r="E357" s="12">
        <v>6</v>
      </c>
      <c r="F357" s="12">
        <v>2</v>
      </c>
      <c r="G357" s="12">
        <v>8</v>
      </c>
      <c r="H357" s="12">
        <v>8</v>
      </c>
      <c r="I357" s="12">
        <v>8</v>
      </c>
      <c r="J357" s="12">
        <v>8</v>
      </c>
      <c r="K357" s="12">
        <v>499943.2</v>
      </c>
      <c r="L357" s="12">
        <v>8</v>
      </c>
      <c r="M357" s="12">
        <v>6</v>
      </c>
      <c r="N357" s="12">
        <v>2</v>
      </c>
      <c r="O357" s="12">
        <v>5</v>
      </c>
      <c r="P357" s="12">
        <v>7</v>
      </c>
      <c r="Q357" s="12">
        <v>6</v>
      </c>
      <c r="R357" s="12">
        <v>499929.2</v>
      </c>
      <c r="S357" s="12">
        <v>8</v>
      </c>
      <c r="T357" s="12">
        <v>2</v>
      </c>
      <c r="U357" s="12">
        <v>8</v>
      </c>
      <c r="V357" s="12">
        <v>7.5</v>
      </c>
      <c r="W357" s="12">
        <v>5</v>
      </c>
      <c r="X357" s="12">
        <v>999990.8</v>
      </c>
      <c r="Y357" s="12">
        <v>1000000</v>
      </c>
      <c r="Z357" s="12">
        <v>9.1999999999999993</v>
      </c>
      <c r="AA357" s="12">
        <v>0</v>
      </c>
    </row>
    <row r="358" spans="1:27">
      <c r="A358" s="13" t="s">
        <v>107</v>
      </c>
      <c r="B358" s="13" t="s">
        <v>107</v>
      </c>
      <c r="C358" s="12">
        <v>8</v>
      </c>
      <c r="D358" s="12">
        <v>6</v>
      </c>
      <c r="E358" s="12">
        <v>6</v>
      </c>
      <c r="F358" s="12">
        <v>2</v>
      </c>
      <c r="G358" s="12">
        <v>8</v>
      </c>
      <c r="H358" s="12">
        <v>8</v>
      </c>
      <c r="I358" s="12">
        <v>8</v>
      </c>
      <c r="J358" s="12">
        <v>8</v>
      </c>
      <c r="K358" s="12">
        <v>499945.2</v>
      </c>
      <c r="L358" s="12">
        <v>8</v>
      </c>
      <c r="M358" s="12">
        <v>6</v>
      </c>
      <c r="N358" s="12">
        <v>2</v>
      </c>
      <c r="O358" s="12">
        <v>9.5</v>
      </c>
      <c r="P358" s="12">
        <v>5</v>
      </c>
      <c r="Q358" s="12">
        <v>2</v>
      </c>
      <c r="R358" s="12">
        <v>499929.2</v>
      </c>
      <c r="S358" s="12">
        <v>8</v>
      </c>
      <c r="T358" s="12">
        <v>5</v>
      </c>
      <c r="U358" s="12">
        <v>8</v>
      </c>
      <c r="V358" s="12">
        <v>7.5</v>
      </c>
      <c r="W358" s="12">
        <v>13</v>
      </c>
      <c r="X358" s="12">
        <v>1000002.3</v>
      </c>
      <c r="Y358" s="12">
        <v>1000000</v>
      </c>
      <c r="Z358" s="12">
        <v>-2.2999999999999998</v>
      </c>
      <c r="AA358" s="12">
        <v>0</v>
      </c>
    </row>
    <row r="359" spans="1:27">
      <c r="A359" s="13" t="s">
        <v>108</v>
      </c>
      <c r="B359" s="13" t="s">
        <v>108</v>
      </c>
      <c r="C359" s="12">
        <v>8</v>
      </c>
      <c r="D359" s="12">
        <v>6</v>
      </c>
      <c r="E359" s="12">
        <v>6</v>
      </c>
      <c r="F359" s="12">
        <v>2</v>
      </c>
      <c r="G359" s="12">
        <v>8</v>
      </c>
      <c r="H359" s="12">
        <v>8</v>
      </c>
      <c r="I359" s="12">
        <v>8</v>
      </c>
      <c r="J359" s="12">
        <v>8</v>
      </c>
      <c r="K359" s="12">
        <v>499942.2</v>
      </c>
      <c r="L359" s="12">
        <v>8</v>
      </c>
      <c r="M359" s="12">
        <v>6</v>
      </c>
      <c r="N359" s="12">
        <v>1</v>
      </c>
      <c r="O359" s="12">
        <v>6</v>
      </c>
      <c r="P359" s="12">
        <v>5</v>
      </c>
      <c r="Q359" s="12">
        <v>2</v>
      </c>
      <c r="R359" s="12">
        <v>499929.2</v>
      </c>
      <c r="S359" s="12">
        <v>8</v>
      </c>
      <c r="T359" s="12">
        <v>3</v>
      </c>
      <c r="U359" s="12">
        <v>8</v>
      </c>
      <c r="V359" s="12">
        <v>8.5</v>
      </c>
      <c r="W359" s="12">
        <v>11</v>
      </c>
      <c r="X359" s="12">
        <v>999991.8</v>
      </c>
      <c r="Y359" s="12">
        <v>1000000</v>
      </c>
      <c r="Z359" s="12">
        <v>8.1999999999999993</v>
      </c>
      <c r="AA359" s="12">
        <v>0</v>
      </c>
    </row>
    <row r="360" spans="1:27">
      <c r="A360" s="13" t="s">
        <v>109</v>
      </c>
      <c r="B360" s="13" t="s">
        <v>109</v>
      </c>
      <c r="C360" s="12">
        <v>8</v>
      </c>
      <c r="D360" s="12">
        <v>6</v>
      </c>
      <c r="E360" s="12">
        <v>6</v>
      </c>
      <c r="F360" s="12">
        <v>6</v>
      </c>
      <c r="G360" s="12">
        <v>8</v>
      </c>
      <c r="H360" s="12">
        <v>8</v>
      </c>
      <c r="I360" s="12">
        <v>8</v>
      </c>
      <c r="J360" s="12">
        <v>8</v>
      </c>
      <c r="K360" s="12">
        <v>499946.2</v>
      </c>
      <c r="L360" s="12">
        <v>8</v>
      </c>
      <c r="M360" s="12">
        <v>6</v>
      </c>
      <c r="N360" s="12">
        <v>6</v>
      </c>
      <c r="O360" s="12">
        <v>6</v>
      </c>
      <c r="P360" s="12">
        <v>7</v>
      </c>
      <c r="Q360" s="12">
        <v>6</v>
      </c>
      <c r="R360" s="12">
        <v>499931.2</v>
      </c>
      <c r="S360" s="12">
        <v>8</v>
      </c>
      <c r="T360" s="12">
        <v>2</v>
      </c>
      <c r="U360" s="12">
        <v>8</v>
      </c>
      <c r="V360" s="12">
        <v>4</v>
      </c>
      <c r="W360" s="12">
        <v>4</v>
      </c>
      <c r="X360" s="12">
        <v>1000000.3</v>
      </c>
      <c r="Y360" s="12">
        <v>1000000</v>
      </c>
      <c r="Z360" s="12">
        <v>-0.3</v>
      </c>
      <c r="AA360" s="12">
        <v>0</v>
      </c>
    </row>
    <row r="361" spans="1:27">
      <c r="A361" s="13" t="s">
        <v>110</v>
      </c>
      <c r="B361" s="13" t="s">
        <v>110</v>
      </c>
      <c r="C361" s="12">
        <v>8</v>
      </c>
      <c r="D361" s="12">
        <v>12</v>
      </c>
      <c r="E361" s="12">
        <v>7</v>
      </c>
      <c r="F361" s="12">
        <v>7</v>
      </c>
      <c r="G361" s="12">
        <v>8</v>
      </c>
      <c r="H361" s="12">
        <v>8</v>
      </c>
      <c r="I361" s="12">
        <v>8</v>
      </c>
      <c r="J361" s="12">
        <v>8</v>
      </c>
      <c r="K361" s="12">
        <v>499947.2</v>
      </c>
      <c r="L361" s="12">
        <v>8</v>
      </c>
      <c r="M361" s="12">
        <v>6</v>
      </c>
      <c r="N361" s="12">
        <v>7</v>
      </c>
      <c r="O361" s="12">
        <v>7</v>
      </c>
      <c r="P361" s="12">
        <v>8</v>
      </c>
      <c r="Q361" s="12">
        <v>7</v>
      </c>
      <c r="R361" s="12">
        <v>499929.2</v>
      </c>
      <c r="S361" s="12">
        <v>8</v>
      </c>
      <c r="T361" s="12">
        <v>5</v>
      </c>
      <c r="U361" s="12">
        <v>8</v>
      </c>
      <c r="V361" s="12">
        <v>8.5</v>
      </c>
      <c r="W361" s="12">
        <v>12</v>
      </c>
      <c r="X361" s="12">
        <v>1000026.8</v>
      </c>
      <c r="Y361" s="12">
        <v>1000000</v>
      </c>
      <c r="Z361" s="12">
        <v>-26.8</v>
      </c>
      <c r="AA361" s="12">
        <v>0</v>
      </c>
    </row>
    <row r="362" spans="1:27">
      <c r="A362" s="13" t="s">
        <v>111</v>
      </c>
      <c r="B362" s="13" t="s">
        <v>111</v>
      </c>
      <c r="C362" s="12">
        <v>8</v>
      </c>
      <c r="D362" s="12">
        <v>12</v>
      </c>
      <c r="E362" s="12">
        <v>8</v>
      </c>
      <c r="F362" s="12">
        <v>6</v>
      </c>
      <c r="G362" s="12">
        <v>8</v>
      </c>
      <c r="H362" s="12">
        <v>8</v>
      </c>
      <c r="I362" s="12">
        <v>8</v>
      </c>
      <c r="J362" s="12">
        <v>8</v>
      </c>
      <c r="K362" s="12">
        <v>499946.2</v>
      </c>
      <c r="L362" s="12">
        <v>8</v>
      </c>
      <c r="M362" s="12">
        <v>6</v>
      </c>
      <c r="N362" s="12">
        <v>7</v>
      </c>
      <c r="O362" s="12">
        <v>9.5</v>
      </c>
      <c r="P362" s="12">
        <v>5</v>
      </c>
      <c r="Q362" s="12">
        <v>7</v>
      </c>
      <c r="R362" s="12">
        <v>499929.2</v>
      </c>
      <c r="S362" s="12">
        <v>8</v>
      </c>
      <c r="T362" s="12">
        <v>5</v>
      </c>
      <c r="U362" s="12">
        <v>8</v>
      </c>
      <c r="V362" s="12">
        <v>8.5</v>
      </c>
      <c r="W362" s="12">
        <v>12</v>
      </c>
      <c r="X362" s="12">
        <v>1000025.3</v>
      </c>
      <c r="Y362" s="12">
        <v>1000000</v>
      </c>
      <c r="Z362" s="12">
        <v>-25.3</v>
      </c>
      <c r="AA362" s="12">
        <v>0</v>
      </c>
    </row>
    <row r="363" spans="1:27">
      <c r="A363" s="13" t="s">
        <v>112</v>
      </c>
      <c r="B363" s="13" t="s">
        <v>112</v>
      </c>
      <c r="C363" s="12">
        <v>8</v>
      </c>
      <c r="D363" s="12">
        <v>13</v>
      </c>
      <c r="E363" s="12">
        <v>8</v>
      </c>
      <c r="F363" s="12">
        <v>7</v>
      </c>
      <c r="G363" s="12">
        <v>8</v>
      </c>
      <c r="H363" s="12">
        <v>8</v>
      </c>
      <c r="I363" s="12">
        <v>8</v>
      </c>
      <c r="J363" s="12">
        <v>8</v>
      </c>
      <c r="K363" s="12">
        <v>499946.2</v>
      </c>
      <c r="L363" s="12">
        <v>8</v>
      </c>
      <c r="M363" s="12">
        <v>6</v>
      </c>
      <c r="N363" s="12">
        <v>7</v>
      </c>
      <c r="O363" s="12">
        <v>5</v>
      </c>
      <c r="P363" s="12">
        <v>5</v>
      </c>
      <c r="Q363" s="12">
        <v>7</v>
      </c>
      <c r="R363" s="12">
        <v>499931.2</v>
      </c>
      <c r="S363" s="12">
        <v>8</v>
      </c>
      <c r="T363" s="12">
        <v>5</v>
      </c>
      <c r="U363" s="12">
        <v>8</v>
      </c>
      <c r="V363" s="12">
        <v>4</v>
      </c>
      <c r="W363" s="12">
        <v>11</v>
      </c>
      <c r="X363" s="12">
        <v>1000019.3</v>
      </c>
      <c r="Y363" s="12">
        <v>1000000</v>
      </c>
      <c r="Z363" s="12">
        <v>-19.3</v>
      </c>
      <c r="AA363" s="12">
        <v>0</v>
      </c>
    </row>
    <row r="364" spans="1:27">
      <c r="A364" s="13" t="s">
        <v>113</v>
      </c>
      <c r="B364" s="13" t="s">
        <v>113</v>
      </c>
      <c r="C364" s="12">
        <v>8</v>
      </c>
      <c r="D364" s="12">
        <v>12</v>
      </c>
      <c r="E364" s="12">
        <v>7</v>
      </c>
      <c r="F364" s="12">
        <v>6</v>
      </c>
      <c r="G364" s="12">
        <v>8</v>
      </c>
      <c r="H364" s="12">
        <v>8</v>
      </c>
      <c r="I364" s="12">
        <v>8</v>
      </c>
      <c r="J364" s="12">
        <v>8</v>
      </c>
      <c r="K364" s="12">
        <v>499947.2</v>
      </c>
      <c r="L364" s="12">
        <v>8</v>
      </c>
      <c r="M364" s="12">
        <v>6</v>
      </c>
      <c r="N364" s="12">
        <v>6</v>
      </c>
      <c r="O364" s="12">
        <v>7</v>
      </c>
      <c r="P364" s="12">
        <v>5</v>
      </c>
      <c r="Q364" s="12">
        <v>6</v>
      </c>
      <c r="R364" s="12">
        <v>499929.2</v>
      </c>
      <c r="S364" s="12">
        <v>8</v>
      </c>
      <c r="T364" s="12">
        <v>2</v>
      </c>
      <c r="U364" s="12">
        <v>8</v>
      </c>
      <c r="V364" s="12">
        <v>8.5</v>
      </c>
      <c r="W364" s="12">
        <v>13</v>
      </c>
      <c r="X364" s="12">
        <v>1000018.8</v>
      </c>
      <c r="Y364" s="12">
        <v>1000000</v>
      </c>
      <c r="Z364" s="12">
        <v>-18.8</v>
      </c>
      <c r="AA364" s="12">
        <v>0</v>
      </c>
    </row>
    <row r="365" spans="1:27">
      <c r="A365" s="13" t="s">
        <v>114</v>
      </c>
      <c r="B365" s="13" t="s">
        <v>114</v>
      </c>
      <c r="C365" s="12">
        <v>8</v>
      </c>
      <c r="D365" s="12">
        <v>6</v>
      </c>
      <c r="E365" s="12">
        <v>6</v>
      </c>
      <c r="F365" s="12">
        <v>3</v>
      </c>
      <c r="G365" s="12">
        <v>8</v>
      </c>
      <c r="H365" s="12">
        <v>8</v>
      </c>
      <c r="I365" s="12">
        <v>8</v>
      </c>
      <c r="J365" s="12">
        <v>8</v>
      </c>
      <c r="K365" s="12">
        <v>499946.2</v>
      </c>
      <c r="L365" s="12">
        <v>8</v>
      </c>
      <c r="M365" s="12">
        <v>6</v>
      </c>
      <c r="N365" s="12">
        <v>3</v>
      </c>
      <c r="O365" s="12">
        <v>6</v>
      </c>
      <c r="P365" s="12">
        <v>7</v>
      </c>
      <c r="Q365" s="12">
        <v>6</v>
      </c>
      <c r="R365" s="12">
        <v>499929.2</v>
      </c>
      <c r="S365" s="12">
        <v>8</v>
      </c>
      <c r="T365" s="12">
        <v>5</v>
      </c>
      <c r="U365" s="12">
        <v>8</v>
      </c>
      <c r="V365" s="12">
        <v>7.5</v>
      </c>
      <c r="W365" s="12">
        <v>11</v>
      </c>
      <c r="X365" s="12">
        <v>1000005.8</v>
      </c>
      <c r="Y365" s="12">
        <v>1000000</v>
      </c>
      <c r="Z365" s="12">
        <v>-5.8</v>
      </c>
      <c r="AA365" s="12">
        <v>0</v>
      </c>
    </row>
    <row r="366" spans="1:27">
      <c r="A366" s="13" t="s">
        <v>115</v>
      </c>
      <c r="B366" s="13" t="s">
        <v>115</v>
      </c>
      <c r="C366" s="12">
        <v>8</v>
      </c>
      <c r="D366" s="12">
        <v>6</v>
      </c>
      <c r="E366" s="12">
        <v>6</v>
      </c>
      <c r="F366" s="12">
        <v>2</v>
      </c>
      <c r="G366" s="12">
        <v>8</v>
      </c>
      <c r="H366" s="12">
        <v>8</v>
      </c>
      <c r="I366" s="12">
        <v>8</v>
      </c>
      <c r="J366" s="12">
        <v>8</v>
      </c>
      <c r="K366" s="12">
        <v>499943.2</v>
      </c>
      <c r="L366" s="12">
        <v>8</v>
      </c>
      <c r="M366" s="12">
        <v>6</v>
      </c>
      <c r="N366" s="12">
        <v>2</v>
      </c>
      <c r="O366" s="12">
        <v>9.5</v>
      </c>
      <c r="P366" s="12">
        <v>5</v>
      </c>
      <c r="Q366" s="12">
        <v>4</v>
      </c>
      <c r="R366" s="12">
        <v>499929.2</v>
      </c>
      <c r="S366" s="12">
        <v>8</v>
      </c>
      <c r="T366" s="12">
        <v>8</v>
      </c>
      <c r="U366" s="12">
        <v>8</v>
      </c>
      <c r="V366" s="12">
        <v>7.5</v>
      </c>
      <c r="W366" s="12">
        <v>12</v>
      </c>
      <c r="X366" s="12">
        <v>1000004.3</v>
      </c>
      <c r="Y366" s="12">
        <v>1000000</v>
      </c>
      <c r="Z366" s="12">
        <v>-4.3</v>
      </c>
      <c r="AA366" s="12">
        <v>0</v>
      </c>
    </row>
    <row r="367" spans="1:27">
      <c r="A367" s="13" t="s">
        <v>116</v>
      </c>
      <c r="B367" s="13" t="s">
        <v>116</v>
      </c>
      <c r="C367" s="12">
        <v>8</v>
      </c>
      <c r="D367" s="12">
        <v>6</v>
      </c>
      <c r="E367" s="12">
        <v>6</v>
      </c>
      <c r="F367" s="12">
        <v>2</v>
      </c>
      <c r="G367" s="12">
        <v>8</v>
      </c>
      <c r="H367" s="12">
        <v>8</v>
      </c>
      <c r="I367" s="12">
        <v>8</v>
      </c>
      <c r="J367" s="12">
        <v>8</v>
      </c>
      <c r="K367" s="12">
        <v>499943.2</v>
      </c>
      <c r="L367" s="12">
        <v>8</v>
      </c>
      <c r="M367" s="12">
        <v>6</v>
      </c>
      <c r="N367" s="12">
        <v>1</v>
      </c>
      <c r="O367" s="12">
        <v>5</v>
      </c>
      <c r="P367" s="12">
        <v>5</v>
      </c>
      <c r="Q367" s="12">
        <v>2</v>
      </c>
      <c r="R367" s="12">
        <v>499929.2</v>
      </c>
      <c r="S367" s="12">
        <v>8</v>
      </c>
      <c r="T367" s="12">
        <v>3</v>
      </c>
      <c r="U367" s="12">
        <v>8</v>
      </c>
      <c r="V367" s="12">
        <v>4</v>
      </c>
      <c r="W367" s="12">
        <v>12</v>
      </c>
      <c r="X367" s="12">
        <v>999988.3</v>
      </c>
      <c r="Y367" s="12">
        <v>1000000</v>
      </c>
      <c r="Z367" s="12">
        <v>11.7</v>
      </c>
      <c r="AA367" s="12">
        <v>0</v>
      </c>
    </row>
    <row r="368" spans="1:27">
      <c r="A368" s="13" t="s">
        <v>117</v>
      </c>
      <c r="B368" s="13" t="s">
        <v>117</v>
      </c>
      <c r="C368" s="12">
        <v>8</v>
      </c>
      <c r="D368" s="12">
        <v>6</v>
      </c>
      <c r="E368" s="12">
        <v>6</v>
      </c>
      <c r="F368" s="12">
        <v>2</v>
      </c>
      <c r="G368" s="12">
        <v>8</v>
      </c>
      <c r="H368" s="12">
        <v>8</v>
      </c>
      <c r="I368" s="12">
        <v>8</v>
      </c>
      <c r="J368" s="12">
        <v>8</v>
      </c>
      <c r="K368" s="12">
        <v>499945.2</v>
      </c>
      <c r="L368" s="12">
        <v>8</v>
      </c>
      <c r="M368" s="12">
        <v>6</v>
      </c>
      <c r="N368" s="12">
        <v>1</v>
      </c>
      <c r="O368" s="12">
        <v>7</v>
      </c>
      <c r="P368" s="12">
        <v>5</v>
      </c>
      <c r="Q368" s="12">
        <v>2</v>
      </c>
      <c r="R368" s="12">
        <v>499929.2</v>
      </c>
      <c r="S368" s="12">
        <v>8</v>
      </c>
      <c r="T368" s="12">
        <v>2</v>
      </c>
      <c r="U368" s="12">
        <v>8</v>
      </c>
      <c r="V368" s="12">
        <v>8.5</v>
      </c>
      <c r="W368" s="12">
        <v>11</v>
      </c>
      <c r="X368" s="12">
        <v>999994.8</v>
      </c>
      <c r="Y368" s="12">
        <v>1000000</v>
      </c>
      <c r="Z368" s="12">
        <v>5.2</v>
      </c>
      <c r="AA368" s="12">
        <v>0</v>
      </c>
    </row>
    <row r="369" spans="1:27">
      <c r="A369" s="13" t="s">
        <v>118</v>
      </c>
      <c r="B369" s="13" t="s">
        <v>118</v>
      </c>
      <c r="C369" s="12">
        <v>8</v>
      </c>
      <c r="D369" s="12">
        <v>6</v>
      </c>
      <c r="E369" s="12">
        <v>6</v>
      </c>
      <c r="F369" s="12">
        <v>2</v>
      </c>
      <c r="G369" s="12">
        <v>8</v>
      </c>
      <c r="H369" s="12">
        <v>8</v>
      </c>
      <c r="I369" s="12">
        <v>8</v>
      </c>
      <c r="J369" s="12">
        <v>8</v>
      </c>
      <c r="K369" s="12">
        <v>499945.2</v>
      </c>
      <c r="L369" s="12">
        <v>8</v>
      </c>
      <c r="M369" s="12">
        <v>6</v>
      </c>
      <c r="N369" s="12">
        <v>0</v>
      </c>
      <c r="O369" s="12">
        <v>5</v>
      </c>
      <c r="P369" s="12">
        <v>5</v>
      </c>
      <c r="Q369" s="12">
        <v>2</v>
      </c>
      <c r="R369" s="12">
        <v>499931.2</v>
      </c>
      <c r="S369" s="12">
        <v>8</v>
      </c>
      <c r="T369" s="12">
        <v>2</v>
      </c>
      <c r="U369" s="12">
        <v>8</v>
      </c>
      <c r="V369" s="12">
        <v>8.5</v>
      </c>
      <c r="W369" s="12">
        <v>12</v>
      </c>
      <c r="X369" s="12">
        <v>999994.8</v>
      </c>
      <c r="Y369" s="12">
        <v>1000000</v>
      </c>
      <c r="Z369" s="12">
        <v>5.2</v>
      </c>
      <c r="AA369" s="12">
        <v>0</v>
      </c>
    </row>
    <row r="370" spans="1:27">
      <c r="A370" s="13" t="s">
        <v>119</v>
      </c>
      <c r="B370" s="13" t="s">
        <v>119</v>
      </c>
      <c r="C370" s="12">
        <v>8</v>
      </c>
      <c r="D370" s="12">
        <v>6</v>
      </c>
      <c r="E370" s="12">
        <v>6</v>
      </c>
      <c r="F370" s="12">
        <v>3</v>
      </c>
      <c r="G370" s="12">
        <v>8</v>
      </c>
      <c r="H370" s="12">
        <v>8</v>
      </c>
      <c r="I370" s="12">
        <v>8</v>
      </c>
      <c r="J370" s="12">
        <v>8</v>
      </c>
      <c r="K370" s="12">
        <v>499945.2</v>
      </c>
      <c r="L370" s="12">
        <v>8</v>
      </c>
      <c r="M370" s="12">
        <v>6</v>
      </c>
      <c r="N370" s="12">
        <v>1</v>
      </c>
      <c r="O370" s="12">
        <v>9.5</v>
      </c>
      <c r="P370" s="12">
        <v>5</v>
      </c>
      <c r="Q370" s="12">
        <v>4</v>
      </c>
      <c r="R370" s="12">
        <v>499929.2</v>
      </c>
      <c r="S370" s="12">
        <v>8</v>
      </c>
      <c r="T370" s="12">
        <v>2</v>
      </c>
      <c r="U370" s="12">
        <v>8</v>
      </c>
      <c r="V370" s="12">
        <v>8.5</v>
      </c>
      <c r="W370" s="12">
        <v>4</v>
      </c>
      <c r="X370" s="12">
        <v>999993.3</v>
      </c>
      <c r="Y370" s="12">
        <v>1000000</v>
      </c>
      <c r="Z370" s="12">
        <v>6.7</v>
      </c>
      <c r="AA370" s="12">
        <v>0</v>
      </c>
    </row>
    <row r="371" spans="1:27">
      <c r="A371" s="13" t="s">
        <v>120</v>
      </c>
      <c r="B371" s="13" t="s">
        <v>120</v>
      </c>
      <c r="C371" s="12">
        <v>8</v>
      </c>
      <c r="D371" s="12">
        <v>12</v>
      </c>
      <c r="E371" s="12">
        <v>7</v>
      </c>
      <c r="F371" s="12">
        <v>8</v>
      </c>
      <c r="G371" s="12">
        <v>8</v>
      </c>
      <c r="H371" s="12">
        <v>8</v>
      </c>
      <c r="I371" s="12">
        <v>8</v>
      </c>
      <c r="J371" s="12">
        <v>8</v>
      </c>
      <c r="K371" s="12">
        <v>499947.2</v>
      </c>
      <c r="L371" s="12">
        <v>8</v>
      </c>
      <c r="M371" s="12">
        <v>6</v>
      </c>
      <c r="N371" s="12">
        <v>7</v>
      </c>
      <c r="O371" s="12">
        <v>6</v>
      </c>
      <c r="P371" s="12">
        <v>7</v>
      </c>
      <c r="Q371" s="12">
        <v>7</v>
      </c>
      <c r="R371" s="12">
        <v>499929.2</v>
      </c>
      <c r="S371" s="12">
        <v>8</v>
      </c>
      <c r="T371" s="12">
        <v>2</v>
      </c>
      <c r="U371" s="12">
        <v>8</v>
      </c>
      <c r="V371" s="12">
        <v>4</v>
      </c>
      <c r="W371" s="12">
        <v>5</v>
      </c>
      <c r="X371" s="12">
        <v>1000011.3</v>
      </c>
      <c r="Y371" s="12">
        <v>1000000</v>
      </c>
      <c r="Z371" s="12">
        <v>-11.3</v>
      </c>
      <c r="AA371" s="12">
        <v>0</v>
      </c>
    </row>
    <row r="372" spans="1:27">
      <c r="A372" s="13" t="s">
        <v>121</v>
      </c>
      <c r="B372" s="13" t="s">
        <v>121</v>
      </c>
      <c r="C372" s="12">
        <v>8</v>
      </c>
      <c r="D372" s="12">
        <v>13</v>
      </c>
      <c r="E372" s="12">
        <v>8</v>
      </c>
      <c r="F372" s="12">
        <v>6</v>
      </c>
      <c r="G372" s="12">
        <v>8</v>
      </c>
      <c r="H372" s="12">
        <v>8</v>
      </c>
      <c r="I372" s="12">
        <v>8</v>
      </c>
      <c r="J372" s="12">
        <v>8</v>
      </c>
      <c r="K372" s="12">
        <v>499946.2</v>
      </c>
      <c r="L372" s="12">
        <v>8</v>
      </c>
      <c r="M372" s="12">
        <v>6</v>
      </c>
      <c r="N372" s="12">
        <v>6</v>
      </c>
      <c r="O372" s="12">
        <v>7</v>
      </c>
      <c r="P372" s="12">
        <v>5</v>
      </c>
      <c r="Q372" s="12">
        <v>8</v>
      </c>
      <c r="R372" s="12">
        <v>499931.2</v>
      </c>
      <c r="S372" s="12">
        <v>8</v>
      </c>
      <c r="T372" s="12">
        <v>5</v>
      </c>
      <c r="U372" s="12">
        <v>8</v>
      </c>
      <c r="V372" s="12">
        <v>8.5</v>
      </c>
      <c r="W372" s="12">
        <v>5</v>
      </c>
      <c r="X372" s="12">
        <v>1000018.8</v>
      </c>
      <c r="Y372" s="12">
        <v>1000000</v>
      </c>
      <c r="Z372" s="12">
        <v>-18.8</v>
      </c>
      <c r="AA372" s="12">
        <v>0</v>
      </c>
    </row>
    <row r="373" spans="1:27">
      <c r="A373" s="13" t="s">
        <v>122</v>
      </c>
      <c r="B373" s="13" t="s">
        <v>122</v>
      </c>
      <c r="C373" s="12">
        <v>8</v>
      </c>
      <c r="D373" s="12">
        <v>13</v>
      </c>
      <c r="E373" s="12">
        <v>8</v>
      </c>
      <c r="F373" s="12">
        <v>6</v>
      </c>
      <c r="G373" s="12">
        <v>8</v>
      </c>
      <c r="H373" s="12">
        <v>8</v>
      </c>
      <c r="I373" s="12">
        <v>8</v>
      </c>
      <c r="J373" s="12">
        <v>8</v>
      </c>
      <c r="K373" s="12">
        <v>499947.2</v>
      </c>
      <c r="L373" s="12">
        <v>8</v>
      </c>
      <c r="M373" s="12">
        <v>6</v>
      </c>
      <c r="N373" s="12">
        <v>7</v>
      </c>
      <c r="O373" s="12">
        <v>4</v>
      </c>
      <c r="P373" s="12">
        <v>8</v>
      </c>
      <c r="Q373" s="12">
        <v>8</v>
      </c>
      <c r="R373" s="12">
        <v>499929.2</v>
      </c>
      <c r="S373" s="12">
        <v>8</v>
      </c>
      <c r="T373" s="12">
        <v>2</v>
      </c>
      <c r="U373" s="12">
        <v>8</v>
      </c>
      <c r="V373" s="12">
        <v>6.5</v>
      </c>
      <c r="W373" s="12">
        <v>4</v>
      </c>
      <c r="X373" s="12">
        <v>1000012.8</v>
      </c>
      <c r="Y373" s="12">
        <v>1000000</v>
      </c>
      <c r="Z373" s="12">
        <v>-12.8</v>
      </c>
      <c r="AA373" s="12">
        <v>0</v>
      </c>
    </row>
    <row r="374" spans="1:27">
      <c r="A374" s="13" t="s">
        <v>123</v>
      </c>
      <c r="B374" s="13" t="s">
        <v>123</v>
      </c>
      <c r="C374" s="12">
        <v>8</v>
      </c>
      <c r="D374" s="12">
        <v>12</v>
      </c>
      <c r="E374" s="12">
        <v>7</v>
      </c>
      <c r="F374" s="12">
        <v>7</v>
      </c>
      <c r="G374" s="12">
        <v>8</v>
      </c>
      <c r="H374" s="12">
        <v>8</v>
      </c>
      <c r="I374" s="12">
        <v>8</v>
      </c>
      <c r="J374" s="12">
        <v>8</v>
      </c>
      <c r="K374" s="12">
        <v>499948.2</v>
      </c>
      <c r="L374" s="12">
        <v>8</v>
      </c>
      <c r="M374" s="12">
        <v>8</v>
      </c>
      <c r="N374" s="12">
        <v>8</v>
      </c>
      <c r="O374" s="12">
        <v>7</v>
      </c>
      <c r="P374" s="12">
        <v>8</v>
      </c>
      <c r="Q374" s="12">
        <v>8</v>
      </c>
      <c r="R374" s="12">
        <v>499929.2</v>
      </c>
      <c r="S374" s="12">
        <v>8</v>
      </c>
      <c r="T374" s="12">
        <v>3</v>
      </c>
      <c r="U374" s="12">
        <v>8</v>
      </c>
      <c r="V374" s="12">
        <v>6.5</v>
      </c>
      <c r="W374" s="12">
        <v>11</v>
      </c>
      <c r="X374" s="12">
        <v>1000026.8</v>
      </c>
      <c r="Y374" s="12">
        <v>1000000</v>
      </c>
      <c r="Z374" s="12">
        <v>-26.8</v>
      </c>
      <c r="AA374" s="12">
        <v>0</v>
      </c>
    </row>
    <row r="375" spans="1:27">
      <c r="A375" s="13" t="s">
        <v>124</v>
      </c>
      <c r="B375" s="13" t="s">
        <v>124</v>
      </c>
      <c r="C375" s="12">
        <v>8</v>
      </c>
      <c r="D375" s="12">
        <v>6</v>
      </c>
      <c r="E375" s="12">
        <v>6</v>
      </c>
      <c r="F375" s="12">
        <v>5</v>
      </c>
      <c r="G375" s="12">
        <v>8</v>
      </c>
      <c r="H375" s="12">
        <v>8</v>
      </c>
      <c r="I375" s="12">
        <v>8</v>
      </c>
      <c r="J375" s="12">
        <v>8</v>
      </c>
      <c r="K375" s="12">
        <v>499945.2</v>
      </c>
      <c r="L375" s="12">
        <v>8</v>
      </c>
      <c r="M375" s="12">
        <v>6</v>
      </c>
      <c r="N375" s="12">
        <v>5</v>
      </c>
      <c r="O375" s="12">
        <v>9.5</v>
      </c>
      <c r="P375" s="12">
        <v>5</v>
      </c>
      <c r="Q375" s="12">
        <v>5</v>
      </c>
      <c r="R375" s="12">
        <v>499929.2</v>
      </c>
      <c r="S375" s="12">
        <v>8</v>
      </c>
      <c r="T375" s="12">
        <v>2</v>
      </c>
      <c r="U375" s="12">
        <v>8</v>
      </c>
      <c r="V375" s="12">
        <v>5.5</v>
      </c>
      <c r="W375" s="12">
        <v>11</v>
      </c>
      <c r="X375" s="12">
        <v>1000004.3</v>
      </c>
      <c r="Y375" s="12">
        <v>1000000</v>
      </c>
      <c r="Z375" s="12">
        <v>-4.3</v>
      </c>
      <c r="AA375" s="12">
        <v>0</v>
      </c>
    </row>
    <row r="376" spans="1:27">
      <c r="A376" s="13" t="s">
        <v>125</v>
      </c>
      <c r="B376" s="13" t="s">
        <v>125</v>
      </c>
      <c r="C376" s="12">
        <v>8</v>
      </c>
      <c r="D376" s="12">
        <v>6</v>
      </c>
      <c r="E376" s="12">
        <v>6</v>
      </c>
      <c r="F376" s="12">
        <v>5</v>
      </c>
      <c r="G376" s="12">
        <v>8</v>
      </c>
      <c r="H376" s="12">
        <v>8</v>
      </c>
      <c r="I376" s="12">
        <v>8</v>
      </c>
      <c r="J376" s="12">
        <v>8</v>
      </c>
      <c r="K376" s="12">
        <v>499943.2</v>
      </c>
      <c r="L376" s="12">
        <v>8</v>
      </c>
      <c r="M376" s="12">
        <v>8</v>
      </c>
      <c r="N376" s="12">
        <v>3</v>
      </c>
      <c r="O376" s="12">
        <v>6</v>
      </c>
      <c r="P376" s="12">
        <v>5</v>
      </c>
      <c r="Q376" s="12">
        <v>6</v>
      </c>
      <c r="R376" s="12">
        <v>499929.2</v>
      </c>
      <c r="S376" s="12">
        <v>8</v>
      </c>
      <c r="T376" s="12">
        <v>8</v>
      </c>
      <c r="U376" s="12">
        <v>8</v>
      </c>
      <c r="V376" s="12">
        <v>2</v>
      </c>
      <c r="W376" s="12">
        <v>11</v>
      </c>
      <c r="X376" s="12">
        <v>1000002.3</v>
      </c>
      <c r="Y376" s="12">
        <v>1000000</v>
      </c>
      <c r="Z376" s="12">
        <v>-2.2999999999999998</v>
      </c>
      <c r="AA376" s="12">
        <v>0</v>
      </c>
    </row>
    <row r="377" spans="1:27">
      <c r="A377" s="13" t="s">
        <v>126</v>
      </c>
      <c r="B377" s="13" t="s">
        <v>126</v>
      </c>
      <c r="C377" s="12">
        <v>8</v>
      </c>
      <c r="D377" s="12">
        <v>6</v>
      </c>
      <c r="E377" s="12">
        <v>6</v>
      </c>
      <c r="F377" s="12">
        <v>4</v>
      </c>
      <c r="G377" s="12">
        <v>8</v>
      </c>
      <c r="H377" s="12">
        <v>8</v>
      </c>
      <c r="I377" s="12">
        <v>8</v>
      </c>
      <c r="J377" s="12">
        <v>8</v>
      </c>
      <c r="K377" s="12">
        <v>499944.2</v>
      </c>
      <c r="L377" s="12">
        <v>8</v>
      </c>
      <c r="M377" s="12">
        <v>8</v>
      </c>
      <c r="N377" s="12">
        <v>2</v>
      </c>
      <c r="O377" s="12">
        <v>5</v>
      </c>
      <c r="P377" s="12">
        <v>5</v>
      </c>
      <c r="Q377" s="12">
        <v>2</v>
      </c>
      <c r="R377" s="12">
        <v>499931.2</v>
      </c>
      <c r="S377" s="12">
        <v>8</v>
      </c>
      <c r="T377" s="12">
        <v>5</v>
      </c>
      <c r="U377" s="12">
        <v>8</v>
      </c>
      <c r="V377" s="12">
        <v>1</v>
      </c>
      <c r="W377" s="12">
        <v>13</v>
      </c>
      <c r="X377" s="12">
        <v>999996.3</v>
      </c>
      <c r="Y377" s="12">
        <v>1000000</v>
      </c>
      <c r="Z377" s="12">
        <v>3.7</v>
      </c>
      <c r="AA377" s="12">
        <v>0</v>
      </c>
    </row>
    <row r="378" spans="1:27">
      <c r="A378" s="13" t="s">
        <v>127</v>
      </c>
      <c r="B378" s="13" t="s">
        <v>127</v>
      </c>
      <c r="C378" s="12">
        <v>8</v>
      </c>
      <c r="D378" s="12">
        <v>6</v>
      </c>
      <c r="E378" s="12">
        <v>6</v>
      </c>
      <c r="F378" s="12">
        <v>3</v>
      </c>
      <c r="G378" s="12">
        <v>8</v>
      </c>
      <c r="H378" s="12">
        <v>8</v>
      </c>
      <c r="I378" s="12">
        <v>8</v>
      </c>
      <c r="J378" s="12">
        <v>8</v>
      </c>
      <c r="K378" s="12">
        <v>499942.2</v>
      </c>
      <c r="L378" s="12">
        <v>8</v>
      </c>
      <c r="M378" s="12">
        <v>6</v>
      </c>
      <c r="N378" s="12">
        <v>2</v>
      </c>
      <c r="O378" s="12">
        <v>9.5</v>
      </c>
      <c r="P378" s="12">
        <v>7</v>
      </c>
      <c r="Q378" s="12">
        <v>5</v>
      </c>
      <c r="R378" s="12">
        <v>499929.2</v>
      </c>
      <c r="S378" s="12">
        <v>8</v>
      </c>
      <c r="T378" s="12">
        <v>4</v>
      </c>
      <c r="U378" s="12">
        <v>8</v>
      </c>
      <c r="V378" s="12">
        <v>1</v>
      </c>
      <c r="W378" s="12">
        <v>11</v>
      </c>
      <c r="X378" s="12">
        <v>999995.8</v>
      </c>
      <c r="Y378" s="12">
        <v>1000000</v>
      </c>
      <c r="Z378" s="12">
        <v>4.2</v>
      </c>
      <c r="AA378" s="12">
        <v>0</v>
      </c>
    </row>
    <row r="379" spans="1:27">
      <c r="A379" s="13" t="s">
        <v>128</v>
      </c>
      <c r="B379" s="13" t="s">
        <v>128</v>
      </c>
      <c r="C379" s="12">
        <v>8</v>
      </c>
      <c r="D379" s="12">
        <v>6</v>
      </c>
      <c r="E379" s="12">
        <v>6</v>
      </c>
      <c r="F379" s="12">
        <v>3</v>
      </c>
      <c r="G379" s="12">
        <v>8</v>
      </c>
      <c r="H379" s="12">
        <v>8</v>
      </c>
      <c r="I379" s="12">
        <v>8</v>
      </c>
      <c r="J379" s="12">
        <v>8</v>
      </c>
      <c r="K379" s="12">
        <v>499943.2</v>
      </c>
      <c r="L379" s="12">
        <v>8</v>
      </c>
      <c r="M379" s="12">
        <v>6</v>
      </c>
      <c r="N379" s="12">
        <v>5</v>
      </c>
      <c r="O379" s="12">
        <v>6</v>
      </c>
      <c r="P379" s="12">
        <v>7</v>
      </c>
      <c r="Q379" s="12">
        <v>3</v>
      </c>
      <c r="R379" s="12">
        <v>499929.2</v>
      </c>
      <c r="S379" s="12">
        <v>8</v>
      </c>
      <c r="T379" s="12">
        <v>5</v>
      </c>
      <c r="U379" s="12">
        <v>8</v>
      </c>
      <c r="V379" s="12">
        <v>4</v>
      </c>
      <c r="W379" s="12">
        <v>12</v>
      </c>
      <c r="X379" s="12">
        <v>999999.3</v>
      </c>
      <c r="Y379" s="12">
        <v>1000000</v>
      </c>
      <c r="Z379" s="12">
        <v>0.7</v>
      </c>
      <c r="AA379" s="12">
        <v>0</v>
      </c>
    </row>
    <row r="380" spans="1:27">
      <c r="A380" s="13" t="s">
        <v>129</v>
      </c>
      <c r="B380" s="13" t="s">
        <v>129</v>
      </c>
      <c r="C380" s="12">
        <v>8</v>
      </c>
      <c r="D380" s="12">
        <v>6</v>
      </c>
      <c r="E380" s="12">
        <v>6</v>
      </c>
      <c r="F380" s="12">
        <v>4</v>
      </c>
      <c r="G380" s="12">
        <v>8</v>
      </c>
      <c r="H380" s="12">
        <v>8</v>
      </c>
      <c r="I380" s="12">
        <v>8</v>
      </c>
      <c r="J380" s="12">
        <v>8</v>
      </c>
      <c r="K380" s="12">
        <v>499943.2</v>
      </c>
      <c r="L380" s="12">
        <v>8</v>
      </c>
      <c r="M380" s="12">
        <v>6</v>
      </c>
      <c r="N380" s="12">
        <v>3</v>
      </c>
      <c r="O380" s="12">
        <v>4</v>
      </c>
      <c r="P380" s="12">
        <v>5</v>
      </c>
      <c r="Q380" s="12">
        <v>2</v>
      </c>
      <c r="R380" s="12">
        <v>499931.2</v>
      </c>
      <c r="S380" s="12">
        <v>8</v>
      </c>
      <c r="T380" s="12">
        <v>3</v>
      </c>
      <c r="U380" s="12">
        <v>8</v>
      </c>
      <c r="V380" s="12">
        <v>7.5</v>
      </c>
      <c r="W380" s="12">
        <v>12</v>
      </c>
      <c r="X380" s="12">
        <v>999996.8</v>
      </c>
      <c r="Y380" s="12">
        <v>1000000</v>
      </c>
      <c r="Z380" s="12">
        <v>3.2</v>
      </c>
      <c r="AA380" s="12">
        <v>0</v>
      </c>
    </row>
    <row r="381" spans="1:27">
      <c r="A381" s="13" t="s">
        <v>130</v>
      </c>
      <c r="B381" s="13" t="s">
        <v>130</v>
      </c>
      <c r="C381" s="12">
        <v>8</v>
      </c>
      <c r="D381" s="12">
        <v>6</v>
      </c>
      <c r="E381" s="12">
        <v>6</v>
      </c>
      <c r="F381" s="12">
        <v>6</v>
      </c>
      <c r="G381" s="12">
        <v>8</v>
      </c>
      <c r="H381" s="12">
        <v>8</v>
      </c>
      <c r="I381" s="12">
        <v>8</v>
      </c>
      <c r="J381" s="12">
        <v>8</v>
      </c>
      <c r="K381" s="12">
        <v>499947.2</v>
      </c>
      <c r="L381" s="12">
        <v>8</v>
      </c>
      <c r="M381" s="12">
        <v>6</v>
      </c>
      <c r="N381" s="12">
        <v>7</v>
      </c>
      <c r="O381" s="12">
        <v>5</v>
      </c>
      <c r="P381" s="12">
        <v>5</v>
      </c>
      <c r="Q381" s="12">
        <v>4</v>
      </c>
      <c r="R381" s="12">
        <v>499929.2</v>
      </c>
      <c r="S381" s="12">
        <v>8</v>
      </c>
      <c r="T381" s="12">
        <v>8</v>
      </c>
      <c r="U381" s="12">
        <v>8</v>
      </c>
      <c r="V381" s="12">
        <v>4</v>
      </c>
      <c r="W381" s="12">
        <v>11</v>
      </c>
      <c r="X381" s="12">
        <v>1000008.3</v>
      </c>
      <c r="Y381" s="12">
        <v>1000000</v>
      </c>
      <c r="Z381" s="12">
        <v>-8.3000000000000007</v>
      </c>
      <c r="AA381" s="12">
        <v>0</v>
      </c>
    </row>
    <row r="382" spans="1:27">
      <c r="A382" s="13" t="s">
        <v>131</v>
      </c>
      <c r="B382" s="13" t="s">
        <v>131</v>
      </c>
      <c r="C382" s="12">
        <v>8</v>
      </c>
      <c r="D382" s="12">
        <v>6</v>
      </c>
      <c r="E382" s="12">
        <v>6</v>
      </c>
      <c r="F382" s="12">
        <v>7</v>
      </c>
      <c r="G382" s="12">
        <v>8</v>
      </c>
      <c r="H382" s="12">
        <v>8</v>
      </c>
      <c r="I382" s="12">
        <v>8</v>
      </c>
      <c r="J382" s="12">
        <v>8</v>
      </c>
      <c r="K382" s="12">
        <v>499947.2</v>
      </c>
      <c r="L382" s="12">
        <v>8</v>
      </c>
      <c r="M382" s="12">
        <v>6</v>
      </c>
      <c r="N382" s="12">
        <v>7</v>
      </c>
      <c r="O382" s="12">
        <v>5</v>
      </c>
      <c r="P382" s="12">
        <v>5</v>
      </c>
      <c r="Q382" s="12">
        <v>8</v>
      </c>
      <c r="R382" s="12">
        <v>499929.2</v>
      </c>
      <c r="S382" s="12">
        <v>8</v>
      </c>
      <c r="T382" s="12">
        <v>3</v>
      </c>
      <c r="U382" s="12">
        <v>8</v>
      </c>
      <c r="V382" s="12">
        <v>2</v>
      </c>
      <c r="W382" s="12">
        <v>12</v>
      </c>
      <c r="X382" s="12">
        <v>1000007.3</v>
      </c>
      <c r="Y382" s="12">
        <v>1000000</v>
      </c>
      <c r="Z382" s="12">
        <v>-7.3</v>
      </c>
      <c r="AA382" s="12">
        <v>0</v>
      </c>
    </row>
    <row r="383" spans="1:27">
      <c r="A383" s="13" t="s">
        <v>132</v>
      </c>
      <c r="B383" s="13" t="s">
        <v>132</v>
      </c>
      <c r="C383" s="12">
        <v>8</v>
      </c>
      <c r="D383" s="12">
        <v>13</v>
      </c>
      <c r="E383" s="12">
        <v>8</v>
      </c>
      <c r="F383" s="12">
        <v>7</v>
      </c>
      <c r="G383" s="12">
        <v>8</v>
      </c>
      <c r="H383" s="12">
        <v>8</v>
      </c>
      <c r="I383" s="12">
        <v>8</v>
      </c>
      <c r="J383" s="12">
        <v>8</v>
      </c>
      <c r="K383" s="12">
        <v>499946.2</v>
      </c>
      <c r="L383" s="12">
        <v>8</v>
      </c>
      <c r="M383" s="12">
        <v>6</v>
      </c>
      <c r="N383" s="12">
        <v>8</v>
      </c>
      <c r="O383" s="12">
        <v>9.5</v>
      </c>
      <c r="P383" s="12">
        <v>5</v>
      </c>
      <c r="Q383" s="12">
        <v>7</v>
      </c>
      <c r="R383" s="12">
        <v>499929.2</v>
      </c>
      <c r="S383" s="12">
        <v>8</v>
      </c>
      <c r="T383" s="12">
        <v>4</v>
      </c>
      <c r="U383" s="12">
        <v>8</v>
      </c>
      <c r="V383" s="12">
        <v>7.5</v>
      </c>
      <c r="W383" s="12">
        <v>11</v>
      </c>
      <c r="X383" s="12">
        <v>1000025.3</v>
      </c>
      <c r="Y383" s="12">
        <v>1000000</v>
      </c>
      <c r="Z383" s="12">
        <v>-25.3</v>
      </c>
      <c r="AA383" s="12">
        <v>0</v>
      </c>
    </row>
    <row r="384" spans="1:27">
      <c r="A384" s="13" t="s">
        <v>133</v>
      </c>
      <c r="B384" s="13" t="s">
        <v>133</v>
      </c>
      <c r="C384" s="12">
        <v>8</v>
      </c>
      <c r="D384" s="12">
        <v>12</v>
      </c>
      <c r="E384" s="12">
        <v>7</v>
      </c>
      <c r="F384" s="12">
        <v>8</v>
      </c>
      <c r="G384" s="12">
        <v>8</v>
      </c>
      <c r="H384" s="12">
        <v>8</v>
      </c>
      <c r="I384" s="12">
        <v>8</v>
      </c>
      <c r="J384" s="12">
        <v>8</v>
      </c>
      <c r="K384" s="12">
        <v>499947.2</v>
      </c>
      <c r="L384" s="12">
        <v>8</v>
      </c>
      <c r="M384" s="12">
        <v>8</v>
      </c>
      <c r="N384" s="12">
        <v>8</v>
      </c>
      <c r="O384" s="12">
        <v>5</v>
      </c>
      <c r="P384" s="12">
        <v>7</v>
      </c>
      <c r="Q384" s="12">
        <v>8</v>
      </c>
      <c r="R384" s="12">
        <v>499929.2</v>
      </c>
      <c r="S384" s="12">
        <v>8</v>
      </c>
      <c r="T384" s="12">
        <v>8</v>
      </c>
      <c r="U384" s="12">
        <v>8</v>
      </c>
      <c r="V384" s="12">
        <v>2</v>
      </c>
      <c r="W384" s="12">
        <v>12</v>
      </c>
      <c r="X384" s="12">
        <v>1000025.3</v>
      </c>
      <c r="Y384" s="12">
        <v>1000000</v>
      </c>
      <c r="Z384" s="12">
        <v>-25.3</v>
      </c>
      <c r="AA384" s="12">
        <v>0</v>
      </c>
    </row>
    <row r="385" spans="1:27">
      <c r="A385" s="13" t="s">
        <v>134</v>
      </c>
      <c r="B385" s="13" t="s">
        <v>134</v>
      </c>
      <c r="C385" s="12">
        <v>8</v>
      </c>
      <c r="D385" s="12">
        <v>6</v>
      </c>
      <c r="E385" s="12">
        <v>6</v>
      </c>
      <c r="F385" s="12">
        <v>8</v>
      </c>
      <c r="G385" s="12">
        <v>8</v>
      </c>
      <c r="H385" s="12">
        <v>8</v>
      </c>
      <c r="I385" s="12">
        <v>8</v>
      </c>
      <c r="J385" s="12">
        <v>8</v>
      </c>
      <c r="K385" s="12">
        <v>499947.2</v>
      </c>
      <c r="L385" s="12">
        <v>8</v>
      </c>
      <c r="M385" s="12">
        <v>6</v>
      </c>
      <c r="N385" s="12">
        <v>6</v>
      </c>
      <c r="O385" s="12">
        <v>5</v>
      </c>
      <c r="P385" s="12">
        <v>5</v>
      </c>
      <c r="Q385" s="12">
        <v>7</v>
      </c>
      <c r="R385" s="12">
        <v>499931.2</v>
      </c>
      <c r="S385" s="12">
        <v>8</v>
      </c>
      <c r="T385" s="12">
        <v>8</v>
      </c>
      <c r="U385" s="12">
        <v>8</v>
      </c>
      <c r="V385" s="12">
        <v>6.5</v>
      </c>
      <c r="W385" s="12">
        <v>12</v>
      </c>
      <c r="X385" s="12">
        <v>1000017.8</v>
      </c>
      <c r="Y385" s="12">
        <v>1000000</v>
      </c>
      <c r="Z385" s="12">
        <v>-17.8</v>
      </c>
      <c r="AA385" s="12">
        <v>0</v>
      </c>
    </row>
    <row r="386" spans="1:27">
      <c r="A386" s="13" t="s">
        <v>135</v>
      </c>
      <c r="B386" s="13" t="s">
        <v>135</v>
      </c>
      <c r="C386" s="12">
        <v>8</v>
      </c>
      <c r="D386" s="12">
        <v>6</v>
      </c>
      <c r="E386" s="12">
        <v>6</v>
      </c>
      <c r="F386" s="12">
        <v>8</v>
      </c>
      <c r="G386" s="12">
        <v>8</v>
      </c>
      <c r="H386" s="12">
        <v>8</v>
      </c>
      <c r="I386" s="12">
        <v>8</v>
      </c>
      <c r="J386" s="12">
        <v>8</v>
      </c>
      <c r="K386" s="12">
        <v>499947.2</v>
      </c>
      <c r="L386" s="12">
        <v>8</v>
      </c>
      <c r="M386" s="12">
        <v>8</v>
      </c>
      <c r="N386" s="12">
        <v>5</v>
      </c>
      <c r="O386" s="12">
        <v>4</v>
      </c>
      <c r="P386" s="12">
        <v>8</v>
      </c>
      <c r="Q386" s="12">
        <v>7</v>
      </c>
      <c r="R386" s="12">
        <v>499929.2</v>
      </c>
      <c r="S386" s="12">
        <v>8</v>
      </c>
      <c r="T386" s="12">
        <v>8</v>
      </c>
      <c r="U386" s="12">
        <v>8</v>
      </c>
      <c r="V386" s="12">
        <v>5.5</v>
      </c>
      <c r="W386" s="12">
        <v>11</v>
      </c>
      <c r="X386" s="12">
        <v>1000016.8</v>
      </c>
      <c r="Y386" s="12">
        <v>1000000</v>
      </c>
      <c r="Z386" s="12">
        <v>-16.8</v>
      </c>
      <c r="AA386" s="12">
        <v>0</v>
      </c>
    </row>
    <row r="387" spans="1:27">
      <c r="A387" s="13" t="s">
        <v>136</v>
      </c>
      <c r="B387" s="13" t="s">
        <v>136</v>
      </c>
      <c r="C387" s="12">
        <v>8</v>
      </c>
      <c r="D387" s="12">
        <v>6</v>
      </c>
      <c r="E387" s="12">
        <v>6</v>
      </c>
      <c r="F387" s="12">
        <v>7</v>
      </c>
      <c r="G387" s="12">
        <v>8</v>
      </c>
      <c r="H387" s="12">
        <v>8</v>
      </c>
      <c r="I387" s="12">
        <v>8</v>
      </c>
      <c r="J387" s="12">
        <v>8</v>
      </c>
      <c r="K387" s="12">
        <v>499945.2</v>
      </c>
      <c r="L387" s="12">
        <v>8</v>
      </c>
      <c r="M387" s="12">
        <v>6</v>
      </c>
      <c r="N387" s="12">
        <v>6</v>
      </c>
      <c r="O387" s="12">
        <v>9.5</v>
      </c>
      <c r="P387" s="12">
        <v>5</v>
      </c>
      <c r="Q387" s="12">
        <v>4</v>
      </c>
      <c r="R387" s="12">
        <v>499929.2</v>
      </c>
      <c r="S387" s="12">
        <v>8</v>
      </c>
      <c r="T387" s="12">
        <v>2</v>
      </c>
      <c r="U387" s="12">
        <v>8</v>
      </c>
      <c r="V387" s="12">
        <v>1</v>
      </c>
      <c r="W387" s="12">
        <v>13</v>
      </c>
      <c r="X387" s="12">
        <v>1000003.8</v>
      </c>
      <c r="Y387" s="12">
        <v>1000000</v>
      </c>
      <c r="Z387" s="12">
        <v>-3.8</v>
      </c>
      <c r="AA387" s="12">
        <v>0</v>
      </c>
    </row>
    <row r="388" spans="1:27">
      <c r="A388" s="13" t="s">
        <v>137</v>
      </c>
      <c r="B388" s="13" t="s">
        <v>137</v>
      </c>
      <c r="C388" s="12">
        <v>8</v>
      </c>
      <c r="D388" s="12">
        <v>6</v>
      </c>
      <c r="E388" s="12">
        <v>6</v>
      </c>
      <c r="F388" s="12">
        <v>7</v>
      </c>
      <c r="G388" s="12">
        <v>8</v>
      </c>
      <c r="H388" s="12">
        <v>8</v>
      </c>
      <c r="I388" s="12">
        <v>8</v>
      </c>
      <c r="J388" s="12">
        <v>8</v>
      </c>
      <c r="K388" s="12">
        <v>499944.2</v>
      </c>
      <c r="L388" s="12">
        <v>8</v>
      </c>
      <c r="M388" s="12">
        <v>8</v>
      </c>
      <c r="N388" s="12">
        <v>4</v>
      </c>
      <c r="O388" s="12">
        <v>5</v>
      </c>
      <c r="P388" s="12">
        <v>5</v>
      </c>
      <c r="Q388" s="12">
        <v>3</v>
      </c>
      <c r="R388" s="12">
        <v>499931.2</v>
      </c>
      <c r="S388" s="12">
        <v>8</v>
      </c>
      <c r="T388" s="12">
        <v>2</v>
      </c>
      <c r="U388" s="12">
        <v>8</v>
      </c>
      <c r="V388" s="12">
        <v>1</v>
      </c>
      <c r="W388" s="12">
        <v>11</v>
      </c>
      <c r="X388" s="12">
        <v>999997.3</v>
      </c>
      <c r="Y388" s="12">
        <v>1000000</v>
      </c>
      <c r="Z388" s="12">
        <v>2.7</v>
      </c>
      <c r="AA388" s="12">
        <v>0</v>
      </c>
    </row>
    <row r="389" spans="1:27">
      <c r="A389" s="13" t="s">
        <v>138</v>
      </c>
      <c r="B389" s="13" t="s">
        <v>138</v>
      </c>
      <c r="C389" s="12">
        <v>8</v>
      </c>
      <c r="D389" s="12">
        <v>6</v>
      </c>
      <c r="E389" s="12">
        <v>6</v>
      </c>
      <c r="F389" s="12">
        <v>7</v>
      </c>
      <c r="G389" s="12">
        <v>8</v>
      </c>
      <c r="H389" s="12">
        <v>8</v>
      </c>
      <c r="I389" s="12">
        <v>8</v>
      </c>
      <c r="J389" s="12">
        <v>8</v>
      </c>
      <c r="K389" s="12">
        <v>499946.2</v>
      </c>
      <c r="L389" s="12">
        <v>8</v>
      </c>
      <c r="M389" s="12">
        <v>6</v>
      </c>
      <c r="N389" s="12">
        <v>5</v>
      </c>
      <c r="O389" s="12">
        <v>6</v>
      </c>
      <c r="P389" s="12">
        <v>5</v>
      </c>
      <c r="Q389" s="12">
        <v>5</v>
      </c>
      <c r="R389" s="12">
        <v>499929.2</v>
      </c>
      <c r="S389" s="12">
        <v>8</v>
      </c>
      <c r="T389" s="12">
        <v>5</v>
      </c>
      <c r="U389" s="12">
        <v>8</v>
      </c>
      <c r="V389" s="12">
        <v>2</v>
      </c>
      <c r="W389" s="12">
        <v>11</v>
      </c>
      <c r="X389" s="12">
        <v>1000003.3</v>
      </c>
      <c r="Y389" s="12">
        <v>1000000</v>
      </c>
      <c r="Z389" s="12">
        <v>-3.3</v>
      </c>
      <c r="AA389" s="12">
        <v>0</v>
      </c>
    </row>
    <row r="390" spans="1:27">
      <c r="A390" s="13" t="s">
        <v>139</v>
      </c>
      <c r="B390" s="13" t="s">
        <v>139</v>
      </c>
      <c r="C390" s="12">
        <v>8</v>
      </c>
      <c r="D390" s="12">
        <v>6</v>
      </c>
      <c r="E390" s="12">
        <v>6</v>
      </c>
      <c r="F390" s="12">
        <v>5</v>
      </c>
      <c r="G390" s="12">
        <v>8</v>
      </c>
      <c r="H390" s="12">
        <v>8</v>
      </c>
      <c r="I390" s="12">
        <v>8</v>
      </c>
      <c r="J390" s="12">
        <v>8</v>
      </c>
      <c r="K390" s="12">
        <v>499944.2</v>
      </c>
      <c r="L390" s="12">
        <v>8</v>
      </c>
      <c r="M390" s="12">
        <v>6</v>
      </c>
      <c r="N390" s="12">
        <v>4</v>
      </c>
      <c r="O390" s="12">
        <v>4</v>
      </c>
      <c r="P390" s="12">
        <v>5</v>
      </c>
      <c r="Q390" s="12">
        <v>2</v>
      </c>
      <c r="R390" s="12">
        <v>499929.2</v>
      </c>
      <c r="S390" s="12">
        <v>8</v>
      </c>
      <c r="T390" s="12">
        <v>2</v>
      </c>
      <c r="U390" s="12">
        <v>8</v>
      </c>
      <c r="V390" s="12">
        <v>5.5</v>
      </c>
      <c r="W390" s="12">
        <v>13</v>
      </c>
      <c r="X390" s="12">
        <v>999995.8</v>
      </c>
      <c r="Y390" s="12">
        <v>1000000</v>
      </c>
      <c r="Z390" s="12">
        <v>4.2</v>
      </c>
      <c r="AA390" s="12">
        <v>0</v>
      </c>
    </row>
    <row r="391" spans="1:27">
      <c r="A391" s="13" t="s">
        <v>140</v>
      </c>
      <c r="B391" s="13" t="s">
        <v>140</v>
      </c>
      <c r="C391" s="12">
        <v>8</v>
      </c>
      <c r="D391" s="12">
        <v>6</v>
      </c>
      <c r="E391" s="12">
        <v>6</v>
      </c>
      <c r="F391" s="12">
        <v>4</v>
      </c>
      <c r="G391" s="12">
        <v>8</v>
      </c>
      <c r="H391" s="12">
        <v>8</v>
      </c>
      <c r="I391" s="12">
        <v>8</v>
      </c>
      <c r="J391" s="12">
        <v>8</v>
      </c>
      <c r="K391" s="12">
        <v>499941.2</v>
      </c>
      <c r="L391" s="12">
        <v>8</v>
      </c>
      <c r="M391" s="12">
        <v>6</v>
      </c>
      <c r="N391" s="12">
        <v>3</v>
      </c>
      <c r="O391" s="12">
        <v>9.5</v>
      </c>
      <c r="P391" s="12">
        <v>5</v>
      </c>
      <c r="Q391" s="12">
        <v>2</v>
      </c>
      <c r="R391" s="12">
        <v>499929.2</v>
      </c>
      <c r="S391" s="12">
        <v>8</v>
      </c>
      <c r="T391" s="12">
        <v>4</v>
      </c>
      <c r="U391" s="12">
        <v>8</v>
      </c>
      <c r="V391" s="12">
        <v>6.5</v>
      </c>
      <c r="W391" s="12">
        <v>11</v>
      </c>
      <c r="X391" s="12">
        <v>999997.3</v>
      </c>
      <c r="Y391" s="12">
        <v>1000000</v>
      </c>
      <c r="Z391" s="12">
        <v>2.7</v>
      </c>
      <c r="AA391" s="12">
        <v>0</v>
      </c>
    </row>
    <row r="392" spans="1:27">
      <c r="A392" s="13" t="s">
        <v>141</v>
      </c>
      <c r="B392" s="13" t="s">
        <v>141</v>
      </c>
      <c r="C392" s="12">
        <v>8</v>
      </c>
      <c r="D392" s="12">
        <v>13</v>
      </c>
      <c r="E392" s="12">
        <v>7</v>
      </c>
      <c r="F392" s="12">
        <v>8</v>
      </c>
      <c r="G392" s="12">
        <v>8</v>
      </c>
      <c r="H392" s="12">
        <v>8</v>
      </c>
      <c r="I392" s="12">
        <v>8</v>
      </c>
      <c r="J392" s="12">
        <v>8</v>
      </c>
      <c r="K392" s="12">
        <v>499948.2</v>
      </c>
      <c r="L392" s="12">
        <v>8</v>
      </c>
      <c r="M392" s="12">
        <v>6</v>
      </c>
      <c r="N392" s="12">
        <v>8</v>
      </c>
      <c r="O392" s="12">
        <v>5</v>
      </c>
      <c r="P392" s="12">
        <v>7</v>
      </c>
      <c r="Q392" s="12">
        <v>8</v>
      </c>
      <c r="R392" s="12">
        <v>499929.2</v>
      </c>
      <c r="S392" s="12">
        <v>8</v>
      </c>
      <c r="T392" s="12">
        <v>3</v>
      </c>
      <c r="U392" s="12">
        <v>8</v>
      </c>
      <c r="V392" s="12">
        <v>4</v>
      </c>
      <c r="W392" s="12">
        <v>11</v>
      </c>
      <c r="X392" s="12">
        <v>1000021.3</v>
      </c>
      <c r="Y392" s="12">
        <v>1000000</v>
      </c>
      <c r="Z392" s="12">
        <v>-21.3</v>
      </c>
      <c r="AA392" s="12">
        <v>0</v>
      </c>
    </row>
    <row r="393" spans="1:27">
      <c r="A393" s="13" t="s">
        <v>142</v>
      </c>
      <c r="B393" s="13" t="s">
        <v>142</v>
      </c>
      <c r="C393" s="12">
        <v>8</v>
      </c>
      <c r="D393" s="12">
        <v>13</v>
      </c>
      <c r="E393" s="12">
        <v>8</v>
      </c>
      <c r="F393" s="12">
        <v>8</v>
      </c>
      <c r="G393" s="12">
        <v>8</v>
      </c>
      <c r="H393" s="12">
        <v>8</v>
      </c>
      <c r="I393" s="12">
        <v>8</v>
      </c>
      <c r="J393" s="12">
        <v>8</v>
      </c>
      <c r="K393" s="12">
        <v>499948.2</v>
      </c>
      <c r="L393" s="12">
        <v>8</v>
      </c>
      <c r="M393" s="12">
        <v>6</v>
      </c>
      <c r="N393" s="12">
        <v>8</v>
      </c>
      <c r="O393" s="12">
        <v>5</v>
      </c>
      <c r="P393" s="12">
        <v>7</v>
      </c>
      <c r="Q393" s="12">
        <v>8</v>
      </c>
      <c r="R393" s="12">
        <v>499931.2</v>
      </c>
      <c r="S393" s="12">
        <v>8</v>
      </c>
      <c r="T393" s="12">
        <v>3</v>
      </c>
      <c r="U393" s="12">
        <v>8</v>
      </c>
      <c r="V393" s="12">
        <v>4</v>
      </c>
      <c r="W393" s="12">
        <v>13</v>
      </c>
      <c r="X393" s="12">
        <v>1000026.3</v>
      </c>
      <c r="Y393" s="12">
        <v>1000000</v>
      </c>
      <c r="Z393" s="12">
        <v>-26.3</v>
      </c>
      <c r="AA393" s="12">
        <v>0</v>
      </c>
    </row>
    <row r="394" spans="1:27">
      <c r="A394" s="13" t="s">
        <v>143</v>
      </c>
      <c r="B394" s="13" t="s">
        <v>143</v>
      </c>
      <c r="C394" s="12">
        <v>8</v>
      </c>
      <c r="D394" s="12">
        <v>13</v>
      </c>
      <c r="E394" s="12">
        <v>8</v>
      </c>
      <c r="F394" s="12">
        <v>8</v>
      </c>
      <c r="G394" s="12">
        <v>8</v>
      </c>
      <c r="H394" s="12">
        <v>8</v>
      </c>
      <c r="I394" s="12">
        <v>8</v>
      </c>
      <c r="J394" s="12">
        <v>8</v>
      </c>
      <c r="K394" s="12">
        <v>499948.2</v>
      </c>
      <c r="L394" s="12">
        <v>8</v>
      </c>
      <c r="M394" s="12">
        <v>6</v>
      </c>
      <c r="N394" s="12">
        <v>8</v>
      </c>
      <c r="O394" s="12">
        <v>4</v>
      </c>
      <c r="P394" s="12">
        <v>8</v>
      </c>
      <c r="Q394" s="12">
        <v>8</v>
      </c>
      <c r="R394" s="12">
        <v>499929.2</v>
      </c>
      <c r="S394" s="12">
        <v>8</v>
      </c>
      <c r="T394" s="12">
        <v>5</v>
      </c>
      <c r="U394" s="12">
        <v>8</v>
      </c>
      <c r="V394" s="12">
        <v>6.5</v>
      </c>
      <c r="W394" s="12">
        <v>11</v>
      </c>
      <c r="X394" s="12">
        <v>1000026.8</v>
      </c>
      <c r="Y394" s="12">
        <v>1000000</v>
      </c>
      <c r="Z394" s="12">
        <v>-26.8</v>
      </c>
      <c r="AA394" s="12">
        <v>0</v>
      </c>
    </row>
    <row r="395" spans="1:27">
      <c r="A395" s="13" t="s">
        <v>144</v>
      </c>
      <c r="B395" s="13" t="s">
        <v>144</v>
      </c>
      <c r="C395" s="12">
        <v>8</v>
      </c>
      <c r="D395" s="12">
        <v>13</v>
      </c>
      <c r="E395" s="12">
        <v>8</v>
      </c>
      <c r="F395" s="12">
        <v>7</v>
      </c>
      <c r="G395" s="12">
        <v>8</v>
      </c>
      <c r="H395" s="12">
        <v>8</v>
      </c>
      <c r="I395" s="12">
        <v>8</v>
      </c>
      <c r="J395" s="12">
        <v>8</v>
      </c>
      <c r="K395" s="12">
        <v>499948.2</v>
      </c>
      <c r="L395" s="12">
        <v>8</v>
      </c>
      <c r="M395" s="12">
        <v>6</v>
      </c>
      <c r="N395" s="12">
        <v>8</v>
      </c>
      <c r="O395" s="12">
        <v>5</v>
      </c>
      <c r="P395" s="12">
        <v>7</v>
      </c>
      <c r="Q395" s="12">
        <v>8</v>
      </c>
      <c r="R395" s="12">
        <v>499929.2</v>
      </c>
      <c r="S395" s="12">
        <v>8</v>
      </c>
      <c r="T395" s="12">
        <v>2</v>
      </c>
      <c r="U395" s="12">
        <v>8</v>
      </c>
      <c r="V395" s="12">
        <v>4</v>
      </c>
      <c r="W395" s="12">
        <v>12</v>
      </c>
      <c r="X395" s="12">
        <v>1000021.3</v>
      </c>
      <c r="Y395" s="12">
        <v>1000000</v>
      </c>
      <c r="Z395" s="12">
        <v>-21.3</v>
      </c>
      <c r="AA395" s="12">
        <v>0</v>
      </c>
    </row>
    <row r="396" spans="1:27">
      <c r="A396" s="13" t="s">
        <v>145</v>
      </c>
      <c r="B396" s="13" t="s">
        <v>145</v>
      </c>
      <c r="C396" s="12">
        <v>8</v>
      </c>
      <c r="D396" s="12">
        <v>12</v>
      </c>
      <c r="E396" s="12">
        <v>7</v>
      </c>
      <c r="F396" s="12">
        <v>7</v>
      </c>
      <c r="G396" s="12">
        <v>8</v>
      </c>
      <c r="H396" s="12">
        <v>8</v>
      </c>
      <c r="I396" s="12">
        <v>8</v>
      </c>
      <c r="J396" s="12">
        <v>8</v>
      </c>
      <c r="K396" s="12">
        <v>499948.2</v>
      </c>
      <c r="L396" s="12">
        <v>8</v>
      </c>
      <c r="M396" s="12">
        <v>8</v>
      </c>
      <c r="N396" s="12">
        <v>8</v>
      </c>
      <c r="O396" s="12">
        <v>3</v>
      </c>
      <c r="P396" s="12">
        <v>8</v>
      </c>
      <c r="Q396" s="12">
        <v>6</v>
      </c>
      <c r="R396" s="12">
        <v>499922.2</v>
      </c>
      <c r="S396" s="12">
        <v>8</v>
      </c>
      <c r="T396" s="12">
        <v>15</v>
      </c>
      <c r="U396" s="12">
        <v>8</v>
      </c>
      <c r="V396" s="12">
        <v>1</v>
      </c>
      <c r="W396" s="12">
        <v>5</v>
      </c>
      <c r="X396" s="12">
        <v>1000014.3</v>
      </c>
      <c r="Y396" s="12">
        <v>1000000</v>
      </c>
      <c r="Z396" s="12">
        <v>-14.3</v>
      </c>
      <c r="AA396" s="12">
        <v>0</v>
      </c>
    </row>
    <row r="397" spans="1:27">
      <c r="A397" s="13" t="s">
        <v>146</v>
      </c>
      <c r="B397" s="13" t="s">
        <v>146</v>
      </c>
      <c r="C397" s="12">
        <v>8</v>
      </c>
      <c r="D397" s="12">
        <v>12</v>
      </c>
      <c r="E397" s="12">
        <v>7</v>
      </c>
      <c r="F397" s="12">
        <v>3</v>
      </c>
      <c r="G397" s="12">
        <v>8</v>
      </c>
      <c r="H397" s="12">
        <v>8</v>
      </c>
      <c r="I397" s="12">
        <v>8</v>
      </c>
      <c r="J397" s="12">
        <v>8</v>
      </c>
      <c r="K397" s="12">
        <v>499941.2</v>
      </c>
      <c r="L397" s="12">
        <v>8</v>
      </c>
      <c r="M397" s="12">
        <v>8</v>
      </c>
      <c r="N397" s="12">
        <v>3</v>
      </c>
      <c r="O397" s="12">
        <v>0</v>
      </c>
      <c r="P397" s="12">
        <v>8</v>
      </c>
      <c r="Q397" s="12">
        <v>7</v>
      </c>
      <c r="R397" s="12">
        <v>499929.2</v>
      </c>
      <c r="S397" s="12">
        <v>8</v>
      </c>
      <c r="T397" s="12">
        <v>2</v>
      </c>
      <c r="U397" s="12">
        <v>8</v>
      </c>
      <c r="V397" s="12">
        <v>1</v>
      </c>
      <c r="W397" s="12">
        <v>11</v>
      </c>
      <c r="X397" s="12">
        <v>999996.3</v>
      </c>
      <c r="Y397" s="12">
        <v>1000000</v>
      </c>
      <c r="Z397" s="12">
        <v>3.7</v>
      </c>
      <c r="AA397" s="12">
        <v>0</v>
      </c>
    </row>
    <row r="398" spans="1:27">
      <c r="A398" s="13" t="s">
        <v>147</v>
      </c>
      <c r="B398" s="13" t="s">
        <v>147</v>
      </c>
      <c r="C398" s="12">
        <v>8</v>
      </c>
      <c r="D398" s="12">
        <v>6</v>
      </c>
      <c r="E398" s="12">
        <v>6</v>
      </c>
      <c r="F398" s="12">
        <v>1</v>
      </c>
      <c r="G398" s="12">
        <v>8</v>
      </c>
      <c r="H398" s="12">
        <v>8</v>
      </c>
      <c r="I398" s="12">
        <v>8</v>
      </c>
      <c r="J398" s="12">
        <v>8</v>
      </c>
      <c r="K398" s="12">
        <v>499940.2</v>
      </c>
      <c r="L398" s="12">
        <v>8</v>
      </c>
      <c r="M398" s="12">
        <v>8</v>
      </c>
      <c r="N398" s="12">
        <v>0</v>
      </c>
      <c r="O398" s="12">
        <v>0</v>
      </c>
      <c r="P398" s="12">
        <v>5</v>
      </c>
      <c r="Q398" s="12">
        <v>5</v>
      </c>
      <c r="R398" s="12">
        <v>499929.2</v>
      </c>
      <c r="S398" s="12">
        <v>8</v>
      </c>
      <c r="T398" s="12">
        <v>5</v>
      </c>
      <c r="U398" s="12">
        <v>8</v>
      </c>
      <c r="V398" s="12">
        <v>1</v>
      </c>
      <c r="W398" s="12">
        <v>13</v>
      </c>
      <c r="X398" s="12">
        <v>999983.3</v>
      </c>
      <c r="Y398" s="12">
        <v>1000000</v>
      </c>
      <c r="Z398" s="12">
        <v>16.7</v>
      </c>
      <c r="AA398" s="12">
        <v>0</v>
      </c>
    </row>
    <row r="399" spans="1:27">
      <c r="A399" s="13" t="s">
        <v>148</v>
      </c>
      <c r="B399" s="13" t="s">
        <v>148</v>
      </c>
      <c r="C399" s="12">
        <v>8</v>
      </c>
      <c r="D399" s="12">
        <v>6</v>
      </c>
      <c r="E399" s="12">
        <v>6</v>
      </c>
      <c r="F399" s="12">
        <v>0</v>
      </c>
      <c r="G399" s="12">
        <v>8</v>
      </c>
      <c r="H399" s="12">
        <v>8</v>
      </c>
      <c r="I399" s="12">
        <v>8</v>
      </c>
      <c r="J399" s="12">
        <v>8</v>
      </c>
      <c r="K399" s="12">
        <v>499940.2</v>
      </c>
      <c r="L399" s="12">
        <v>8</v>
      </c>
      <c r="M399" s="12">
        <v>6</v>
      </c>
      <c r="N399" s="12">
        <v>0</v>
      </c>
      <c r="O399" s="12">
        <v>0</v>
      </c>
      <c r="P399" s="12">
        <v>7</v>
      </c>
      <c r="Q399" s="12">
        <v>4</v>
      </c>
      <c r="R399" s="12">
        <v>499929.2</v>
      </c>
      <c r="S399" s="12">
        <v>8</v>
      </c>
      <c r="T399" s="12">
        <v>2</v>
      </c>
      <c r="U399" s="12">
        <v>8</v>
      </c>
      <c r="V399" s="12">
        <v>1</v>
      </c>
      <c r="W399" s="12">
        <v>11</v>
      </c>
      <c r="X399" s="12">
        <v>999976.3</v>
      </c>
      <c r="Y399" s="12">
        <v>1000000</v>
      </c>
      <c r="Z399" s="12">
        <v>23.7</v>
      </c>
      <c r="AA399" s="12">
        <v>0</v>
      </c>
    </row>
    <row r="400" spans="1:27">
      <c r="A400" s="13" t="s">
        <v>149</v>
      </c>
      <c r="B400" s="13" t="s">
        <v>149</v>
      </c>
      <c r="C400" s="12">
        <v>8</v>
      </c>
      <c r="D400" s="12">
        <v>6</v>
      </c>
      <c r="E400" s="12">
        <v>6</v>
      </c>
      <c r="F400" s="12">
        <v>0</v>
      </c>
      <c r="G400" s="12">
        <v>8</v>
      </c>
      <c r="H400" s="12">
        <v>8</v>
      </c>
      <c r="I400" s="12">
        <v>8</v>
      </c>
      <c r="J400" s="12">
        <v>8</v>
      </c>
      <c r="K400" s="12">
        <v>499940.2</v>
      </c>
      <c r="L400" s="12">
        <v>8</v>
      </c>
      <c r="M400" s="12">
        <v>6</v>
      </c>
      <c r="N400" s="12">
        <v>0</v>
      </c>
      <c r="O400" s="12">
        <v>2</v>
      </c>
      <c r="P400" s="12">
        <v>5</v>
      </c>
      <c r="Q400" s="12">
        <v>2</v>
      </c>
      <c r="R400" s="12">
        <v>499931.2</v>
      </c>
      <c r="S400" s="12">
        <v>8</v>
      </c>
      <c r="T400" s="12">
        <v>2</v>
      </c>
      <c r="U400" s="12">
        <v>8</v>
      </c>
      <c r="V400" s="12">
        <v>1</v>
      </c>
      <c r="W400" s="12">
        <v>12</v>
      </c>
      <c r="X400" s="12">
        <v>999977.3</v>
      </c>
      <c r="Y400" s="12">
        <v>1000000</v>
      </c>
      <c r="Z400" s="12">
        <v>22.7</v>
      </c>
      <c r="AA400" s="12">
        <v>0</v>
      </c>
    </row>
    <row r="401" spans="1:27">
      <c r="A401" s="13" t="s">
        <v>150</v>
      </c>
      <c r="B401" s="13" t="s">
        <v>150</v>
      </c>
      <c r="C401" s="12">
        <v>8</v>
      </c>
      <c r="D401" s="12">
        <v>6</v>
      </c>
      <c r="E401" s="12">
        <v>6</v>
      </c>
      <c r="F401" s="12">
        <v>1</v>
      </c>
      <c r="G401" s="12">
        <v>8</v>
      </c>
      <c r="H401" s="12">
        <v>8</v>
      </c>
      <c r="I401" s="12">
        <v>8</v>
      </c>
      <c r="J401" s="12">
        <v>8</v>
      </c>
      <c r="K401" s="12">
        <v>499943.2</v>
      </c>
      <c r="L401" s="12">
        <v>8</v>
      </c>
      <c r="M401" s="12">
        <v>6</v>
      </c>
      <c r="N401" s="12">
        <v>2</v>
      </c>
      <c r="O401" s="12">
        <v>2</v>
      </c>
      <c r="P401" s="12">
        <v>5</v>
      </c>
      <c r="Q401" s="12">
        <v>2</v>
      </c>
      <c r="R401" s="12">
        <v>499929.2</v>
      </c>
      <c r="S401" s="12">
        <v>8</v>
      </c>
      <c r="T401" s="12">
        <v>3</v>
      </c>
      <c r="U401" s="12">
        <v>8</v>
      </c>
      <c r="V401" s="12">
        <v>1</v>
      </c>
      <c r="W401" s="12">
        <v>12</v>
      </c>
      <c r="X401" s="12">
        <v>999982.3</v>
      </c>
      <c r="Y401" s="12">
        <v>1000000</v>
      </c>
      <c r="Z401" s="12">
        <v>17.7</v>
      </c>
      <c r="AA401" s="12">
        <v>0</v>
      </c>
    </row>
    <row r="402" spans="1:27">
      <c r="A402" s="13" t="s">
        <v>151</v>
      </c>
      <c r="B402" s="13" t="s">
        <v>151</v>
      </c>
      <c r="C402" s="12">
        <v>8</v>
      </c>
      <c r="D402" s="12">
        <v>6</v>
      </c>
      <c r="E402" s="12">
        <v>6</v>
      </c>
      <c r="F402" s="12">
        <v>5</v>
      </c>
      <c r="G402" s="12">
        <v>8</v>
      </c>
      <c r="H402" s="12">
        <v>8</v>
      </c>
      <c r="I402" s="12">
        <v>8</v>
      </c>
      <c r="J402" s="12">
        <v>8</v>
      </c>
      <c r="K402" s="12">
        <v>499945.2</v>
      </c>
      <c r="L402" s="12">
        <v>8</v>
      </c>
      <c r="M402" s="12">
        <v>8</v>
      </c>
      <c r="N402" s="12">
        <v>6</v>
      </c>
      <c r="O402" s="12">
        <v>0</v>
      </c>
      <c r="P402" s="12">
        <v>7</v>
      </c>
      <c r="Q402" s="12">
        <v>5</v>
      </c>
      <c r="R402" s="12">
        <v>499929.2</v>
      </c>
      <c r="S402" s="12">
        <v>8</v>
      </c>
      <c r="T402" s="12">
        <v>4</v>
      </c>
      <c r="U402" s="12">
        <v>8</v>
      </c>
      <c r="V402" s="12">
        <v>1</v>
      </c>
      <c r="W402" s="12">
        <v>4</v>
      </c>
      <c r="X402" s="12">
        <v>999990.3</v>
      </c>
      <c r="Y402" s="12">
        <v>1000000</v>
      </c>
      <c r="Z402" s="12">
        <v>9.6999999999999993</v>
      </c>
      <c r="AA402" s="12">
        <v>0</v>
      </c>
    </row>
    <row r="403" spans="1:27">
      <c r="A403" s="13" t="s">
        <v>152</v>
      </c>
      <c r="B403" s="13" t="s">
        <v>152</v>
      </c>
      <c r="C403" s="12">
        <v>8</v>
      </c>
      <c r="D403" s="12">
        <v>13</v>
      </c>
      <c r="E403" s="12">
        <v>8</v>
      </c>
      <c r="F403" s="12">
        <v>8</v>
      </c>
      <c r="G403" s="12">
        <v>8</v>
      </c>
      <c r="H403" s="12">
        <v>8</v>
      </c>
      <c r="I403" s="12">
        <v>8</v>
      </c>
      <c r="J403" s="12">
        <v>8</v>
      </c>
      <c r="K403" s="12">
        <v>499946.2</v>
      </c>
      <c r="L403" s="12">
        <v>8</v>
      </c>
      <c r="M403" s="12">
        <v>8</v>
      </c>
      <c r="N403" s="12">
        <v>8</v>
      </c>
      <c r="O403" s="12">
        <v>0</v>
      </c>
      <c r="P403" s="12">
        <v>7</v>
      </c>
      <c r="Q403" s="12">
        <v>8</v>
      </c>
      <c r="R403" s="12">
        <v>499929.2</v>
      </c>
      <c r="S403" s="12">
        <v>8</v>
      </c>
      <c r="T403" s="12">
        <v>8</v>
      </c>
      <c r="U403" s="12">
        <v>8</v>
      </c>
      <c r="V403" s="12">
        <v>2</v>
      </c>
      <c r="W403" s="12">
        <v>11</v>
      </c>
      <c r="X403" s="12">
        <v>1000020.3</v>
      </c>
      <c r="Y403" s="12">
        <v>1000000</v>
      </c>
      <c r="Z403" s="12">
        <v>-20.3</v>
      </c>
      <c r="AA403" s="12">
        <v>0</v>
      </c>
    </row>
    <row r="404" spans="1:27">
      <c r="A404" s="13" t="s">
        <v>153</v>
      </c>
      <c r="B404" s="13" t="s">
        <v>153</v>
      </c>
      <c r="C404" s="12">
        <v>8</v>
      </c>
      <c r="D404" s="12">
        <v>13</v>
      </c>
      <c r="E404" s="12">
        <v>8</v>
      </c>
      <c r="F404" s="12">
        <v>6</v>
      </c>
      <c r="G404" s="12">
        <v>8</v>
      </c>
      <c r="H404" s="12">
        <v>8</v>
      </c>
      <c r="I404" s="12">
        <v>8</v>
      </c>
      <c r="J404" s="12">
        <v>8</v>
      </c>
      <c r="K404" s="12">
        <v>499945.2</v>
      </c>
      <c r="L404" s="12">
        <v>8</v>
      </c>
      <c r="M404" s="12">
        <v>6</v>
      </c>
      <c r="N404" s="12">
        <v>8</v>
      </c>
      <c r="O404" s="12">
        <v>1</v>
      </c>
      <c r="P404" s="12">
        <v>7</v>
      </c>
      <c r="Q404" s="12">
        <v>7</v>
      </c>
      <c r="R404" s="12">
        <v>499929.2</v>
      </c>
      <c r="S404" s="12">
        <v>8</v>
      </c>
      <c r="T404" s="12">
        <v>2</v>
      </c>
      <c r="U404" s="12">
        <v>8</v>
      </c>
      <c r="V404" s="12">
        <v>4</v>
      </c>
      <c r="W404" s="12">
        <v>11</v>
      </c>
      <c r="X404" s="12">
        <v>1000011.3</v>
      </c>
      <c r="Y404" s="12">
        <v>1000000</v>
      </c>
      <c r="Z404" s="12">
        <v>-11.3</v>
      </c>
      <c r="AA404" s="12">
        <v>0</v>
      </c>
    </row>
    <row r="405" spans="1:27">
      <c r="A405" s="13" t="s">
        <v>154</v>
      </c>
      <c r="B405" s="13" t="s">
        <v>154</v>
      </c>
      <c r="C405" s="12">
        <v>8</v>
      </c>
      <c r="D405" s="12">
        <v>13</v>
      </c>
      <c r="E405" s="12">
        <v>8</v>
      </c>
      <c r="F405" s="12">
        <v>7</v>
      </c>
      <c r="G405" s="12">
        <v>8</v>
      </c>
      <c r="H405" s="12">
        <v>8</v>
      </c>
      <c r="I405" s="12">
        <v>8</v>
      </c>
      <c r="J405" s="12">
        <v>8</v>
      </c>
      <c r="K405" s="12">
        <v>499946.2</v>
      </c>
      <c r="L405" s="12">
        <v>8</v>
      </c>
      <c r="M405" s="12">
        <v>8</v>
      </c>
      <c r="N405" s="12">
        <v>8</v>
      </c>
      <c r="O405" s="12">
        <v>3</v>
      </c>
      <c r="P405" s="12">
        <v>5</v>
      </c>
      <c r="Q405" s="12">
        <v>7</v>
      </c>
      <c r="R405" s="12">
        <v>499929.2</v>
      </c>
      <c r="S405" s="12">
        <v>8</v>
      </c>
      <c r="T405" s="12">
        <v>8</v>
      </c>
      <c r="U405" s="12">
        <v>8</v>
      </c>
      <c r="V405" s="12">
        <v>6.5</v>
      </c>
      <c r="W405" s="12">
        <v>12</v>
      </c>
      <c r="X405" s="12">
        <v>1000024.8</v>
      </c>
      <c r="Y405" s="12">
        <v>1000000</v>
      </c>
      <c r="Z405" s="12">
        <v>-24.8</v>
      </c>
      <c r="AA405" s="12">
        <v>0</v>
      </c>
    </row>
    <row r="406" spans="1:27">
      <c r="A406" s="13" t="s">
        <v>155</v>
      </c>
      <c r="B406" s="13" t="s">
        <v>155</v>
      </c>
      <c r="C406" s="12">
        <v>8</v>
      </c>
      <c r="D406" s="12">
        <v>12</v>
      </c>
      <c r="E406" s="12">
        <v>7</v>
      </c>
      <c r="F406" s="12">
        <v>6</v>
      </c>
      <c r="G406" s="12">
        <v>8</v>
      </c>
      <c r="H406" s="12">
        <v>8</v>
      </c>
      <c r="I406" s="12">
        <v>8</v>
      </c>
      <c r="J406" s="12">
        <v>8</v>
      </c>
      <c r="K406" s="12">
        <v>499944.2</v>
      </c>
      <c r="L406" s="12">
        <v>8</v>
      </c>
      <c r="M406" s="12">
        <v>8</v>
      </c>
      <c r="N406" s="12">
        <v>6</v>
      </c>
      <c r="O406" s="12">
        <v>1</v>
      </c>
      <c r="P406" s="12">
        <v>8</v>
      </c>
      <c r="Q406" s="12">
        <v>6</v>
      </c>
      <c r="R406" s="12">
        <v>499929.2</v>
      </c>
      <c r="S406" s="12">
        <v>8</v>
      </c>
      <c r="T406" s="12">
        <v>8</v>
      </c>
      <c r="U406" s="12">
        <v>8</v>
      </c>
      <c r="V406" s="12">
        <v>4</v>
      </c>
      <c r="W406" s="12">
        <v>12</v>
      </c>
      <c r="X406" s="12">
        <v>1000015.3</v>
      </c>
      <c r="Y406" s="12">
        <v>1000000</v>
      </c>
      <c r="Z406" s="12">
        <v>-15.3</v>
      </c>
      <c r="AA406" s="12">
        <v>0</v>
      </c>
    </row>
    <row r="407" spans="1:27">
      <c r="A407" s="13" t="s">
        <v>156</v>
      </c>
      <c r="B407" s="13" t="s">
        <v>156</v>
      </c>
      <c r="C407" s="12">
        <v>8</v>
      </c>
      <c r="D407" s="12">
        <v>6</v>
      </c>
      <c r="E407" s="12">
        <v>6</v>
      </c>
      <c r="F407" s="12">
        <v>5</v>
      </c>
      <c r="G407" s="12">
        <v>8</v>
      </c>
      <c r="H407" s="12">
        <v>8</v>
      </c>
      <c r="I407" s="12">
        <v>8</v>
      </c>
      <c r="J407" s="12">
        <v>8</v>
      </c>
      <c r="K407" s="12">
        <v>499942.2</v>
      </c>
      <c r="L407" s="12">
        <v>8</v>
      </c>
      <c r="M407" s="12">
        <v>8</v>
      </c>
      <c r="N407" s="12">
        <v>6</v>
      </c>
      <c r="O407" s="12">
        <v>2</v>
      </c>
      <c r="P407" s="12">
        <v>7</v>
      </c>
      <c r="Q407" s="12">
        <v>5</v>
      </c>
      <c r="R407" s="12">
        <v>499929.2</v>
      </c>
      <c r="S407" s="12">
        <v>8</v>
      </c>
      <c r="T407" s="12">
        <v>5</v>
      </c>
      <c r="U407" s="12">
        <v>8</v>
      </c>
      <c r="V407" s="12">
        <v>5.5</v>
      </c>
      <c r="W407" s="12">
        <v>11</v>
      </c>
      <c r="X407" s="12">
        <v>1000001.8</v>
      </c>
      <c r="Y407" s="12">
        <v>1000000</v>
      </c>
      <c r="Z407" s="12">
        <v>-1.8</v>
      </c>
      <c r="AA407" s="12">
        <v>0</v>
      </c>
    </row>
    <row r="408" spans="1:27">
      <c r="A408" s="13" t="s">
        <v>157</v>
      </c>
      <c r="B408" s="13" t="s">
        <v>157</v>
      </c>
      <c r="C408" s="12">
        <v>8</v>
      </c>
      <c r="D408" s="12">
        <v>6</v>
      </c>
      <c r="E408" s="12">
        <v>6</v>
      </c>
      <c r="F408" s="12">
        <v>3</v>
      </c>
      <c r="G408" s="12">
        <v>8</v>
      </c>
      <c r="H408" s="12">
        <v>8</v>
      </c>
      <c r="I408" s="12">
        <v>8</v>
      </c>
      <c r="J408" s="12">
        <v>8</v>
      </c>
      <c r="K408" s="12">
        <v>499940.2</v>
      </c>
      <c r="L408" s="12">
        <v>8</v>
      </c>
      <c r="M408" s="12">
        <v>6</v>
      </c>
      <c r="N408" s="12">
        <v>5</v>
      </c>
      <c r="O408" s="12">
        <v>1</v>
      </c>
      <c r="P408" s="12">
        <v>5</v>
      </c>
      <c r="Q408" s="12">
        <v>5</v>
      </c>
      <c r="R408" s="12">
        <v>499931.2</v>
      </c>
      <c r="S408" s="12">
        <v>8</v>
      </c>
      <c r="T408" s="12">
        <v>5</v>
      </c>
      <c r="U408" s="12">
        <v>8</v>
      </c>
      <c r="V408" s="12">
        <v>1</v>
      </c>
      <c r="W408" s="12">
        <v>13</v>
      </c>
      <c r="X408" s="12">
        <v>999991.3</v>
      </c>
      <c r="Y408" s="12">
        <v>1000000</v>
      </c>
      <c r="Z408" s="12">
        <v>8.6999999999999993</v>
      </c>
      <c r="AA408" s="12">
        <v>0</v>
      </c>
    </row>
    <row r="409" spans="1:27">
      <c r="A409" s="13" t="s">
        <v>158</v>
      </c>
      <c r="B409" s="13" t="s">
        <v>158</v>
      </c>
      <c r="C409" s="12">
        <v>8</v>
      </c>
      <c r="D409" s="12">
        <v>6</v>
      </c>
      <c r="E409" s="12">
        <v>6</v>
      </c>
      <c r="F409" s="12">
        <v>4</v>
      </c>
      <c r="G409" s="12">
        <v>8</v>
      </c>
      <c r="H409" s="12">
        <v>8</v>
      </c>
      <c r="I409" s="12">
        <v>8</v>
      </c>
      <c r="J409" s="12">
        <v>8</v>
      </c>
      <c r="K409" s="12">
        <v>499941.2</v>
      </c>
      <c r="L409" s="12">
        <v>8</v>
      </c>
      <c r="M409" s="12">
        <v>8</v>
      </c>
      <c r="N409" s="12">
        <v>5</v>
      </c>
      <c r="O409" s="12">
        <v>4</v>
      </c>
      <c r="P409" s="12">
        <v>5</v>
      </c>
      <c r="Q409" s="12">
        <v>2</v>
      </c>
      <c r="R409" s="12">
        <v>499929.2</v>
      </c>
      <c r="S409" s="12">
        <v>8</v>
      </c>
      <c r="T409" s="12">
        <v>2</v>
      </c>
      <c r="U409" s="12">
        <v>8</v>
      </c>
      <c r="V409" s="12">
        <v>1</v>
      </c>
      <c r="W409" s="12">
        <v>11</v>
      </c>
      <c r="X409" s="12">
        <v>999988.3</v>
      </c>
      <c r="Y409" s="12">
        <v>1000000</v>
      </c>
      <c r="Z409" s="12">
        <v>11.7</v>
      </c>
      <c r="AA409" s="12">
        <v>0</v>
      </c>
    </row>
    <row r="410" spans="1:27">
      <c r="A410" s="13" t="s">
        <v>159</v>
      </c>
      <c r="B410" s="13" t="s">
        <v>159</v>
      </c>
      <c r="C410" s="12">
        <v>8</v>
      </c>
      <c r="D410" s="12">
        <v>6</v>
      </c>
      <c r="E410" s="12">
        <v>6</v>
      </c>
      <c r="F410" s="12">
        <v>3</v>
      </c>
      <c r="G410" s="12">
        <v>8</v>
      </c>
      <c r="H410" s="12">
        <v>8</v>
      </c>
      <c r="I410" s="12">
        <v>8</v>
      </c>
      <c r="J410" s="12">
        <v>8</v>
      </c>
      <c r="K410" s="12">
        <v>499942.2</v>
      </c>
      <c r="L410" s="12">
        <v>8</v>
      </c>
      <c r="M410" s="12">
        <v>6</v>
      </c>
      <c r="N410" s="12">
        <v>5</v>
      </c>
      <c r="O410" s="12">
        <v>2</v>
      </c>
      <c r="P410" s="12">
        <v>5</v>
      </c>
      <c r="Q410" s="12">
        <v>4</v>
      </c>
      <c r="R410" s="12">
        <v>499929.2</v>
      </c>
      <c r="S410" s="12">
        <v>8</v>
      </c>
      <c r="T410" s="12">
        <v>3</v>
      </c>
      <c r="U410" s="12">
        <v>8</v>
      </c>
      <c r="V410" s="12">
        <v>5.5</v>
      </c>
      <c r="W410" s="12">
        <v>11</v>
      </c>
      <c r="X410" s="12">
        <v>999991.8</v>
      </c>
      <c r="Y410" s="12">
        <v>1000000</v>
      </c>
      <c r="Z410" s="12">
        <v>8.1999999999999993</v>
      </c>
      <c r="AA410" s="12">
        <v>0</v>
      </c>
    </row>
    <row r="411" spans="1:27">
      <c r="A411" s="13" t="s">
        <v>160</v>
      </c>
      <c r="B411" s="13" t="s">
        <v>160</v>
      </c>
      <c r="C411" s="12">
        <v>8</v>
      </c>
      <c r="D411" s="12">
        <v>6</v>
      </c>
      <c r="E411" s="12">
        <v>6</v>
      </c>
      <c r="F411" s="12">
        <v>4</v>
      </c>
      <c r="G411" s="12">
        <v>8</v>
      </c>
      <c r="H411" s="12">
        <v>8</v>
      </c>
      <c r="I411" s="12">
        <v>8</v>
      </c>
      <c r="J411" s="12">
        <v>8</v>
      </c>
      <c r="K411" s="12">
        <v>499941.2</v>
      </c>
      <c r="L411" s="12">
        <v>8</v>
      </c>
      <c r="M411" s="12">
        <v>6</v>
      </c>
      <c r="N411" s="12">
        <v>6</v>
      </c>
      <c r="O411" s="12">
        <v>2</v>
      </c>
      <c r="P411" s="12">
        <v>7</v>
      </c>
      <c r="Q411" s="12">
        <v>3</v>
      </c>
      <c r="R411" s="12">
        <v>499929.2</v>
      </c>
      <c r="S411" s="12">
        <v>8</v>
      </c>
      <c r="T411" s="12">
        <v>3</v>
      </c>
      <c r="U411" s="12">
        <v>8</v>
      </c>
      <c r="V411" s="12">
        <v>4</v>
      </c>
      <c r="W411" s="12">
        <v>4</v>
      </c>
      <c r="X411" s="12">
        <v>999985.3</v>
      </c>
      <c r="Y411" s="12">
        <v>1000000</v>
      </c>
      <c r="Z411" s="12">
        <v>14.7</v>
      </c>
      <c r="AA411" s="12">
        <v>0</v>
      </c>
    </row>
    <row r="412" spans="1:27">
      <c r="A412" s="13" t="s">
        <v>161</v>
      </c>
      <c r="B412" s="13" t="s">
        <v>161</v>
      </c>
      <c r="C412" s="12">
        <v>8</v>
      </c>
      <c r="D412" s="12">
        <v>6</v>
      </c>
      <c r="E412" s="12">
        <v>6</v>
      </c>
      <c r="F412" s="12">
        <v>5</v>
      </c>
      <c r="G412" s="12">
        <v>8</v>
      </c>
      <c r="H412" s="12">
        <v>8</v>
      </c>
      <c r="I412" s="12">
        <v>8</v>
      </c>
      <c r="J412" s="12">
        <v>8</v>
      </c>
      <c r="K412" s="12">
        <v>499941.2</v>
      </c>
      <c r="L412" s="12">
        <v>8</v>
      </c>
      <c r="M412" s="12">
        <v>6</v>
      </c>
      <c r="N412" s="12">
        <v>6</v>
      </c>
      <c r="O412" s="12">
        <v>1</v>
      </c>
      <c r="P412" s="12">
        <v>5</v>
      </c>
      <c r="Q412" s="12">
        <v>3</v>
      </c>
      <c r="R412" s="12">
        <v>499929.2</v>
      </c>
      <c r="S412" s="12">
        <v>8</v>
      </c>
      <c r="T412" s="12">
        <v>5</v>
      </c>
      <c r="U412" s="12">
        <v>8</v>
      </c>
      <c r="V412" s="12">
        <v>5.5</v>
      </c>
      <c r="W412" s="12">
        <v>2</v>
      </c>
      <c r="X412" s="12">
        <v>999984.8</v>
      </c>
      <c r="Y412" s="12">
        <v>1000000</v>
      </c>
      <c r="Z412" s="12">
        <v>15.2</v>
      </c>
      <c r="AA412" s="12">
        <v>0</v>
      </c>
    </row>
    <row r="413" spans="1:27">
      <c r="A413" s="13" t="s">
        <v>162</v>
      </c>
      <c r="B413" s="13" t="s">
        <v>162</v>
      </c>
      <c r="C413" s="12">
        <v>8</v>
      </c>
      <c r="D413" s="12">
        <v>6</v>
      </c>
      <c r="E413" s="12">
        <v>6</v>
      </c>
      <c r="F413" s="12">
        <v>8</v>
      </c>
      <c r="G413" s="12">
        <v>8</v>
      </c>
      <c r="H413" s="12">
        <v>8</v>
      </c>
      <c r="I413" s="12">
        <v>8</v>
      </c>
      <c r="J413" s="12">
        <v>8</v>
      </c>
      <c r="K413" s="12">
        <v>499948.2</v>
      </c>
      <c r="L413" s="12">
        <v>8</v>
      </c>
      <c r="M413" s="12">
        <v>8</v>
      </c>
      <c r="N413" s="12">
        <v>6</v>
      </c>
      <c r="O413" s="12">
        <v>3</v>
      </c>
      <c r="P413" s="12">
        <v>5</v>
      </c>
      <c r="Q413" s="12">
        <v>4</v>
      </c>
      <c r="R413" s="12">
        <v>499929.2</v>
      </c>
      <c r="S413" s="12">
        <v>8</v>
      </c>
      <c r="T413" s="12">
        <v>12.5</v>
      </c>
      <c r="U413" s="12">
        <v>8</v>
      </c>
      <c r="V413" s="12">
        <v>6.5</v>
      </c>
      <c r="W413" s="12">
        <v>2</v>
      </c>
      <c r="X413" s="12">
        <v>1000008.3</v>
      </c>
      <c r="Y413" s="12">
        <v>1000000</v>
      </c>
      <c r="Z413" s="12">
        <v>-8.3000000000000007</v>
      </c>
      <c r="AA413" s="12">
        <v>0</v>
      </c>
    </row>
    <row r="414" spans="1:27">
      <c r="A414" s="13" t="s">
        <v>163</v>
      </c>
      <c r="B414" s="13" t="s">
        <v>163</v>
      </c>
      <c r="C414" s="12">
        <v>8</v>
      </c>
      <c r="D414" s="12">
        <v>6</v>
      </c>
      <c r="E414" s="12">
        <v>6</v>
      </c>
      <c r="F414" s="12">
        <v>5</v>
      </c>
      <c r="G414" s="12">
        <v>8</v>
      </c>
      <c r="H414" s="12">
        <v>8</v>
      </c>
      <c r="I414" s="12">
        <v>8</v>
      </c>
      <c r="J414" s="12">
        <v>8</v>
      </c>
      <c r="K414" s="12">
        <v>499947.2</v>
      </c>
      <c r="L414" s="12">
        <v>8</v>
      </c>
      <c r="M414" s="12">
        <v>6</v>
      </c>
      <c r="N414" s="12">
        <v>4</v>
      </c>
      <c r="O414" s="12">
        <v>2</v>
      </c>
      <c r="P414" s="12">
        <v>5</v>
      </c>
      <c r="Q414" s="12">
        <v>3</v>
      </c>
      <c r="R414" s="12">
        <v>499929.2</v>
      </c>
      <c r="S414" s="12">
        <v>8</v>
      </c>
      <c r="T414" s="12">
        <v>12.5</v>
      </c>
      <c r="U414" s="12">
        <v>8</v>
      </c>
      <c r="V414" s="12">
        <v>2</v>
      </c>
      <c r="W414" s="12">
        <v>2</v>
      </c>
      <c r="X414" s="12">
        <v>999993.8</v>
      </c>
      <c r="Y414" s="12">
        <v>1000000</v>
      </c>
      <c r="Z414" s="12">
        <v>6.2</v>
      </c>
      <c r="AA414" s="12">
        <v>0</v>
      </c>
    </row>
    <row r="415" spans="1:27">
      <c r="A415" s="13" t="s">
        <v>164</v>
      </c>
      <c r="B415" s="13" t="s">
        <v>164</v>
      </c>
      <c r="C415" s="12">
        <v>8</v>
      </c>
      <c r="D415" s="12">
        <v>6</v>
      </c>
      <c r="E415" s="12">
        <v>6</v>
      </c>
      <c r="F415" s="12">
        <v>5</v>
      </c>
      <c r="G415" s="12">
        <v>8</v>
      </c>
      <c r="H415" s="12">
        <v>8</v>
      </c>
      <c r="I415" s="12">
        <v>8</v>
      </c>
      <c r="J415" s="12">
        <v>8</v>
      </c>
      <c r="K415" s="12">
        <v>499946.2</v>
      </c>
      <c r="L415" s="12">
        <v>8</v>
      </c>
      <c r="M415" s="12">
        <v>6</v>
      </c>
      <c r="N415" s="12">
        <v>3</v>
      </c>
      <c r="O415" s="12">
        <v>2</v>
      </c>
      <c r="P415" s="12">
        <v>5</v>
      </c>
      <c r="Q415" s="12">
        <v>3</v>
      </c>
      <c r="R415" s="12">
        <v>499929.2</v>
      </c>
      <c r="S415" s="12">
        <v>8</v>
      </c>
      <c r="T415" s="12">
        <v>15</v>
      </c>
      <c r="U415" s="12">
        <v>8</v>
      </c>
      <c r="V415" s="12">
        <v>7.5</v>
      </c>
      <c r="W415" s="12">
        <v>2</v>
      </c>
      <c r="X415" s="12">
        <v>999999.8</v>
      </c>
      <c r="Y415" s="12">
        <v>1000000</v>
      </c>
      <c r="Z415" s="12">
        <v>0.2</v>
      </c>
      <c r="AA415" s="12">
        <v>0</v>
      </c>
    </row>
    <row r="416" spans="1:27">
      <c r="A416" s="13" t="s">
        <v>165</v>
      </c>
      <c r="B416" s="13" t="s">
        <v>165</v>
      </c>
      <c r="C416" s="12">
        <v>8</v>
      </c>
      <c r="D416" s="12">
        <v>6</v>
      </c>
      <c r="E416" s="12">
        <v>6</v>
      </c>
      <c r="F416" s="12">
        <v>5</v>
      </c>
      <c r="G416" s="12">
        <v>8</v>
      </c>
      <c r="H416" s="12">
        <v>8</v>
      </c>
      <c r="I416" s="12">
        <v>8</v>
      </c>
      <c r="J416" s="12">
        <v>8</v>
      </c>
      <c r="K416" s="12">
        <v>499943.2</v>
      </c>
      <c r="L416" s="12">
        <v>8</v>
      </c>
      <c r="M416" s="12">
        <v>6</v>
      </c>
      <c r="N416" s="12">
        <v>3</v>
      </c>
      <c r="O416" s="12">
        <v>1</v>
      </c>
      <c r="P416" s="12">
        <v>5</v>
      </c>
      <c r="Q416" s="12">
        <v>2</v>
      </c>
      <c r="R416" s="12">
        <v>499931.2</v>
      </c>
      <c r="S416" s="12">
        <v>8</v>
      </c>
      <c r="T416" s="12">
        <v>12.5</v>
      </c>
      <c r="U416" s="12">
        <v>8</v>
      </c>
      <c r="V416" s="12">
        <v>2</v>
      </c>
      <c r="W416" s="12">
        <v>2</v>
      </c>
      <c r="X416" s="12">
        <v>999988.8</v>
      </c>
      <c r="Y416" s="12">
        <v>1000000</v>
      </c>
      <c r="Z416" s="12">
        <v>11.2</v>
      </c>
      <c r="AA416" s="12">
        <v>0</v>
      </c>
    </row>
    <row r="417" spans="1:27">
      <c r="A417" s="13" t="s">
        <v>166</v>
      </c>
      <c r="B417" s="13" t="s">
        <v>166</v>
      </c>
      <c r="C417" s="12">
        <v>8</v>
      </c>
      <c r="D417" s="12">
        <v>6</v>
      </c>
      <c r="E417" s="12">
        <v>6</v>
      </c>
      <c r="F417" s="12">
        <v>5</v>
      </c>
      <c r="G417" s="12">
        <v>8</v>
      </c>
      <c r="H417" s="12">
        <v>8</v>
      </c>
      <c r="I417" s="12">
        <v>8</v>
      </c>
      <c r="J417" s="12">
        <v>8</v>
      </c>
      <c r="K417" s="12">
        <v>499945.2</v>
      </c>
      <c r="L417" s="12">
        <v>8</v>
      </c>
      <c r="M417" s="12">
        <v>6</v>
      </c>
      <c r="N417" s="12">
        <v>5</v>
      </c>
      <c r="O417" s="12">
        <v>3</v>
      </c>
      <c r="P417" s="12">
        <v>5</v>
      </c>
      <c r="Q417" s="12">
        <v>2</v>
      </c>
      <c r="R417" s="12">
        <v>499929.2</v>
      </c>
      <c r="S417" s="12">
        <v>8</v>
      </c>
      <c r="T417" s="12">
        <v>12.5</v>
      </c>
      <c r="U417" s="12">
        <v>8</v>
      </c>
      <c r="V417" s="12">
        <v>4</v>
      </c>
      <c r="W417" s="12">
        <v>2</v>
      </c>
      <c r="X417" s="12">
        <v>999994.8</v>
      </c>
      <c r="Y417" s="12">
        <v>1000000</v>
      </c>
      <c r="Z417" s="12">
        <v>5.2</v>
      </c>
      <c r="AA417" s="12">
        <v>0</v>
      </c>
    </row>
    <row r="418" spans="1:27">
      <c r="A418" s="13" t="s">
        <v>167</v>
      </c>
      <c r="B418" s="13" t="s">
        <v>167</v>
      </c>
      <c r="C418" s="12">
        <v>8</v>
      </c>
      <c r="D418" s="12">
        <v>6</v>
      </c>
      <c r="E418" s="12">
        <v>6</v>
      </c>
      <c r="F418" s="12">
        <v>5</v>
      </c>
      <c r="G418" s="12">
        <v>8</v>
      </c>
      <c r="H418" s="12">
        <v>8</v>
      </c>
      <c r="I418" s="12">
        <v>8</v>
      </c>
      <c r="J418" s="12">
        <v>8</v>
      </c>
      <c r="K418" s="12">
        <v>499945.2</v>
      </c>
      <c r="L418" s="12">
        <v>8</v>
      </c>
      <c r="M418" s="12">
        <v>8</v>
      </c>
      <c r="N418" s="12">
        <v>5</v>
      </c>
      <c r="O418" s="12">
        <v>3</v>
      </c>
      <c r="P418" s="12">
        <v>7</v>
      </c>
      <c r="Q418" s="12">
        <v>5</v>
      </c>
      <c r="R418" s="12">
        <v>499929.2</v>
      </c>
      <c r="S418" s="12">
        <v>8</v>
      </c>
      <c r="T418" s="12">
        <v>15</v>
      </c>
      <c r="U418" s="12">
        <v>8</v>
      </c>
      <c r="V418" s="12">
        <v>2</v>
      </c>
      <c r="W418" s="12">
        <v>2</v>
      </c>
      <c r="X418" s="12">
        <v>1000002.3</v>
      </c>
      <c r="Y418" s="12">
        <v>1000000</v>
      </c>
      <c r="Z418" s="12">
        <v>-2.2999999999999998</v>
      </c>
      <c r="AA418" s="12">
        <v>0</v>
      </c>
    </row>
    <row r="419" spans="1:27">
      <c r="A419" s="13" t="s">
        <v>168</v>
      </c>
      <c r="B419" s="13" t="s">
        <v>168</v>
      </c>
      <c r="C419" s="12">
        <v>8</v>
      </c>
      <c r="D419" s="12">
        <v>6</v>
      </c>
      <c r="E419" s="12">
        <v>6</v>
      </c>
      <c r="F419" s="12">
        <v>4</v>
      </c>
      <c r="G419" s="12">
        <v>8</v>
      </c>
      <c r="H419" s="12">
        <v>8</v>
      </c>
      <c r="I419" s="12">
        <v>8</v>
      </c>
      <c r="J419" s="12">
        <v>8</v>
      </c>
      <c r="K419" s="12">
        <v>499942.2</v>
      </c>
      <c r="L419" s="12">
        <v>8</v>
      </c>
      <c r="M419" s="12">
        <v>8</v>
      </c>
      <c r="N419" s="12">
        <v>4</v>
      </c>
      <c r="O419" s="12">
        <v>1</v>
      </c>
      <c r="P419" s="12">
        <v>5</v>
      </c>
      <c r="Q419" s="12">
        <v>4</v>
      </c>
      <c r="R419" s="12">
        <v>499929.2</v>
      </c>
      <c r="S419" s="12">
        <v>8</v>
      </c>
      <c r="T419" s="12">
        <v>15</v>
      </c>
      <c r="U419" s="12">
        <v>8</v>
      </c>
      <c r="V419" s="12">
        <v>1</v>
      </c>
      <c r="W419" s="12">
        <v>2</v>
      </c>
      <c r="X419" s="12">
        <v>999991.3</v>
      </c>
      <c r="Y419" s="12">
        <v>1000000</v>
      </c>
      <c r="Z419" s="12">
        <v>8.6999999999999993</v>
      </c>
      <c r="AA419" s="12">
        <v>0</v>
      </c>
    </row>
    <row r="420" spans="1:27">
      <c r="A420" s="13" t="s">
        <v>169</v>
      </c>
      <c r="B420" s="13" t="s">
        <v>169</v>
      </c>
      <c r="C420" s="12">
        <v>8</v>
      </c>
      <c r="D420" s="12">
        <v>6</v>
      </c>
      <c r="E420" s="12">
        <v>6</v>
      </c>
      <c r="F420" s="12">
        <v>6</v>
      </c>
      <c r="G420" s="12">
        <v>8</v>
      </c>
      <c r="H420" s="12">
        <v>8</v>
      </c>
      <c r="I420" s="12">
        <v>8</v>
      </c>
      <c r="J420" s="12">
        <v>8</v>
      </c>
      <c r="K420" s="12">
        <v>499948.2</v>
      </c>
      <c r="L420" s="12">
        <v>8</v>
      </c>
      <c r="M420" s="12">
        <v>6</v>
      </c>
      <c r="N420" s="12">
        <v>4</v>
      </c>
      <c r="O420" s="12">
        <v>1</v>
      </c>
      <c r="P420" s="12">
        <v>7</v>
      </c>
      <c r="Q420" s="12">
        <v>3</v>
      </c>
      <c r="R420" s="12">
        <v>499929.2</v>
      </c>
      <c r="S420" s="12">
        <v>8</v>
      </c>
      <c r="T420" s="12">
        <v>15</v>
      </c>
      <c r="U420" s="12">
        <v>8</v>
      </c>
      <c r="V420" s="12">
        <v>1</v>
      </c>
      <c r="W420" s="12">
        <v>2</v>
      </c>
      <c r="X420" s="12">
        <v>999998.3</v>
      </c>
      <c r="Y420" s="12">
        <v>1000000</v>
      </c>
      <c r="Z420" s="12">
        <v>1.7</v>
      </c>
      <c r="AA420" s="12">
        <v>0</v>
      </c>
    </row>
    <row r="421" spans="1:27">
      <c r="A421" s="13" t="s">
        <v>170</v>
      </c>
      <c r="B421" s="13" t="s">
        <v>170</v>
      </c>
      <c r="C421" s="12">
        <v>8</v>
      </c>
      <c r="D421" s="12">
        <v>6</v>
      </c>
      <c r="E421" s="12">
        <v>6</v>
      </c>
      <c r="F421" s="12">
        <v>4</v>
      </c>
      <c r="G421" s="12">
        <v>8</v>
      </c>
      <c r="H421" s="12">
        <v>8</v>
      </c>
      <c r="I421" s="12">
        <v>8</v>
      </c>
      <c r="J421" s="12">
        <v>8</v>
      </c>
      <c r="K421" s="12">
        <v>499944.2</v>
      </c>
      <c r="L421" s="12">
        <v>8</v>
      </c>
      <c r="M421" s="12">
        <v>6</v>
      </c>
      <c r="N421" s="12">
        <v>5</v>
      </c>
      <c r="O421" s="12">
        <v>3</v>
      </c>
      <c r="P421" s="12">
        <v>5</v>
      </c>
      <c r="Q421" s="12">
        <v>2</v>
      </c>
      <c r="R421" s="12">
        <v>499929.2</v>
      </c>
      <c r="S421" s="12">
        <v>8</v>
      </c>
      <c r="T421" s="12">
        <v>12.5</v>
      </c>
      <c r="U421" s="12">
        <v>8</v>
      </c>
      <c r="V421" s="12">
        <v>5.5</v>
      </c>
      <c r="W421" s="12">
        <v>2</v>
      </c>
      <c r="X421" s="12">
        <v>999994.3</v>
      </c>
      <c r="Y421" s="12">
        <v>1000000</v>
      </c>
      <c r="Z421" s="12">
        <v>5.7</v>
      </c>
      <c r="AA421" s="12">
        <v>0</v>
      </c>
    </row>
    <row r="422" spans="1:27">
      <c r="A422" s="13" t="s">
        <v>171</v>
      </c>
      <c r="B422" s="13" t="s">
        <v>171</v>
      </c>
      <c r="C422" s="12">
        <v>8</v>
      </c>
      <c r="D422" s="12">
        <v>6</v>
      </c>
      <c r="E422" s="12">
        <v>6</v>
      </c>
      <c r="F422" s="12">
        <v>4</v>
      </c>
      <c r="G422" s="12">
        <v>8</v>
      </c>
      <c r="H422" s="12">
        <v>8</v>
      </c>
      <c r="I422" s="12">
        <v>8</v>
      </c>
      <c r="J422" s="12">
        <v>8</v>
      </c>
      <c r="K422" s="12">
        <v>499944.2</v>
      </c>
      <c r="L422" s="12">
        <v>8</v>
      </c>
      <c r="M422" s="12">
        <v>6</v>
      </c>
      <c r="N422" s="12">
        <v>4</v>
      </c>
      <c r="O422" s="12">
        <v>4</v>
      </c>
      <c r="P422" s="12">
        <v>5</v>
      </c>
      <c r="Q422" s="12">
        <v>2</v>
      </c>
      <c r="R422" s="12">
        <v>499929.2</v>
      </c>
      <c r="S422" s="12">
        <v>8</v>
      </c>
      <c r="T422" s="12">
        <v>15</v>
      </c>
      <c r="U422" s="12">
        <v>8</v>
      </c>
      <c r="V422" s="12">
        <v>5.5</v>
      </c>
      <c r="W422" s="12">
        <v>2</v>
      </c>
      <c r="X422" s="12">
        <v>999996.8</v>
      </c>
      <c r="Y422" s="12">
        <v>1000000</v>
      </c>
      <c r="Z422" s="12">
        <v>3.2</v>
      </c>
      <c r="AA422" s="12">
        <v>0</v>
      </c>
    </row>
    <row r="423" spans="1:27">
      <c r="A423" s="13" t="s">
        <v>172</v>
      </c>
      <c r="B423" s="13" t="s">
        <v>172</v>
      </c>
      <c r="C423" s="12">
        <v>8</v>
      </c>
      <c r="D423" s="12">
        <v>6</v>
      </c>
      <c r="E423" s="12">
        <v>6</v>
      </c>
      <c r="F423" s="12">
        <v>3</v>
      </c>
      <c r="G423" s="12">
        <v>8</v>
      </c>
      <c r="H423" s="12">
        <v>8</v>
      </c>
      <c r="I423" s="12">
        <v>8</v>
      </c>
      <c r="J423" s="12">
        <v>8</v>
      </c>
      <c r="K423" s="12">
        <v>499942.2</v>
      </c>
      <c r="L423" s="12">
        <v>8</v>
      </c>
      <c r="M423" s="12">
        <v>6</v>
      </c>
      <c r="N423" s="12">
        <v>3</v>
      </c>
      <c r="O423" s="12">
        <v>1</v>
      </c>
      <c r="P423" s="12">
        <v>5</v>
      </c>
      <c r="Q423" s="12">
        <v>5</v>
      </c>
      <c r="R423" s="12">
        <v>499929.2</v>
      </c>
      <c r="S423" s="12">
        <v>8</v>
      </c>
      <c r="T423" s="12">
        <v>15</v>
      </c>
      <c r="U423" s="12">
        <v>8</v>
      </c>
      <c r="V423" s="12">
        <v>5.5</v>
      </c>
      <c r="W423" s="12">
        <v>2</v>
      </c>
      <c r="X423" s="12">
        <v>999992.8</v>
      </c>
      <c r="Y423" s="12">
        <v>1000000</v>
      </c>
      <c r="Z423" s="12">
        <v>7.2</v>
      </c>
      <c r="AA423" s="12">
        <v>0</v>
      </c>
    </row>
    <row r="424" spans="1:27">
      <c r="A424" s="13" t="s">
        <v>173</v>
      </c>
      <c r="B424" s="13" t="s">
        <v>173</v>
      </c>
      <c r="C424" s="12">
        <v>8</v>
      </c>
      <c r="D424" s="12">
        <v>6</v>
      </c>
      <c r="E424" s="12">
        <v>6</v>
      </c>
      <c r="F424" s="12">
        <v>3</v>
      </c>
      <c r="G424" s="12">
        <v>8</v>
      </c>
      <c r="H424" s="12">
        <v>8</v>
      </c>
      <c r="I424" s="12">
        <v>8</v>
      </c>
      <c r="J424" s="12">
        <v>8</v>
      </c>
      <c r="K424" s="12">
        <v>499941.2</v>
      </c>
      <c r="L424" s="12">
        <v>8</v>
      </c>
      <c r="M424" s="12">
        <v>6</v>
      </c>
      <c r="N424" s="12">
        <v>4</v>
      </c>
      <c r="O424" s="12">
        <v>1</v>
      </c>
      <c r="P424" s="12">
        <v>5</v>
      </c>
      <c r="Q424" s="12">
        <v>2</v>
      </c>
      <c r="R424" s="12">
        <v>499931.2</v>
      </c>
      <c r="S424" s="12">
        <v>8</v>
      </c>
      <c r="T424" s="12">
        <v>12.5</v>
      </c>
      <c r="U424" s="12">
        <v>8</v>
      </c>
      <c r="V424" s="12">
        <v>6.5</v>
      </c>
      <c r="W424" s="12">
        <v>2</v>
      </c>
      <c r="X424" s="12">
        <v>999990.3</v>
      </c>
      <c r="Y424" s="12">
        <v>1000000</v>
      </c>
      <c r="Z424" s="12">
        <v>9.6999999999999993</v>
      </c>
      <c r="AA424" s="12">
        <v>0</v>
      </c>
    </row>
    <row r="425" spans="1:27">
      <c r="A425" s="13" t="s">
        <v>174</v>
      </c>
      <c r="B425" s="13" t="s">
        <v>174</v>
      </c>
      <c r="C425" s="12">
        <v>8</v>
      </c>
      <c r="D425" s="12">
        <v>6</v>
      </c>
      <c r="E425" s="12">
        <v>6</v>
      </c>
      <c r="F425" s="12">
        <v>4</v>
      </c>
      <c r="G425" s="12">
        <v>8</v>
      </c>
      <c r="H425" s="12">
        <v>8</v>
      </c>
      <c r="I425" s="12">
        <v>8</v>
      </c>
      <c r="J425" s="12">
        <v>8</v>
      </c>
      <c r="K425" s="12">
        <v>499944.2</v>
      </c>
      <c r="L425" s="12">
        <v>8</v>
      </c>
      <c r="M425" s="12">
        <v>6</v>
      </c>
      <c r="N425" s="12">
        <v>4</v>
      </c>
      <c r="O425" s="12">
        <v>3</v>
      </c>
      <c r="P425" s="12">
        <v>5</v>
      </c>
      <c r="Q425" s="12">
        <v>2</v>
      </c>
      <c r="R425" s="12">
        <v>499929.2</v>
      </c>
      <c r="S425" s="12">
        <v>8</v>
      </c>
      <c r="T425" s="12">
        <v>12.5</v>
      </c>
      <c r="U425" s="12">
        <v>8</v>
      </c>
      <c r="V425" s="12">
        <v>2</v>
      </c>
      <c r="W425" s="12">
        <v>2</v>
      </c>
      <c r="X425" s="12">
        <v>999989.8</v>
      </c>
      <c r="Y425" s="12">
        <v>1000000</v>
      </c>
      <c r="Z425" s="12">
        <v>10.199999999999999</v>
      </c>
      <c r="AA425" s="12">
        <v>0</v>
      </c>
    </row>
    <row r="426" spans="1:27">
      <c r="A426" s="13" t="s">
        <v>175</v>
      </c>
      <c r="B426" s="13" t="s">
        <v>175</v>
      </c>
      <c r="C426" s="12">
        <v>8</v>
      </c>
      <c r="D426" s="12">
        <v>6</v>
      </c>
      <c r="E426" s="12">
        <v>6</v>
      </c>
      <c r="F426" s="12">
        <v>4</v>
      </c>
      <c r="G426" s="12">
        <v>8</v>
      </c>
      <c r="H426" s="12">
        <v>8</v>
      </c>
      <c r="I426" s="12">
        <v>8</v>
      </c>
      <c r="J426" s="12">
        <v>8</v>
      </c>
      <c r="K426" s="12">
        <v>499944.2</v>
      </c>
      <c r="L426" s="12">
        <v>8</v>
      </c>
      <c r="M426" s="12">
        <v>6</v>
      </c>
      <c r="N426" s="12">
        <v>5</v>
      </c>
      <c r="O426" s="12">
        <v>3</v>
      </c>
      <c r="P426" s="12">
        <v>5</v>
      </c>
      <c r="Q426" s="12">
        <v>3</v>
      </c>
      <c r="R426" s="12">
        <v>499929.2</v>
      </c>
      <c r="S426" s="12">
        <v>8</v>
      </c>
      <c r="T426" s="12">
        <v>12.5</v>
      </c>
      <c r="U426" s="12">
        <v>8</v>
      </c>
      <c r="V426" s="12">
        <v>7.5</v>
      </c>
      <c r="W426" s="12">
        <v>2</v>
      </c>
      <c r="X426" s="12">
        <v>999997.3</v>
      </c>
      <c r="Y426" s="12">
        <v>1000000</v>
      </c>
      <c r="Z426" s="12">
        <v>2.7</v>
      </c>
      <c r="AA426" s="12">
        <v>0</v>
      </c>
    </row>
    <row r="427" spans="1:27">
      <c r="A427" s="13" t="s">
        <v>176</v>
      </c>
      <c r="B427" s="13" t="s">
        <v>176</v>
      </c>
      <c r="C427" s="12">
        <v>8</v>
      </c>
      <c r="D427" s="12">
        <v>6</v>
      </c>
      <c r="E427" s="12">
        <v>6</v>
      </c>
      <c r="F427" s="12">
        <v>3</v>
      </c>
      <c r="G427" s="12">
        <v>8</v>
      </c>
      <c r="H427" s="12">
        <v>8</v>
      </c>
      <c r="I427" s="12">
        <v>8</v>
      </c>
      <c r="J427" s="12">
        <v>8</v>
      </c>
      <c r="K427" s="12">
        <v>499941.2</v>
      </c>
      <c r="L427" s="12">
        <v>8</v>
      </c>
      <c r="M427" s="12">
        <v>6</v>
      </c>
      <c r="N427" s="12">
        <v>3</v>
      </c>
      <c r="O427" s="12">
        <v>2</v>
      </c>
      <c r="P427" s="12">
        <v>5</v>
      </c>
      <c r="Q427" s="12">
        <v>2</v>
      </c>
      <c r="R427" s="12">
        <v>499929.2</v>
      </c>
      <c r="S427" s="12">
        <v>8</v>
      </c>
      <c r="T427" s="12">
        <v>15</v>
      </c>
      <c r="U427" s="12">
        <v>8</v>
      </c>
      <c r="V427" s="12">
        <v>4</v>
      </c>
      <c r="W427" s="12">
        <v>2</v>
      </c>
      <c r="X427" s="12">
        <v>999988.3</v>
      </c>
      <c r="Y427" s="12">
        <v>1000000</v>
      </c>
      <c r="Z427" s="12">
        <v>11.7</v>
      </c>
      <c r="AA427" s="12">
        <v>0</v>
      </c>
    </row>
    <row r="428" spans="1:27">
      <c r="A428" s="13" t="s">
        <v>177</v>
      </c>
      <c r="B428" s="13" t="s">
        <v>177</v>
      </c>
      <c r="C428" s="12">
        <v>8</v>
      </c>
      <c r="D428" s="12">
        <v>6</v>
      </c>
      <c r="E428" s="12">
        <v>6</v>
      </c>
      <c r="F428" s="12">
        <v>8</v>
      </c>
      <c r="G428" s="12">
        <v>8</v>
      </c>
      <c r="H428" s="12">
        <v>8</v>
      </c>
      <c r="I428" s="12">
        <v>8</v>
      </c>
      <c r="J428" s="12">
        <v>8</v>
      </c>
      <c r="K428" s="12">
        <v>499948.2</v>
      </c>
      <c r="L428" s="12">
        <v>8</v>
      </c>
      <c r="M428" s="12">
        <v>8</v>
      </c>
      <c r="N428" s="12">
        <v>6</v>
      </c>
      <c r="O428" s="12">
        <v>1</v>
      </c>
      <c r="P428" s="12">
        <v>8</v>
      </c>
      <c r="Q428" s="12">
        <v>7</v>
      </c>
      <c r="R428" s="12">
        <v>499929.2</v>
      </c>
      <c r="S428" s="12">
        <v>8</v>
      </c>
      <c r="T428" s="12">
        <v>15</v>
      </c>
      <c r="U428" s="12">
        <v>8</v>
      </c>
      <c r="V428" s="12">
        <v>2</v>
      </c>
      <c r="W428" s="12">
        <v>2</v>
      </c>
      <c r="X428" s="12">
        <v>1000010.3</v>
      </c>
      <c r="Y428" s="12">
        <v>1000000</v>
      </c>
      <c r="Z428" s="12">
        <v>-10.3</v>
      </c>
      <c r="AA428" s="12">
        <v>0</v>
      </c>
    </row>
    <row r="429" spans="1:27">
      <c r="A429" s="13" t="s">
        <v>178</v>
      </c>
      <c r="B429" s="13" t="s">
        <v>178</v>
      </c>
      <c r="C429" s="12">
        <v>8</v>
      </c>
      <c r="D429" s="12">
        <v>6</v>
      </c>
      <c r="E429" s="12">
        <v>6</v>
      </c>
      <c r="F429" s="12">
        <v>4</v>
      </c>
      <c r="G429" s="12">
        <v>8</v>
      </c>
      <c r="H429" s="12">
        <v>8</v>
      </c>
      <c r="I429" s="12">
        <v>8</v>
      </c>
      <c r="J429" s="12">
        <v>8</v>
      </c>
      <c r="K429" s="12">
        <v>499946.2</v>
      </c>
      <c r="L429" s="12">
        <v>8</v>
      </c>
      <c r="M429" s="12">
        <v>8</v>
      </c>
      <c r="N429" s="12">
        <v>5</v>
      </c>
      <c r="O429" s="12">
        <v>2</v>
      </c>
      <c r="P429" s="12">
        <v>7</v>
      </c>
      <c r="Q429" s="12">
        <v>4</v>
      </c>
      <c r="R429" s="12">
        <v>499929.2</v>
      </c>
      <c r="S429" s="12">
        <v>8</v>
      </c>
      <c r="T429" s="12">
        <v>12.5</v>
      </c>
      <c r="U429" s="12">
        <v>8</v>
      </c>
      <c r="V429" s="12">
        <v>1</v>
      </c>
      <c r="W429" s="12">
        <v>2</v>
      </c>
      <c r="X429" s="12">
        <v>999996.8</v>
      </c>
      <c r="Y429" s="12">
        <v>1000000</v>
      </c>
      <c r="Z429" s="12">
        <v>3.2</v>
      </c>
      <c r="AA429" s="12">
        <v>0</v>
      </c>
    </row>
    <row r="430" spans="1:27">
      <c r="A430" s="13" t="s">
        <v>179</v>
      </c>
      <c r="B430" s="13" t="s">
        <v>179</v>
      </c>
      <c r="C430" s="12">
        <v>8</v>
      </c>
      <c r="D430" s="12">
        <v>6</v>
      </c>
      <c r="E430" s="12">
        <v>6</v>
      </c>
      <c r="F430" s="12">
        <v>3</v>
      </c>
      <c r="G430" s="12">
        <v>8</v>
      </c>
      <c r="H430" s="12">
        <v>8</v>
      </c>
      <c r="I430" s="12">
        <v>8</v>
      </c>
      <c r="J430" s="12">
        <v>8</v>
      </c>
      <c r="K430" s="12">
        <v>499944.2</v>
      </c>
      <c r="L430" s="12">
        <v>8</v>
      </c>
      <c r="M430" s="12">
        <v>8</v>
      </c>
      <c r="N430" s="12">
        <v>4</v>
      </c>
      <c r="O430" s="12">
        <v>3</v>
      </c>
      <c r="P430" s="12">
        <v>5</v>
      </c>
      <c r="Q430" s="12">
        <v>4</v>
      </c>
      <c r="R430" s="12">
        <v>499929.2</v>
      </c>
      <c r="S430" s="12">
        <v>8</v>
      </c>
      <c r="T430" s="12">
        <v>15</v>
      </c>
      <c r="U430" s="12">
        <v>8</v>
      </c>
      <c r="V430" s="12">
        <v>1</v>
      </c>
      <c r="W430" s="12">
        <v>2</v>
      </c>
      <c r="X430" s="12">
        <v>999994.3</v>
      </c>
      <c r="Y430" s="12">
        <v>1000000</v>
      </c>
      <c r="Z430" s="12">
        <v>5.7</v>
      </c>
      <c r="AA430" s="12">
        <v>0</v>
      </c>
    </row>
    <row r="431" spans="1:27">
      <c r="A431" s="13" t="s">
        <v>180</v>
      </c>
      <c r="B431" s="13" t="s">
        <v>180</v>
      </c>
      <c r="C431" s="12">
        <v>8</v>
      </c>
      <c r="D431" s="12">
        <v>6</v>
      </c>
      <c r="E431" s="12">
        <v>6</v>
      </c>
      <c r="F431" s="12">
        <v>5</v>
      </c>
      <c r="G431" s="12">
        <v>8</v>
      </c>
      <c r="H431" s="12">
        <v>8</v>
      </c>
      <c r="I431" s="12">
        <v>8</v>
      </c>
      <c r="J431" s="12">
        <v>8</v>
      </c>
      <c r="K431" s="12">
        <v>499944.2</v>
      </c>
      <c r="L431" s="12">
        <v>8</v>
      </c>
      <c r="M431" s="12">
        <v>6</v>
      </c>
      <c r="N431" s="12">
        <v>4</v>
      </c>
      <c r="O431" s="12">
        <v>3</v>
      </c>
      <c r="P431" s="12">
        <v>5</v>
      </c>
      <c r="Q431" s="12">
        <v>2</v>
      </c>
      <c r="R431" s="12">
        <v>499929.2</v>
      </c>
      <c r="S431" s="12">
        <v>8</v>
      </c>
      <c r="T431" s="12">
        <v>15</v>
      </c>
      <c r="U431" s="12">
        <v>8</v>
      </c>
      <c r="V431" s="12">
        <v>4</v>
      </c>
      <c r="W431" s="12">
        <v>2</v>
      </c>
      <c r="X431" s="12">
        <v>999995.3</v>
      </c>
      <c r="Y431" s="12">
        <v>1000000</v>
      </c>
      <c r="Z431" s="12">
        <v>4.7</v>
      </c>
      <c r="AA431" s="12">
        <v>0</v>
      </c>
    </row>
    <row r="432" spans="1:27">
      <c r="A432" s="13" t="s">
        <v>181</v>
      </c>
      <c r="B432" s="13" t="s">
        <v>181</v>
      </c>
      <c r="C432" s="12">
        <v>8</v>
      </c>
      <c r="D432" s="12">
        <v>6</v>
      </c>
      <c r="E432" s="12">
        <v>6</v>
      </c>
      <c r="F432" s="12">
        <v>4</v>
      </c>
      <c r="G432" s="12">
        <v>8</v>
      </c>
      <c r="H432" s="12">
        <v>8</v>
      </c>
      <c r="I432" s="12">
        <v>8</v>
      </c>
      <c r="J432" s="12">
        <v>8</v>
      </c>
      <c r="K432" s="12">
        <v>499943.2</v>
      </c>
      <c r="L432" s="12">
        <v>8</v>
      </c>
      <c r="M432" s="12">
        <v>6</v>
      </c>
      <c r="N432" s="12">
        <v>4</v>
      </c>
      <c r="O432" s="12">
        <v>1</v>
      </c>
      <c r="P432" s="12">
        <v>7</v>
      </c>
      <c r="Q432" s="12">
        <v>3</v>
      </c>
      <c r="R432" s="12">
        <v>499931.2</v>
      </c>
      <c r="S432" s="12">
        <v>8</v>
      </c>
      <c r="T432" s="12">
        <v>12.5</v>
      </c>
      <c r="U432" s="12">
        <v>8</v>
      </c>
      <c r="V432" s="12">
        <v>5.5</v>
      </c>
      <c r="W432" s="12">
        <v>2</v>
      </c>
      <c r="X432" s="12">
        <v>999995.3</v>
      </c>
      <c r="Y432" s="12">
        <v>1000000</v>
      </c>
      <c r="Z432" s="12">
        <v>4.7</v>
      </c>
      <c r="AA432" s="12">
        <v>0</v>
      </c>
    </row>
    <row r="433" spans="1:27">
      <c r="A433" s="13" t="s">
        <v>182</v>
      </c>
      <c r="B433" s="13" t="s">
        <v>182</v>
      </c>
      <c r="C433" s="12">
        <v>8</v>
      </c>
      <c r="D433" s="12">
        <v>6</v>
      </c>
      <c r="E433" s="12">
        <v>6</v>
      </c>
      <c r="F433" s="12">
        <v>4</v>
      </c>
      <c r="G433" s="12">
        <v>8</v>
      </c>
      <c r="H433" s="12">
        <v>8</v>
      </c>
      <c r="I433" s="12">
        <v>8</v>
      </c>
      <c r="J433" s="12">
        <v>8</v>
      </c>
      <c r="K433" s="12">
        <v>499942.2</v>
      </c>
      <c r="L433" s="12">
        <v>8</v>
      </c>
      <c r="M433" s="12">
        <v>6</v>
      </c>
      <c r="N433" s="12">
        <v>4</v>
      </c>
      <c r="O433" s="12">
        <v>2</v>
      </c>
      <c r="P433" s="12">
        <v>5</v>
      </c>
      <c r="Q433" s="12">
        <v>4</v>
      </c>
      <c r="R433" s="12">
        <v>499931.2</v>
      </c>
      <c r="S433" s="12">
        <v>8</v>
      </c>
      <c r="T433" s="12">
        <v>12.5</v>
      </c>
      <c r="U433" s="12">
        <v>8</v>
      </c>
      <c r="V433" s="12">
        <v>6.5</v>
      </c>
      <c r="W433" s="12">
        <v>2</v>
      </c>
      <c r="X433" s="12">
        <v>999995.3</v>
      </c>
      <c r="Y433" s="12">
        <v>1000000</v>
      </c>
      <c r="Z433" s="12">
        <v>4.7</v>
      </c>
      <c r="AA433" s="12">
        <v>0</v>
      </c>
    </row>
    <row r="434" spans="1:27">
      <c r="A434" s="13" t="s">
        <v>183</v>
      </c>
      <c r="B434" s="13" t="s">
        <v>183</v>
      </c>
      <c r="C434" s="12">
        <v>8</v>
      </c>
      <c r="D434" s="12">
        <v>12</v>
      </c>
      <c r="E434" s="12">
        <v>7</v>
      </c>
      <c r="F434" s="12">
        <v>6</v>
      </c>
      <c r="G434" s="12">
        <v>8</v>
      </c>
      <c r="H434" s="12">
        <v>8</v>
      </c>
      <c r="I434" s="12">
        <v>8</v>
      </c>
      <c r="J434" s="12">
        <v>8</v>
      </c>
      <c r="K434" s="12">
        <v>499946.2</v>
      </c>
      <c r="L434" s="12">
        <v>8</v>
      </c>
      <c r="M434" s="12">
        <v>8</v>
      </c>
      <c r="N434" s="12">
        <v>7</v>
      </c>
      <c r="O434" s="12">
        <v>3</v>
      </c>
      <c r="P434" s="12">
        <v>8</v>
      </c>
      <c r="Q434" s="12">
        <v>8</v>
      </c>
      <c r="R434" s="12">
        <v>499929.2</v>
      </c>
      <c r="S434" s="12">
        <v>8</v>
      </c>
      <c r="T434" s="12">
        <v>12.5</v>
      </c>
      <c r="U434" s="12">
        <v>8</v>
      </c>
      <c r="V434" s="12">
        <v>4</v>
      </c>
      <c r="W434" s="12">
        <v>2</v>
      </c>
      <c r="X434" s="12">
        <v>1000016.8</v>
      </c>
      <c r="Y434" s="12">
        <v>1000000</v>
      </c>
      <c r="Z434" s="12">
        <v>-16.8</v>
      </c>
      <c r="AA434" s="12">
        <v>0</v>
      </c>
    </row>
    <row r="435" spans="1:27">
      <c r="A435" s="13" t="s">
        <v>184</v>
      </c>
      <c r="B435" s="13" t="s">
        <v>184</v>
      </c>
      <c r="C435" s="12">
        <v>8</v>
      </c>
      <c r="D435" s="12">
        <v>6</v>
      </c>
      <c r="E435" s="12">
        <v>6</v>
      </c>
      <c r="F435" s="12">
        <v>6</v>
      </c>
      <c r="G435" s="12">
        <v>8</v>
      </c>
      <c r="H435" s="12">
        <v>8</v>
      </c>
      <c r="I435" s="12">
        <v>8</v>
      </c>
      <c r="J435" s="12">
        <v>8</v>
      </c>
      <c r="K435" s="12">
        <v>499947.2</v>
      </c>
      <c r="L435" s="12">
        <v>8</v>
      </c>
      <c r="M435" s="12">
        <v>6</v>
      </c>
      <c r="N435" s="12">
        <v>7</v>
      </c>
      <c r="O435" s="12">
        <v>4</v>
      </c>
      <c r="P435" s="12">
        <v>5</v>
      </c>
      <c r="Q435" s="12">
        <v>6</v>
      </c>
      <c r="R435" s="12">
        <v>499929.2</v>
      </c>
      <c r="S435" s="12">
        <v>8</v>
      </c>
      <c r="T435" s="12">
        <v>3</v>
      </c>
      <c r="U435" s="12">
        <v>8</v>
      </c>
      <c r="V435" s="12">
        <v>5.5</v>
      </c>
      <c r="W435" s="12">
        <v>2</v>
      </c>
      <c r="X435" s="12">
        <v>999996.8</v>
      </c>
      <c r="Y435" s="12">
        <v>1000000</v>
      </c>
      <c r="Z435" s="12">
        <v>3.2</v>
      </c>
      <c r="AA435" s="12">
        <v>0</v>
      </c>
    </row>
    <row r="436" spans="1:27">
      <c r="A436" s="13" t="s">
        <v>185</v>
      </c>
      <c r="B436" s="13" t="s">
        <v>185</v>
      </c>
      <c r="C436" s="12">
        <v>8</v>
      </c>
      <c r="D436" s="12">
        <v>12</v>
      </c>
      <c r="E436" s="12">
        <v>7</v>
      </c>
      <c r="F436" s="12">
        <v>7</v>
      </c>
      <c r="G436" s="12">
        <v>8</v>
      </c>
      <c r="H436" s="12">
        <v>8</v>
      </c>
      <c r="I436" s="12">
        <v>8</v>
      </c>
      <c r="J436" s="12">
        <v>8</v>
      </c>
      <c r="K436" s="12">
        <v>499947.2</v>
      </c>
      <c r="L436" s="12">
        <v>8</v>
      </c>
      <c r="M436" s="12">
        <v>8</v>
      </c>
      <c r="N436" s="12">
        <v>7</v>
      </c>
      <c r="O436" s="12">
        <v>1</v>
      </c>
      <c r="P436" s="12">
        <v>8</v>
      </c>
      <c r="Q436" s="12">
        <v>6</v>
      </c>
      <c r="R436" s="12">
        <v>499929.2</v>
      </c>
      <c r="S436" s="12">
        <v>8</v>
      </c>
      <c r="T436" s="12">
        <v>8</v>
      </c>
      <c r="U436" s="12">
        <v>8</v>
      </c>
      <c r="V436" s="12">
        <v>4</v>
      </c>
      <c r="W436" s="12">
        <v>2</v>
      </c>
      <c r="X436" s="12">
        <v>1000010.3</v>
      </c>
      <c r="Y436" s="12">
        <v>1000000</v>
      </c>
      <c r="Z436" s="12">
        <v>-10.3</v>
      </c>
      <c r="AA436" s="12">
        <v>0</v>
      </c>
    </row>
    <row r="437" spans="1:27">
      <c r="A437" s="13" t="s">
        <v>186</v>
      </c>
      <c r="B437" s="13" t="s">
        <v>186</v>
      </c>
      <c r="C437" s="12">
        <v>8</v>
      </c>
      <c r="D437" s="12">
        <v>6</v>
      </c>
      <c r="E437" s="12">
        <v>6</v>
      </c>
      <c r="F437" s="12">
        <v>8</v>
      </c>
      <c r="G437" s="12">
        <v>8</v>
      </c>
      <c r="H437" s="12">
        <v>8</v>
      </c>
      <c r="I437" s="12">
        <v>8</v>
      </c>
      <c r="J437" s="12">
        <v>8</v>
      </c>
      <c r="K437" s="12">
        <v>499948.2</v>
      </c>
      <c r="L437" s="12">
        <v>8</v>
      </c>
      <c r="M437" s="12">
        <v>6</v>
      </c>
      <c r="N437" s="12">
        <v>7</v>
      </c>
      <c r="O437" s="12">
        <v>2</v>
      </c>
      <c r="P437" s="12">
        <v>5</v>
      </c>
      <c r="Q437" s="12">
        <v>7</v>
      </c>
      <c r="R437" s="12">
        <v>499929.2</v>
      </c>
      <c r="S437" s="12">
        <v>8</v>
      </c>
      <c r="T437" s="12">
        <v>2</v>
      </c>
      <c r="U437" s="12">
        <v>8</v>
      </c>
      <c r="V437" s="12">
        <v>6.5</v>
      </c>
      <c r="W437" s="12">
        <v>2</v>
      </c>
      <c r="X437" s="12">
        <v>999998.8</v>
      </c>
      <c r="Y437" s="12">
        <v>1000000</v>
      </c>
      <c r="Z437" s="12">
        <v>1.2</v>
      </c>
      <c r="AA437" s="12">
        <v>0</v>
      </c>
    </row>
    <row r="438" spans="1:27">
      <c r="A438" s="13" t="s">
        <v>187</v>
      </c>
      <c r="B438" s="13" t="s">
        <v>187</v>
      </c>
      <c r="C438" s="12">
        <v>8</v>
      </c>
      <c r="D438" s="12">
        <v>6</v>
      </c>
      <c r="E438" s="12">
        <v>6</v>
      </c>
      <c r="F438" s="12">
        <v>6</v>
      </c>
      <c r="G438" s="12">
        <v>8</v>
      </c>
      <c r="H438" s="12">
        <v>8</v>
      </c>
      <c r="I438" s="12">
        <v>8</v>
      </c>
      <c r="J438" s="12">
        <v>8</v>
      </c>
      <c r="K438" s="12">
        <v>499948.2</v>
      </c>
      <c r="L438" s="12">
        <v>8</v>
      </c>
      <c r="M438" s="12">
        <v>8</v>
      </c>
      <c r="N438" s="12">
        <v>7</v>
      </c>
      <c r="O438" s="12">
        <v>2</v>
      </c>
      <c r="P438" s="12">
        <v>7</v>
      </c>
      <c r="Q438" s="12">
        <v>6</v>
      </c>
      <c r="R438" s="12">
        <v>499929.2</v>
      </c>
      <c r="S438" s="12">
        <v>8</v>
      </c>
      <c r="T438" s="12">
        <v>5</v>
      </c>
      <c r="U438" s="12">
        <v>8</v>
      </c>
      <c r="V438" s="12">
        <v>4</v>
      </c>
      <c r="W438" s="12">
        <v>2</v>
      </c>
      <c r="X438" s="12">
        <v>1000000.3</v>
      </c>
      <c r="Y438" s="12">
        <v>1000000</v>
      </c>
      <c r="Z438" s="12">
        <v>-0.3</v>
      </c>
      <c r="AA438" s="12">
        <v>0</v>
      </c>
    </row>
    <row r="439" spans="1:27">
      <c r="A439" s="13" t="s">
        <v>188</v>
      </c>
      <c r="B439" s="13" t="s">
        <v>188</v>
      </c>
      <c r="C439" s="12">
        <v>8</v>
      </c>
      <c r="D439" s="12">
        <v>12</v>
      </c>
      <c r="E439" s="12">
        <v>7</v>
      </c>
      <c r="F439" s="12">
        <v>0</v>
      </c>
      <c r="G439" s="12">
        <v>8</v>
      </c>
      <c r="H439" s="12">
        <v>8</v>
      </c>
      <c r="I439" s="12">
        <v>8</v>
      </c>
      <c r="J439" s="12">
        <v>8</v>
      </c>
      <c r="K439" s="12">
        <v>499940.2</v>
      </c>
      <c r="L439" s="12">
        <v>8</v>
      </c>
      <c r="M439" s="12">
        <v>8</v>
      </c>
      <c r="N439" s="12">
        <v>3</v>
      </c>
      <c r="O439" s="12">
        <v>3</v>
      </c>
      <c r="P439" s="12">
        <v>5</v>
      </c>
      <c r="Q439" s="12">
        <v>6</v>
      </c>
      <c r="R439" s="12">
        <v>499922.2</v>
      </c>
      <c r="S439" s="12">
        <v>8</v>
      </c>
      <c r="T439" s="12">
        <v>2</v>
      </c>
      <c r="U439" s="12">
        <v>8</v>
      </c>
      <c r="V439" s="12">
        <v>2</v>
      </c>
      <c r="W439" s="12">
        <v>2</v>
      </c>
      <c r="X439" s="12">
        <v>999976.3</v>
      </c>
      <c r="Y439" s="12">
        <v>1000000</v>
      </c>
      <c r="Z439" s="12">
        <v>23.7</v>
      </c>
      <c r="AA439" s="12">
        <v>0</v>
      </c>
    </row>
    <row r="442" spans="1:27" ht="30">
      <c r="A442" s="14" t="s">
        <v>279</v>
      </c>
      <c r="B442" s="14" t="s">
        <v>279</v>
      </c>
      <c r="C442" s="9">
        <v>1000050.4</v>
      </c>
    </row>
    <row r="443" spans="1:27" ht="30">
      <c r="A443" s="14" t="s">
        <v>280</v>
      </c>
      <c r="B443" s="14" t="s">
        <v>280</v>
      </c>
      <c r="C443" s="9">
        <v>999862.4</v>
      </c>
    </row>
    <row r="444" spans="1:27" ht="30">
      <c r="A444" s="14" t="s">
        <v>281</v>
      </c>
      <c r="B444" s="14" t="s">
        <v>281</v>
      </c>
      <c r="C444" s="9">
        <v>99999997</v>
      </c>
    </row>
    <row r="445" spans="1:27" ht="30">
      <c r="A445" s="14" t="s">
        <v>282</v>
      </c>
      <c r="B445" s="14" t="s">
        <v>282</v>
      </c>
      <c r="C445" s="9">
        <v>100000000</v>
      </c>
    </row>
    <row r="446" spans="1:27" ht="45">
      <c r="A446" s="14" t="s">
        <v>283</v>
      </c>
      <c r="B446" s="14" t="s">
        <v>283</v>
      </c>
      <c r="C446" s="9">
        <v>-3</v>
      </c>
    </row>
    <row r="447" spans="1:27" ht="45">
      <c r="B447" s="14" t="s">
        <v>284</v>
      </c>
      <c r="C447" s="9">
        <v>-600000026</v>
      </c>
    </row>
    <row r="449" spans="1:2">
      <c r="A449" t="s">
        <v>285</v>
      </c>
    </row>
    <row r="450" spans="1:2">
      <c r="A450" t="s">
        <v>286</v>
      </c>
      <c r="B450" t="s">
        <v>285</v>
      </c>
    </row>
    <row r="451" spans="1:2">
      <c r="B451" t="s">
        <v>314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activeCell="E26" sqref="E26"/>
    </sheetView>
  </sheetViews>
  <sheetFormatPr defaultRowHeight="15"/>
  <cols>
    <col min="1" max="2" width="8.28515625" bestFit="1" customWidth="1"/>
  </cols>
  <sheetData>
    <row r="1" spans="1:3">
      <c r="A1" t="s">
        <v>275</v>
      </c>
      <c r="B1" t="s">
        <v>275</v>
      </c>
      <c r="C1" t="s">
        <v>318</v>
      </c>
    </row>
    <row r="2" spans="1:3">
      <c r="A2" t="s">
        <v>315</v>
      </c>
      <c r="B2" t="s">
        <v>316</v>
      </c>
      <c r="C2" t="s">
        <v>317</v>
      </c>
    </row>
    <row r="3" spans="1:3">
      <c r="A3" s="12">
        <f>-direkt!Y340</f>
        <v>20</v>
      </c>
      <c r="B3" s="12">
        <f>-indirekt!Z340</f>
        <v>-16.2</v>
      </c>
      <c r="C3" t="str">
        <f>IF((A3)*(B3)&lt;0,"0",60)</f>
        <v>0</v>
      </c>
    </row>
    <row r="4" spans="1:3">
      <c r="A4" s="12">
        <f>-direkt!Y341</f>
        <v>20.5</v>
      </c>
      <c r="B4" s="12">
        <f>-indirekt!Z341</f>
        <v>-13.7</v>
      </c>
      <c r="C4" t="str">
        <f t="shared" ref="C4:C67" si="0">IF((A4)*(B4)&lt;0,"0",60)</f>
        <v>0</v>
      </c>
    </row>
    <row r="5" spans="1:3">
      <c r="A5" s="12">
        <f>-direkt!Y342</f>
        <v>18.5</v>
      </c>
      <c r="B5" s="12">
        <f>-indirekt!Z342</f>
        <v>-11.2</v>
      </c>
      <c r="C5" t="str">
        <f t="shared" si="0"/>
        <v>0</v>
      </c>
    </row>
    <row r="6" spans="1:3">
      <c r="A6" s="12">
        <f>-direkt!Y343</f>
        <v>16.5</v>
      </c>
      <c r="B6" s="12">
        <f>-indirekt!Z343</f>
        <v>-12.7</v>
      </c>
      <c r="C6" t="str">
        <f t="shared" si="0"/>
        <v>0</v>
      </c>
    </row>
    <row r="7" spans="1:3">
      <c r="A7" s="12">
        <f>-direkt!Y344</f>
        <v>15</v>
      </c>
      <c r="B7" s="12">
        <f>-indirekt!Z344</f>
        <v>-12.2</v>
      </c>
      <c r="C7" t="str">
        <f t="shared" si="0"/>
        <v>0</v>
      </c>
    </row>
    <row r="8" spans="1:3">
      <c r="A8" s="12">
        <f>-direkt!Y345</f>
        <v>10</v>
      </c>
      <c r="B8" s="12">
        <f>-indirekt!Z345</f>
        <v>-11.7</v>
      </c>
      <c r="C8" t="str">
        <f t="shared" si="0"/>
        <v>0</v>
      </c>
    </row>
    <row r="9" spans="1:3">
      <c r="A9" s="12">
        <f>-direkt!Y346</f>
        <v>27</v>
      </c>
      <c r="B9" s="12">
        <f>-indirekt!Z346</f>
        <v>-19.7</v>
      </c>
      <c r="C9" t="str">
        <f t="shared" si="0"/>
        <v>0</v>
      </c>
    </row>
    <row r="10" spans="1:3">
      <c r="A10" s="12">
        <f>-direkt!Y347</f>
        <v>-8.5</v>
      </c>
      <c r="B10" s="12">
        <f>-indirekt!Z347</f>
        <v>-7.2</v>
      </c>
      <c r="C10">
        <f t="shared" si="0"/>
        <v>60</v>
      </c>
    </row>
    <row r="11" spans="1:3">
      <c r="A11" s="12">
        <f>-direkt!Y348</f>
        <v>24</v>
      </c>
      <c r="B11" s="12">
        <f>-indirekt!Z348</f>
        <v>-14.2</v>
      </c>
      <c r="C11" t="str">
        <f t="shared" si="0"/>
        <v>0</v>
      </c>
    </row>
    <row r="12" spans="1:3">
      <c r="A12" s="12">
        <f>-direkt!Y349</f>
        <v>21</v>
      </c>
      <c r="B12" s="12">
        <f>-indirekt!Z349</f>
        <v>-14.7</v>
      </c>
      <c r="C12" t="str">
        <f t="shared" si="0"/>
        <v>0</v>
      </c>
    </row>
    <row r="13" spans="1:3">
      <c r="A13" s="12">
        <f>-direkt!Y350</f>
        <v>18</v>
      </c>
      <c r="B13" s="12">
        <f>-indirekt!Z350</f>
        <v>-10.199999999999999</v>
      </c>
      <c r="C13" t="str">
        <f t="shared" si="0"/>
        <v>0</v>
      </c>
    </row>
    <row r="14" spans="1:3">
      <c r="A14" s="12">
        <f>-direkt!Y351</f>
        <v>-4.5</v>
      </c>
      <c r="B14" s="12">
        <f>-indirekt!Z351</f>
        <v>-3.7</v>
      </c>
      <c r="C14">
        <f t="shared" si="0"/>
        <v>60</v>
      </c>
    </row>
    <row r="15" spans="1:3">
      <c r="A15" s="12">
        <f>-direkt!Y352</f>
        <v>22.5</v>
      </c>
      <c r="B15" s="12">
        <f>-indirekt!Z352</f>
        <v>-14.7</v>
      </c>
      <c r="C15" t="str">
        <f t="shared" si="0"/>
        <v>0</v>
      </c>
    </row>
    <row r="16" spans="1:3">
      <c r="A16" s="12">
        <f>-direkt!Y353</f>
        <v>-2</v>
      </c>
      <c r="B16" s="12">
        <f>-indirekt!Z353</f>
        <v>-5.7</v>
      </c>
      <c r="C16">
        <f t="shared" si="0"/>
        <v>60</v>
      </c>
    </row>
    <row r="17" spans="1:5">
      <c r="A17" s="12">
        <f>-direkt!Y354</f>
        <v>-9.5</v>
      </c>
      <c r="B17" s="12">
        <f>-indirekt!Z354</f>
        <v>-5.2</v>
      </c>
      <c r="C17">
        <f t="shared" si="0"/>
        <v>60</v>
      </c>
    </row>
    <row r="18" spans="1:5">
      <c r="A18" s="12">
        <f>-direkt!Y355</f>
        <v>-16</v>
      </c>
      <c r="B18" s="12">
        <f>-indirekt!Z355</f>
        <v>12.3</v>
      </c>
      <c r="C18" t="str">
        <f t="shared" si="0"/>
        <v>0</v>
      </c>
    </row>
    <row r="19" spans="1:5">
      <c r="A19" s="12">
        <f>-direkt!Y356</f>
        <v>13.5</v>
      </c>
      <c r="B19" s="12">
        <f>-indirekt!Z356</f>
        <v>-6.2</v>
      </c>
      <c r="C19" t="str">
        <f t="shared" si="0"/>
        <v>0</v>
      </c>
    </row>
    <row r="20" spans="1:5">
      <c r="A20" s="12">
        <f>-direkt!Y357</f>
        <v>12</v>
      </c>
      <c r="B20" s="12">
        <f>-indirekt!Z357</f>
        <v>-9.1999999999999993</v>
      </c>
      <c r="C20" t="str">
        <f t="shared" si="0"/>
        <v>0</v>
      </c>
    </row>
    <row r="21" spans="1:5">
      <c r="A21" s="12">
        <f>-direkt!Y358</f>
        <v>5</v>
      </c>
      <c r="B21" s="12">
        <f>-indirekt!Z358</f>
        <v>2.2999999999999998</v>
      </c>
      <c r="C21">
        <f t="shared" si="0"/>
        <v>60</v>
      </c>
    </row>
    <row r="22" spans="1:5">
      <c r="A22" s="12">
        <f>-direkt!Y359</f>
        <v>15</v>
      </c>
      <c r="B22" s="12">
        <f>-indirekt!Z359</f>
        <v>-8.1999999999999993</v>
      </c>
      <c r="C22" t="str">
        <f t="shared" si="0"/>
        <v>0</v>
      </c>
    </row>
    <row r="23" spans="1:5">
      <c r="A23" s="12">
        <f>-direkt!Y360</f>
        <v>-18</v>
      </c>
      <c r="B23" s="12">
        <f>-indirekt!Z360</f>
        <v>0.3</v>
      </c>
      <c r="C23" t="str">
        <f t="shared" si="0"/>
        <v>0</v>
      </c>
    </row>
    <row r="24" spans="1:5">
      <c r="A24" s="12">
        <f>-direkt!Y361</f>
        <v>-33</v>
      </c>
      <c r="B24" s="12">
        <f>-indirekt!Z361</f>
        <v>26.8</v>
      </c>
      <c r="C24" t="str">
        <f t="shared" si="0"/>
        <v>0</v>
      </c>
      <c r="E24" t="s">
        <v>319</v>
      </c>
    </row>
    <row r="25" spans="1:5">
      <c r="A25" s="12">
        <f>-direkt!Y362</f>
        <v>-28</v>
      </c>
      <c r="B25" s="12">
        <f>-indirekt!Z362</f>
        <v>25.3</v>
      </c>
      <c r="C25" t="str">
        <f t="shared" si="0"/>
        <v>0</v>
      </c>
      <c r="E25" t="s">
        <v>320</v>
      </c>
    </row>
    <row r="26" spans="1:5">
      <c r="A26" s="12">
        <f>-direkt!Y363</f>
        <v>-24</v>
      </c>
      <c r="B26" s="12">
        <f>-indirekt!Z363</f>
        <v>19.3</v>
      </c>
      <c r="C26" t="str">
        <f t="shared" si="0"/>
        <v>0</v>
      </c>
      <c r="E26" t="s">
        <v>321</v>
      </c>
    </row>
    <row r="27" spans="1:5">
      <c r="A27" s="12">
        <f>-direkt!Y364</f>
        <v>-12.5</v>
      </c>
      <c r="B27" s="12">
        <f>-indirekt!Z364</f>
        <v>18.8</v>
      </c>
      <c r="C27" t="str">
        <f t="shared" si="0"/>
        <v>0</v>
      </c>
    </row>
    <row r="28" spans="1:5">
      <c r="A28" s="12">
        <f>-direkt!Y365</f>
        <v>-13</v>
      </c>
      <c r="B28" s="12">
        <f>-indirekt!Z365</f>
        <v>5.8</v>
      </c>
      <c r="C28" t="str">
        <f t="shared" si="0"/>
        <v>0</v>
      </c>
    </row>
    <row r="29" spans="1:5">
      <c r="A29" s="12">
        <f>-direkt!Y366</f>
        <v>-14.5</v>
      </c>
      <c r="B29" s="12">
        <f>-indirekt!Z366</f>
        <v>4.3</v>
      </c>
      <c r="C29" t="str">
        <f t="shared" si="0"/>
        <v>0</v>
      </c>
    </row>
    <row r="30" spans="1:5">
      <c r="A30" s="12">
        <f>-direkt!Y367</f>
        <v>21.5</v>
      </c>
      <c r="B30" s="12">
        <f>-indirekt!Z367</f>
        <v>-11.7</v>
      </c>
      <c r="C30" t="str">
        <f t="shared" si="0"/>
        <v>0</v>
      </c>
    </row>
    <row r="31" spans="1:5">
      <c r="A31" s="12">
        <f>-direkt!Y368</f>
        <v>16.5</v>
      </c>
      <c r="B31" s="12">
        <f>-indirekt!Z368</f>
        <v>-5.2</v>
      </c>
      <c r="C31" t="str">
        <f t="shared" si="0"/>
        <v>0</v>
      </c>
    </row>
    <row r="32" spans="1:5">
      <c r="A32" s="12">
        <f>-direkt!Y369</f>
        <v>10.5</v>
      </c>
      <c r="B32" s="12">
        <f>-indirekt!Z369</f>
        <v>-5.2</v>
      </c>
      <c r="C32" t="str">
        <f t="shared" si="0"/>
        <v>0</v>
      </c>
    </row>
    <row r="33" spans="1:3">
      <c r="A33" s="12">
        <f>-direkt!Y370</f>
        <v>-3.5</v>
      </c>
      <c r="B33" s="12">
        <f>-indirekt!Z370</f>
        <v>-6.7</v>
      </c>
      <c r="C33">
        <f t="shared" si="0"/>
        <v>60</v>
      </c>
    </row>
    <row r="34" spans="1:3">
      <c r="A34" s="12">
        <f>-direkt!Y371</f>
        <v>-15</v>
      </c>
      <c r="B34" s="12">
        <f>-indirekt!Z371</f>
        <v>11.3</v>
      </c>
      <c r="C34" t="str">
        <f t="shared" si="0"/>
        <v>0</v>
      </c>
    </row>
    <row r="35" spans="1:3">
      <c r="A35" s="12">
        <f>-direkt!Y372</f>
        <v>-29.5</v>
      </c>
      <c r="B35" s="12">
        <f>-indirekt!Z372</f>
        <v>18.8</v>
      </c>
      <c r="C35" t="str">
        <f t="shared" si="0"/>
        <v>0</v>
      </c>
    </row>
    <row r="36" spans="1:3">
      <c r="A36" s="12">
        <f>-direkt!Y373</f>
        <v>-20</v>
      </c>
      <c r="B36" s="12">
        <f>-indirekt!Z373</f>
        <v>12.8</v>
      </c>
      <c r="C36" t="str">
        <f t="shared" si="0"/>
        <v>0</v>
      </c>
    </row>
    <row r="37" spans="1:3">
      <c r="A37" s="12">
        <f>-direkt!Y374</f>
        <v>-35.5</v>
      </c>
      <c r="B37" s="12">
        <f>-indirekt!Z374</f>
        <v>26.8</v>
      </c>
      <c r="C37" t="str">
        <f t="shared" si="0"/>
        <v>0</v>
      </c>
    </row>
    <row r="38" spans="1:3">
      <c r="A38" s="12">
        <f>-direkt!Y375</f>
        <v>3.5</v>
      </c>
      <c r="B38" s="12">
        <f>-indirekt!Z375</f>
        <v>4.3</v>
      </c>
      <c r="C38">
        <f t="shared" si="0"/>
        <v>60</v>
      </c>
    </row>
    <row r="39" spans="1:3">
      <c r="A39" s="12">
        <f>-direkt!Y376</f>
        <v>2.5</v>
      </c>
      <c r="B39" s="12">
        <f>-indirekt!Z376</f>
        <v>2.2999999999999998</v>
      </c>
      <c r="C39">
        <f t="shared" si="0"/>
        <v>60</v>
      </c>
    </row>
    <row r="40" spans="1:3">
      <c r="A40" s="12">
        <f>-direkt!Y377</f>
        <v>19</v>
      </c>
      <c r="B40" s="12">
        <f>-indirekt!Z377</f>
        <v>-3.7</v>
      </c>
      <c r="C40" t="str">
        <f t="shared" si="0"/>
        <v>0</v>
      </c>
    </row>
    <row r="41" spans="1:3">
      <c r="A41" s="12">
        <f>-direkt!Y378</f>
        <v>5</v>
      </c>
      <c r="B41" s="12">
        <f>-indirekt!Z378</f>
        <v>-4.2</v>
      </c>
      <c r="C41" t="str">
        <f t="shared" si="0"/>
        <v>0</v>
      </c>
    </row>
    <row r="42" spans="1:3">
      <c r="A42" s="12">
        <f>-direkt!Y379</f>
        <v>5</v>
      </c>
      <c r="B42" s="12">
        <f>-indirekt!Z379</f>
        <v>-0.7</v>
      </c>
      <c r="C42" t="str">
        <f t="shared" si="0"/>
        <v>0</v>
      </c>
    </row>
    <row r="43" spans="1:3">
      <c r="A43" s="12">
        <f>-direkt!Y380</f>
        <v>4</v>
      </c>
      <c r="B43" s="12">
        <f>-indirekt!Z380</f>
        <v>-3.2</v>
      </c>
      <c r="C43" t="str">
        <f t="shared" si="0"/>
        <v>0</v>
      </c>
    </row>
    <row r="44" spans="1:3">
      <c r="A44" s="12">
        <f>-direkt!Y381</f>
        <v>2</v>
      </c>
      <c r="B44" s="12">
        <f>-indirekt!Z381</f>
        <v>8.3000000000000007</v>
      </c>
      <c r="C44">
        <f t="shared" si="0"/>
        <v>60</v>
      </c>
    </row>
    <row r="45" spans="1:3">
      <c r="A45" s="12">
        <f>-direkt!Y382</f>
        <v>-11</v>
      </c>
      <c r="B45" s="12">
        <f>-indirekt!Z382</f>
        <v>7.3</v>
      </c>
      <c r="C45" t="str">
        <f t="shared" si="0"/>
        <v>0</v>
      </c>
    </row>
    <row r="46" spans="1:3">
      <c r="A46" s="12">
        <f>-direkt!Y383</f>
        <v>-26</v>
      </c>
      <c r="B46" s="12">
        <f>-indirekt!Z383</f>
        <v>25.3</v>
      </c>
      <c r="C46" t="str">
        <f t="shared" si="0"/>
        <v>0</v>
      </c>
    </row>
    <row r="47" spans="1:3">
      <c r="A47" s="12">
        <f>-direkt!Y384</f>
        <v>-33.5</v>
      </c>
      <c r="B47" s="12">
        <f>-indirekt!Z384</f>
        <v>25.3</v>
      </c>
      <c r="C47" t="str">
        <f t="shared" si="0"/>
        <v>0</v>
      </c>
    </row>
    <row r="48" spans="1:3">
      <c r="A48" s="12">
        <f>-direkt!Y385</f>
        <v>-15</v>
      </c>
      <c r="B48" s="12">
        <f>-indirekt!Z385</f>
        <v>17.8</v>
      </c>
      <c r="C48" t="str">
        <f t="shared" si="0"/>
        <v>0</v>
      </c>
    </row>
    <row r="49" spans="1:3">
      <c r="A49" s="12">
        <f>-direkt!Y386</f>
        <v>-29.5</v>
      </c>
      <c r="B49" s="12">
        <f>-indirekt!Z386</f>
        <v>16.8</v>
      </c>
      <c r="C49" t="str">
        <f t="shared" si="0"/>
        <v>0</v>
      </c>
    </row>
    <row r="50" spans="1:3">
      <c r="A50" s="12">
        <f>-direkt!Y387</f>
        <v>-9</v>
      </c>
      <c r="B50" s="12">
        <f>-indirekt!Z387</f>
        <v>3.8</v>
      </c>
      <c r="C50" t="str">
        <f t="shared" si="0"/>
        <v>0</v>
      </c>
    </row>
    <row r="51" spans="1:3">
      <c r="A51" s="12">
        <f>-direkt!Y388</f>
        <v>3.5</v>
      </c>
      <c r="B51" s="12">
        <f>-indirekt!Z388</f>
        <v>-2.7</v>
      </c>
      <c r="C51" t="str">
        <f t="shared" si="0"/>
        <v>0</v>
      </c>
    </row>
    <row r="52" spans="1:3">
      <c r="A52" s="12">
        <f>-direkt!Y389</f>
        <v>5</v>
      </c>
      <c r="B52" s="12">
        <f>-indirekt!Z389</f>
        <v>3.3</v>
      </c>
      <c r="C52">
        <f t="shared" si="0"/>
        <v>60</v>
      </c>
    </row>
    <row r="53" spans="1:3">
      <c r="A53" s="12">
        <f>-direkt!Y390</f>
        <v>15.5</v>
      </c>
      <c r="B53" s="12">
        <f>-indirekt!Z390</f>
        <v>-4.2</v>
      </c>
      <c r="C53" t="str">
        <f t="shared" si="0"/>
        <v>0</v>
      </c>
    </row>
    <row r="54" spans="1:3">
      <c r="A54" s="12">
        <f>-direkt!Y391</f>
        <v>10</v>
      </c>
      <c r="B54" s="12">
        <f>-indirekt!Z391</f>
        <v>-2.7</v>
      </c>
      <c r="C54" t="str">
        <f t="shared" si="0"/>
        <v>0</v>
      </c>
    </row>
    <row r="55" spans="1:3">
      <c r="A55" s="12">
        <f>-direkt!Y392</f>
        <v>-21.5</v>
      </c>
      <c r="B55" s="12">
        <f>-indirekt!Z392</f>
        <v>21.3</v>
      </c>
      <c r="C55" t="str">
        <f t="shared" si="0"/>
        <v>0</v>
      </c>
    </row>
    <row r="56" spans="1:3">
      <c r="A56" s="12">
        <f>-direkt!Y393</f>
        <v>-33.5</v>
      </c>
      <c r="B56" s="12">
        <f>-indirekt!Z393</f>
        <v>26.3</v>
      </c>
      <c r="C56" t="str">
        <f t="shared" si="0"/>
        <v>0</v>
      </c>
    </row>
    <row r="57" spans="1:3">
      <c r="A57" s="12">
        <f>-direkt!Y394</f>
        <v>-32</v>
      </c>
      <c r="B57" s="12">
        <f>-indirekt!Z394</f>
        <v>26.8</v>
      </c>
      <c r="C57" t="str">
        <f t="shared" si="0"/>
        <v>0</v>
      </c>
    </row>
    <row r="58" spans="1:3">
      <c r="A58" s="12">
        <f>-direkt!Y395</f>
        <v>-22.5</v>
      </c>
      <c r="B58" s="12">
        <f>-indirekt!Z395</f>
        <v>21.3</v>
      </c>
      <c r="C58" t="str">
        <f t="shared" si="0"/>
        <v>0</v>
      </c>
    </row>
    <row r="59" spans="1:3">
      <c r="A59" s="12">
        <f>-direkt!Y396</f>
        <v>-45.5</v>
      </c>
      <c r="B59" s="12">
        <f>-indirekt!Z396</f>
        <v>14.3</v>
      </c>
      <c r="C59" t="str">
        <f t="shared" si="0"/>
        <v>0</v>
      </c>
    </row>
    <row r="60" spans="1:3">
      <c r="A60" s="12">
        <f>-direkt!Y397</f>
        <v>10.5</v>
      </c>
      <c r="B60" s="12">
        <f>-indirekt!Z397</f>
        <v>-3.7</v>
      </c>
      <c r="C60" t="str">
        <f t="shared" si="0"/>
        <v>0</v>
      </c>
    </row>
    <row r="61" spans="1:3">
      <c r="A61" s="12">
        <f>-direkt!Y398</f>
        <v>35</v>
      </c>
      <c r="B61" s="12">
        <f>-indirekt!Z398</f>
        <v>-16.7</v>
      </c>
      <c r="C61" t="str">
        <f t="shared" si="0"/>
        <v>0</v>
      </c>
    </row>
    <row r="62" spans="1:3">
      <c r="A62" s="12">
        <f>-direkt!Y399</f>
        <v>46.5</v>
      </c>
      <c r="B62" s="12">
        <f>-indirekt!Z399</f>
        <v>-23.7</v>
      </c>
      <c r="C62" t="str">
        <f t="shared" si="0"/>
        <v>0</v>
      </c>
    </row>
    <row r="63" spans="1:3">
      <c r="A63" s="12">
        <f>-direkt!Y400</f>
        <v>14.5</v>
      </c>
      <c r="B63" s="12">
        <f>-indirekt!Z400</f>
        <v>-22.7</v>
      </c>
      <c r="C63" t="str">
        <f t="shared" si="0"/>
        <v>0</v>
      </c>
    </row>
    <row r="64" spans="1:3">
      <c r="A64" s="12">
        <f>-direkt!Y401</f>
        <v>43</v>
      </c>
      <c r="B64" s="12">
        <f>-indirekt!Z401</f>
        <v>-17.7</v>
      </c>
      <c r="C64" t="str">
        <f t="shared" si="0"/>
        <v>0</v>
      </c>
    </row>
    <row r="65" spans="1:3">
      <c r="A65" s="12">
        <f>-direkt!Y402</f>
        <v>-20.5</v>
      </c>
      <c r="B65" s="12">
        <f>-indirekt!Z402</f>
        <v>-9.6999999999999993</v>
      </c>
      <c r="C65">
        <f t="shared" si="0"/>
        <v>60</v>
      </c>
    </row>
    <row r="66" spans="1:3">
      <c r="A66" s="12">
        <f>-direkt!Y403</f>
        <v>-33</v>
      </c>
      <c r="B66" s="12">
        <f>-indirekt!Z403</f>
        <v>20.3</v>
      </c>
      <c r="C66" t="str">
        <f t="shared" si="0"/>
        <v>0</v>
      </c>
    </row>
    <row r="67" spans="1:3">
      <c r="A67" s="12">
        <f>-direkt!Y404</f>
        <v>-10.5</v>
      </c>
      <c r="B67" s="12">
        <f>-indirekt!Z404</f>
        <v>11.3</v>
      </c>
      <c r="C67" t="str">
        <f t="shared" si="0"/>
        <v>0</v>
      </c>
    </row>
    <row r="68" spans="1:3">
      <c r="A68" s="12">
        <f>-direkt!Y405</f>
        <v>-29.5</v>
      </c>
      <c r="B68" s="12">
        <f>-indirekt!Z405</f>
        <v>24.8</v>
      </c>
      <c r="C68" t="str">
        <f t="shared" ref="C68:C102" si="1">IF((A68)*(B68)&lt;0,"0",60)</f>
        <v>0</v>
      </c>
    </row>
    <row r="69" spans="1:3">
      <c r="A69" s="12">
        <f>-direkt!Y406</f>
        <v>-23.5</v>
      </c>
      <c r="B69" s="12">
        <f>-indirekt!Z406</f>
        <v>15.3</v>
      </c>
      <c r="C69" t="str">
        <f t="shared" si="1"/>
        <v>0</v>
      </c>
    </row>
    <row r="70" spans="1:3">
      <c r="A70" s="12">
        <f>-direkt!Y407</f>
        <v>-14</v>
      </c>
      <c r="B70" s="12">
        <f>-indirekt!Z407</f>
        <v>1.8</v>
      </c>
      <c r="C70" t="str">
        <f t="shared" si="1"/>
        <v>0</v>
      </c>
    </row>
    <row r="71" spans="1:3">
      <c r="A71" s="12">
        <f>-direkt!Y408</f>
        <v>-13</v>
      </c>
      <c r="B71" s="12">
        <f>-indirekt!Z408</f>
        <v>-8.6999999999999993</v>
      </c>
      <c r="C71">
        <f t="shared" si="1"/>
        <v>60</v>
      </c>
    </row>
    <row r="72" spans="1:3">
      <c r="A72" s="12">
        <f>-direkt!Y409</f>
        <v>37.5</v>
      </c>
      <c r="B72" s="12">
        <f>-indirekt!Z409</f>
        <v>-11.7</v>
      </c>
      <c r="C72" t="str">
        <f t="shared" si="1"/>
        <v>0</v>
      </c>
    </row>
    <row r="73" spans="1:3">
      <c r="A73" s="12">
        <f>-direkt!Y410</f>
        <v>8.5</v>
      </c>
      <c r="B73" s="12">
        <f>-indirekt!Z410</f>
        <v>-8.1999999999999993</v>
      </c>
      <c r="C73" t="str">
        <f t="shared" si="1"/>
        <v>0</v>
      </c>
    </row>
    <row r="74" spans="1:3">
      <c r="A74" s="12">
        <f>-direkt!Y411</f>
        <v>21</v>
      </c>
      <c r="B74" s="12">
        <f>-indirekt!Z411</f>
        <v>-14.7</v>
      </c>
      <c r="C74" t="str">
        <f t="shared" si="1"/>
        <v>0</v>
      </c>
    </row>
    <row r="75" spans="1:3">
      <c r="A75" s="12">
        <f>-direkt!Y412</f>
        <v>21.5</v>
      </c>
      <c r="B75" s="12">
        <f>-indirekt!Z412</f>
        <v>-15.2</v>
      </c>
      <c r="C75" t="str">
        <f t="shared" si="1"/>
        <v>0</v>
      </c>
    </row>
    <row r="76" spans="1:3">
      <c r="A76" s="12">
        <f>-direkt!Y413</f>
        <v>-28</v>
      </c>
      <c r="B76" s="12">
        <f>-indirekt!Z413</f>
        <v>8.3000000000000007</v>
      </c>
      <c r="C76" t="str">
        <f t="shared" si="1"/>
        <v>0</v>
      </c>
    </row>
    <row r="77" spans="1:3">
      <c r="A77" s="12">
        <f>-direkt!Y414</f>
        <v>17</v>
      </c>
      <c r="B77" s="12">
        <f>-indirekt!Z414</f>
        <v>-6.2</v>
      </c>
      <c r="C77" t="str">
        <f t="shared" si="1"/>
        <v>0</v>
      </c>
    </row>
    <row r="78" spans="1:3">
      <c r="A78" s="12">
        <f>-direkt!Y415</f>
        <v>5.5</v>
      </c>
      <c r="B78" s="12">
        <f>-indirekt!Z415</f>
        <v>-0.2</v>
      </c>
      <c r="C78" t="str">
        <f t="shared" si="1"/>
        <v>0</v>
      </c>
    </row>
    <row r="79" spans="1:3">
      <c r="A79" s="12">
        <f>-direkt!Y416</f>
        <v>-1</v>
      </c>
      <c r="B79" s="12">
        <f>-indirekt!Z416</f>
        <v>-11.2</v>
      </c>
      <c r="C79">
        <f t="shared" si="1"/>
        <v>60</v>
      </c>
    </row>
    <row r="80" spans="1:3">
      <c r="A80" s="12">
        <f>-direkt!Y417</f>
        <v>16</v>
      </c>
      <c r="B80" s="12">
        <f>-indirekt!Z417</f>
        <v>-5.2</v>
      </c>
      <c r="C80" t="str">
        <f t="shared" si="1"/>
        <v>0</v>
      </c>
    </row>
    <row r="81" spans="1:3">
      <c r="A81" s="12">
        <f>-direkt!Y418</f>
        <v>-7.5</v>
      </c>
      <c r="B81" s="12">
        <f>-indirekt!Z418</f>
        <v>2.2999999999999998</v>
      </c>
      <c r="C81" t="str">
        <f t="shared" si="1"/>
        <v>0</v>
      </c>
    </row>
    <row r="82" spans="1:3">
      <c r="A82" s="12">
        <f>-direkt!Y419</f>
        <v>26.5</v>
      </c>
      <c r="B82" s="12">
        <f>-indirekt!Z419</f>
        <v>-8.6999999999999993</v>
      </c>
      <c r="C82" t="str">
        <f t="shared" si="1"/>
        <v>0</v>
      </c>
    </row>
    <row r="83" spans="1:3">
      <c r="A83" s="12">
        <f>-direkt!Y420</f>
        <v>3.5</v>
      </c>
      <c r="B83" s="12">
        <f>-indirekt!Z420</f>
        <v>-1.7</v>
      </c>
      <c r="C83" t="str">
        <f t="shared" si="1"/>
        <v>0</v>
      </c>
    </row>
    <row r="84" spans="1:3">
      <c r="A84" s="12">
        <f>-direkt!Y421</f>
        <v>19</v>
      </c>
      <c r="B84" s="12">
        <f>-indirekt!Z421</f>
        <v>-5.7</v>
      </c>
      <c r="C84" t="str">
        <f t="shared" si="1"/>
        <v>0</v>
      </c>
    </row>
    <row r="85" spans="1:3">
      <c r="A85" s="12">
        <f>-direkt!Y422</f>
        <v>8.5</v>
      </c>
      <c r="B85" s="12">
        <f>-indirekt!Z422</f>
        <v>-3.2</v>
      </c>
      <c r="C85" t="str">
        <f t="shared" si="1"/>
        <v>0</v>
      </c>
    </row>
    <row r="86" spans="1:3">
      <c r="A86" s="12">
        <f>-direkt!Y423</f>
        <v>11.5</v>
      </c>
      <c r="B86" s="12">
        <f>-indirekt!Z423</f>
        <v>-7.2</v>
      </c>
      <c r="C86" t="str">
        <f t="shared" si="1"/>
        <v>0</v>
      </c>
    </row>
    <row r="87" spans="1:3">
      <c r="A87" s="12">
        <f>-direkt!Y424</f>
        <v>-4</v>
      </c>
      <c r="B87" s="12">
        <f>-indirekt!Z424</f>
        <v>-9.6999999999999993</v>
      </c>
      <c r="C87">
        <f t="shared" si="1"/>
        <v>60</v>
      </c>
    </row>
    <row r="88" spans="1:3">
      <c r="A88" s="12">
        <f>-direkt!Y425</f>
        <v>22</v>
      </c>
      <c r="B88" s="12">
        <f>-indirekt!Z425</f>
        <v>-10.199999999999999</v>
      </c>
      <c r="C88" t="str">
        <f t="shared" si="1"/>
        <v>0</v>
      </c>
    </row>
    <row r="89" spans="1:3">
      <c r="A89" s="12">
        <f>-direkt!Y426</f>
        <v>12</v>
      </c>
      <c r="B89" s="12">
        <f>-indirekt!Z426</f>
        <v>-2.7</v>
      </c>
      <c r="C89" t="str">
        <f t="shared" si="1"/>
        <v>0</v>
      </c>
    </row>
    <row r="90" spans="1:3">
      <c r="A90" s="12">
        <f>-direkt!Y427</f>
        <v>16.5</v>
      </c>
      <c r="B90" s="12">
        <f>-indirekt!Z427</f>
        <v>-11.7</v>
      </c>
      <c r="C90" t="str">
        <f t="shared" si="1"/>
        <v>0</v>
      </c>
    </row>
    <row r="91" spans="1:3">
      <c r="A91" s="12">
        <f>-direkt!Y428</f>
        <v>-25.5</v>
      </c>
      <c r="B91" s="12">
        <f>-indirekt!Z428</f>
        <v>10.3</v>
      </c>
      <c r="C91" t="str">
        <f t="shared" si="1"/>
        <v>0</v>
      </c>
    </row>
    <row r="92" spans="1:3">
      <c r="A92" s="12">
        <f>-direkt!Y429</f>
        <v>3</v>
      </c>
      <c r="B92" s="12">
        <f>-indirekt!Z429</f>
        <v>-3.2</v>
      </c>
      <c r="C92" t="str">
        <f t="shared" si="1"/>
        <v>0</v>
      </c>
    </row>
    <row r="93" spans="1:3">
      <c r="A93" s="12">
        <f>-direkt!Y430</f>
        <v>20.5</v>
      </c>
      <c r="B93" s="12">
        <f>-indirekt!Z430</f>
        <v>-5.7</v>
      </c>
      <c r="C93" t="str">
        <f t="shared" si="1"/>
        <v>0</v>
      </c>
    </row>
    <row r="94" spans="1:3">
      <c r="A94" s="12">
        <f>-direkt!Y431</f>
        <v>-0.5</v>
      </c>
      <c r="B94" s="12">
        <f>-indirekt!Z431</f>
        <v>-4.7</v>
      </c>
      <c r="C94">
        <f t="shared" si="1"/>
        <v>60</v>
      </c>
    </row>
    <row r="95" spans="1:3">
      <c r="A95" s="12">
        <f>-direkt!Y432</f>
        <v>4</v>
      </c>
      <c r="B95" s="12">
        <f>-indirekt!Z432</f>
        <v>-4.7</v>
      </c>
      <c r="C95" t="str">
        <f t="shared" si="1"/>
        <v>0</v>
      </c>
    </row>
    <row r="96" spans="1:3">
      <c r="A96" s="12">
        <f>-direkt!Y433</f>
        <v>9</v>
      </c>
      <c r="B96" s="12">
        <f>-indirekt!Z433</f>
        <v>-4.7</v>
      </c>
      <c r="C96" t="str">
        <f t="shared" si="1"/>
        <v>0</v>
      </c>
    </row>
    <row r="97" spans="1:3">
      <c r="A97" s="12">
        <f>-direkt!Y434</f>
        <v>-21</v>
      </c>
      <c r="B97" s="12">
        <f>-indirekt!Z434</f>
        <v>16.8</v>
      </c>
      <c r="C97" t="str">
        <f t="shared" si="1"/>
        <v>0</v>
      </c>
    </row>
    <row r="98" spans="1:3">
      <c r="A98" s="12">
        <f>-direkt!Y435</f>
        <v>-2.5</v>
      </c>
      <c r="B98" s="12">
        <f>-indirekt!Z435</f>
        <v>-3.2</v>
      </c>
      <c r="C98">
        <f t="shared" si="1"/>
        <v>60</v>
      </c>
    </row>
    <row r="99" spans="1:3">
      <c r="A99" s="12">
        <f>-direkt!Y436</f>
        <v>-25.5</v>
      </c>
      <c r="B99" s="12">
        <f>-indirekt!Z436</f>
        <v>10.3</v>
      </c>
      <c r="C99" t="str">
        <f t="shared" si="1"/>
        <v>0</v>
      </c>
    </row>
    <row r="100" spans="1:3">
      <c r="A100" s="12">
        <f>-direkt!Y437</f>
        <v>8</v>
      </c>
      <c r="B100" s="12">
        <f>-indirekt!Z437</f>
        <v>-1.2</v>
      </c>
      <c r="C100" t="str">
        <f t="shared" si="1"/>
        <v>0</v>
      </c>
    </row>
    <row r="101" spans="1:3">
      <c r="A101" s="12">
        <f>-direkt!Y438</f>
        <v>-13.5</v>
      </c>
      <c r="B101" s="12">
        <f>-indirekt!Z438</f>
        <v>0.3</v>
      </c>
      <c r="C101" t="str">
        <f t="shared" si="1"/>
        <v>0</v>
      </c>
    </row>
    <row r="102" spans="1:3">
      <c r="A102" s="12">
        <f>-direkt!Y439</f>
        <v>16</v>
      </c>
      <c r="B102" s="12">
        <f>-indirekt!Z439</f>
        <v>-23.7</v>
      </c>
      <c r="C102" t="str">
        <f t="shared" si="1"/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43"/>
  <sheetViews>
    <sheetView topLeftCell="A17" workbookViewId="0">
      <selection activeCell="A22" sqref="A22"/>
    </sheetView>
  </sheetViews>
  <sheetFormatPr defaultRowHeight="15"/>
  <cols>
    <col min="1" max="14" width="7" bestFit="1" customWidth="1"/>
    <col min="15" max="15" width="12" bestFit="1" customWidth="1"/>
    <col min="16" max="20" width="7" bestFit="1" customWidth="1"/>
    <col min="21" max="26" width="12" bestFit="1" customWidth="1"/>
    <col min="27" max="31" width="7" bestFit="1" customWidth="1"/>
    <col min="32" max="32" width="12" bestFit="1" customWidth="1"/>
    <col min="33" max="33" width="11" bestFit="1" customWidth="1"/>
    <col min="34" max="35" width="12" bestFit="1" customWidth="1"/>
    <col min="36" max="38" width="8" bestFit="1" customWidth="1"/>
    <col min="39" max="41" width="7" bestFit="1" customWidth="1"/>
    <col min="42" max="42" width="8" bestFit="1" customWidth="1"/>
    <col min="43" max="45" width="12" bestFit="1" customWidth="1"/>
    <col min="46" max="46" width="8" bestFit="1" customWidth="1"/>
    <col min="47" max="47" width="12" bestFit="1" customWidth="1"/>
    <col min="48" max="52" width="8" bestFit="1" customWidth="1"/>
    <col min="53" max="58" width="12" bestFit="1" customWidth="1"/>
    <col min="59" max="62" width="7" bestFit="1" customWidth="1"/>
    <col min="63" max="63" width="8" bestFit="1" customWidth="1"/>
    <col min="64" max="68" width="12" bestFit="1" customWidth="1"/>
    <col min="69" max="71" width="7" bestFit="1" customWidth="1"/>
    <col min="72" max="79" width="8" bestFit="1" customWidth="1"/>
    <col min="80" max="80" width="7" bestFit="1" customWidth="1"/>
    <col min="81" max="81" width="8" bestFit="1" customWidth="1"/>
    <col min="82" max="82" width="7" bestFit="1" customWidth="1"/>
    <col min="83" max="83" width="8" bestFit="1" customWidth="1"/>
    <col min="84" max="85" width="7" bestFit="1" customWidth="1"/>
    <col min="86" max="86" width="8" bestFit="1" customWidth="1"/>
    <col min="87" max="88" width="7" bestFit="1" customWidth="1"/>
    <col min="89" max="89" width="12" bestFit="1" customWidth="1"/>
    <col min="90" max="90" width="8" bestFit="1" customWidth="1"/>
    <col min="91" max="91" width="7" bestFit="1" customWidth="1"/>
    <col min="92" max="92" width="8" bestFit="1" customWidth="1"/>
    <col min="93" max="93" width="7" bestFit="1" customWidth="1"/>
    <col min="94" max="94" width="8" bestFit="1" customWidth="1"/>
    <col min="95" max="97" width="12" bestFit="1" customWidth="1"/>
    <col min="98" max="98" width="8" bestFit="1" customWidth="1"/>
    <col min="99" max="100" width="12" bestFit="1" customWidth="1"/>
  </cols>
  <sheetData>
    <row r="1" spans="1:100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  <c r="AS1">
        <v>0</v>
      </c>
      <c r="AT1">
        <v>0</v>
      </c>
      <c r="AU1">
        <v>0</v>
      </c>
      <c r="AV1">
        <v>0</v>
      </c>
      <c r="AW1">
        <v>0</v>
      </c>
      <c r="AX1">
        <v>0</v>
      </c>
      <c r="AY1">
        <v>0</v>
      </c>
      <c r="AZ1">
        <v>0</v>
      </c>
      <c r="BA1">
        <v>0</v>
      </c>
      <c r="BB1">
        <v>0</v>
      </c>
      <c r="BC1">
        <v>0</v>
      </c>
      <c r="BD1">
        <v>0</v>
      </c>
      <c r="BE1">
        <v>1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BX1">
        <v>0</v>
      </c>
      <c r="BY1">
        <v>0</v>
      </c>
      <c r="BZ1">
        <v>0</v>
      </c>
      <c r="CA1">
        <v>0</v>
      </c>
      <c r="CB1">
        <v>0</v>
      </c>
      <c r="CC1">
        <v>0</v>
      </c>
      <c r="CD1">
        <v>0</v>
      </c>
      <c r="CE1">
        <v>0</v>
      </c>
      <c r="CF1">
        <v>0</v>
      </c>
      <c r="CG1">
        <v>0</v>
      </c>
      <c r="CH1">
        <v>0</v>
      </c>
      <c r="CI1">
        <v>0</v>
      </c>
      <c r="CJ1">
        <v>0</v>
      </c>
      <c r="CK1">
        <v>0</v>
      </c>
      <c r="CL1">
        <v>0</v>
      </c>
      <c r="CM1">
        <v>0</v>
      </c>
      <c r="CN1">
        <v>0</v>
      </c>
      <c r="CO1">
        <v>0</v>
      </c>
      <c r="CP1">
        <v>0</v>
      </c>
      <c r="CQ1">
        <v>0</v>
      </c>
      <c r="CR1">
        <v>0</v>
      </c>
      <c r="CS1">
        <v>0</v>
      </c>
      <c r="CT1">
        <v>0</v>
      </c>
      <c r="CU1">
        <v>0</v>
      </c>
      <c r="CV1">
        <v>0</v>
      </c>
    </row>
    <row r="2" spans="1:100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7.3082765013331502E-3</v>
      </c>
      <c r="P2">
        <v>0</v>
      </c>
      <c r="Q2">
        <v>0</v>
      </c>
      <c r="R2">
        <v>0</v>
      </c>
      <c r="S2">
        <v>0</v>
      </c>
      <c r="T2">
        <v>0</v>
      </c>
      <c r="U2">
        <v>1.46165530026663E-2</v>
      </c>
      <c r="V2">
        <v>2.1924829503999502E-2</v>
      </c>
      <c r="W2">
        <v>5.8466212010665201E-2</v>
      </c>
      <c r="X2">
        <v>0.109624147519997</v>
      </c>
      <c r="Y2">
        <v>2.9233106005332601E-2</v>
      </c>
      <c r="Z2">
        <v>7.3082765013331502E-3</v>
      </c>
      <c r="AA2">
        <v>0</v>
      </c>
      <c r="AB2">
        <v>0</v>
      </c>
      <c r="AC2">
        <v>0</v>
      </c>
      <c r="AD2">
        <v>0</v>
      </c>
      <c r="AE2">
        <v>0</v>
      </c>
      <c r="AF2">
        <v>3.6541382506665797E-2</v>
      </c>
      <c r="AG2">
        <v>0.14616553002666299</v>
      </c>
      <c r="AH2">
        <v>0.153473806527996</v>
      </c>
      <c r="AI2">
        <v>5.8466212010665201E-2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7.3082765013331502E-3</v>
      </c>
      <c r="AR2">
        <v>6.5774488511998394E-2</v>
      </c>
      <c r="AS2">
        <v>5.1157935509332099E-2</v>
      </c>
      <c r="AT2">
        <v>0</v>
      </c>
      <c r="AU2">
        <v>1.46165530026663E-2</v>
      </c>
      <c r="AV2">
        <v>0</v>
      </c>
      <c r="AW2">
        <v>0</v>
      </c>
      <c r="AX2">
        <v>0</v>
      </c>
      <c r="AY2">
        <v>0</v>
      </c>
      <c r="AZ2">
        <v>0</v>
      </c>
      <c r="BA2">
        <v>6.5774488511998394E-2</v>
      </c>
      <c r="BB2">
        <v>0.13885725352532999</v>
      </c>
      <c r="BC2">
        <v>0.124240700522664</v>
      </c>
      <c r="BD2">
        <v>0.124240700522664</v>
      </c>
      <c r="BE2">
        <v>4.3849659007998899E-2</v>
      </c>
      <c r="BF2">
        <v>2.9233106005332601E-2</v>
      </c>
      <c r="BG2">
        <v>0</v>
      </c>
      <c r="BH2">
        <v>0</v>
      </c>
      <c r="BI2">
        <v>0</v>
      </c>
      <c r="BJ2">
        <v>0</v>
      </c>
      <c r="BK2">
        <v>0</v>
      </c>
      <c r="BL2">
        <v>0.11693242402133</v>
      </c>
      <c r="BM2">
        <v>7.3082765013331497E-2</v>
      </c>
      <c r="BN2">
        <v>0.109624147519997</v>
      </c>
      <c r="BO2">
        <v>2.9233106005332601E-2</v>
      </c>
      <c r="BP2">
        <v>7.3082765013331502E-3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7.3082765013331502E-3</v>
      </c>
      <c r="CL2">
        <v>0</v>
      </c>
      <c r="CM2">
        <v>0</v>
      </c>
      <c r="CN2">
        <v>0</v>
      </c>
      <c r="CO2">
        <v>0</v>
      </c>
      <c r="CP2">
        <v>0</v>
      </c>
      <c r="CQ2">
        <v>3.6541382506665797E-2</v>
      </c>
      <c r="CR2">
        <v>7.3082765013331502E-3</v>
      </c>
      <c r="CS2">
        <v>2.1924829503999502E-2</v>
      </c>
      <c r="CT2">
        <v>0</v>
      </c>
      <c r="CU2">
        <v>1.46165530026663E-2</v>
      </c>
      <c r="CV2">
        <v>2.1924829503999502E-2</v>
      </c>
    </row>
    <row r="3" spans="1:100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1.0834236186348901E-3</v>
      </c>
      <c r="P3">
        <v>0</v>
      </c>
      <c r="Q3">
        <v>0</v>
      </c>
      <c r="R3">
        <v>0</v>
      </c>
      <c r="S3">
        <v>0</v>
      </c>
      <c r="T3">
        <v>0</v>
      </c>
      <c r="U3">
        <v>1.5420200462606E-3</v>
      </c>
      <c r="V3">
        <v>1.7452006980802799E-3</v>
      </c>
      <c r="W3">
        <v>5.0600885515496496E-3</v>
      </c>
      <c r="X3">
        <v>8.1743869209809292E-3</v>
      </c>
      <c r="Y3">
        <v>3.2258064516129002E-3</v>
      </c>
      <c r="Z3">
        <v>1.0384215991692601E-3</v>
      </c>
      <c r="AA3">
        <v>0</v>
      </c>
      <c r="AB3">
        <v>0</v>
      </c>
      <c r="AC3">
        <v>0</v>
      </c>
      <c r="AD3">
        <v>0</v>
      </c>
      <c r="AE3">
        <v>0</v>
      </c>
      <c r="AF3">
        <v>2.17485863418878E-3</v>
      </c>
      <c r="AG3">
        <v>1.2500000000000001E-2</v>
      </c>
      <c r="AH3">
        <v>1.3779527559055101E-2</v>
      </c>
      <c r="AI3">
        <v>4.1386445938955E-3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6.1012812690665005E-4</v>
      </c>
      <c r="AR3">
        <v>5.4945054945054897E-3</v>
      </c>
      <c r="AS3">
        <v>3.1559963931469801E-3</v>
      </c>
      <c r="AT3">
        <v>0</v>
      </c>
      <c r="AU3">
        <v>9.9157164105106608E-4</v>
      </c>
      <c r="AV3">
        <v>0</v>
      </c>
      <c r="AW3">
        <v>0</v>
      </c>
      <c r="AX3">
        <v>0</v>
      </c>
      <c r="AY3">
        <v>0</v>
      </c>
      <c r="AZ3">
        <v>0</v>
      </c>
      <c r="BA3">
        <v>4.0650406504065002E-3</v>
      </c>
      <c r="BB3">
        <v>4.4022242817423497E-3</v>
      </c>
      <c r="BC3">
        <v>8.5042521260630301E-3</v>
      </c>
      <c r="BD3">
        <v>9.5238095238095195E-3</v>
      </c>
      <c r="BE3">
        <v>3.3149171270718202E-3</v>
      </c>
      <c r="BF3">
        <v>4.2872454448017096E-3</v>
      </c>
      <c r="BG3">
        <v>0</v>
      </c>
      <c r="BH3">
        <v>0</v>
      </c>
      <c r="BI3">
        <v>0</v>
      </c>
      <c r="BJ3">
        <v>0</v>
      </c>
      <c r="BK3">
        <v>0</v>
      </c>
      <c r="BL3">
        <v>8.0523402113739304E-3</v>
      </c>
      <c r="BM3">
        <v>6.35324015247776E-3</v>
      </c>
      <c r="BN3">
        <v>9.2994420334779893E-3</v>
      </c>
      <c r="BO3">
        <v>3.2867707477403502E-3</v>
      </c>
      <c r="BP3">
        <v>9.8135426889107004E-4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4.8402710551790902E-4</v>
      </c>
      <c r="CL3">
        <v>0</v>
      </c>
      <c r="CM3">
        <v>0</v>
      </c>
      <c r="CN3">
        <v>0</v>
      </c>
      <c r="CO3">
        <v>0</v>
      </c>
      <c r="CP3">
        <v>0</v>
      </c>
      <c r="CQ3">
        <v>3.3715441672285901E-3</v>
      </c>
      <c r="CR3">
        <v>6.6489361702127701E-4</v>
      </c>
      <c r="CS3">
        <v>1.8575851393188899E-3</v>
      </c>
      <c r="CT3">
        <v>0</v>
      </c>
      <c r="CU3">
        <v>1.33067198935462E-3</v>
      </c>
      <c r="CV3">
        <v>4.0871934604904602E-3</v>
      </c>
    </row>
    <row r="4" spans="1:100">
      <c r="A4">
        <v>839</v>
      </c>
      <c r="B4">
        <v>885</v>
      </c>
      <c r="C4">
        <v>826</v>
      </c>
      <c r="D4">
        <v>813</v>
      </c>
      <c r="E4">
        <v>820</v>
      </c>
      <c r="F4">
        <v>821</v>
      </c>
      <c r="G4">
        <v>828</v>
      </c>
      <c r="H4">
        <v>845</v>
      </c>
      <c r="I4">
        <v>822</v>
      </c>
      <c r="J4">
        <v>786</v>
      </c>
      <c r="K4">
        <v>824</v>
      </c>
      <c r="L4">
        <v>844</v>
      </c>
      <c r="M4">
        <v>812</v>
      </c>
      <c r="N4">
        <v>805</v>
      </c>
      <c r="O4">
        <v>923</v>
      </c>
      <c r="P4">
        <v>866</v>
      </c>
      <c r="Q4">
        <v>818</v>
      </c>
      <c r="R4">
        <v>844</v>
      </c>
      <c r="S4">
        <v>844</v>
      </c>
      <c r="T4">
        <v>856</v>
      </c>
      <c r="U4">
        <v>1297</v>
      </c>
      <c r="V4">
        <v>1719</v>
      </c>
      <c r="W4">
        <v>1581</v>
      </c>
      <c r="X4">
        <v>1835</v>
      </c>
      <c r="Y4">
        <v>1240</v>
      </c>
      <c r="Z4">
        <v>963</v>
      </c>
      <c r="AA4">
        <v>894</v>
      </c>
      <c r="AB4">
        <v>877</v>
      </c>
      <c r="AC4">
        <v>877</v>
      </c>
      <c r="AD4">
        <v>890</v>
      </c>
      <c r="AE4">
        <v>944</v>
      </c>
      <c r="AF4">
        <v>2299</v>
      </c>
      <c r="AG4">
        <v>1600</v>
      </c>
      <c r="AH4">
        <v>1524</v>
      </c>
      <c r="AI4">
        <v>1933</v>
      </c>
      <c r="AJ4">
        <v>1086</v>
      </c>
      <c r="AK4">
        <v>1035</v>
      </c>
      <c r="AL4">
        <v>1000</v>
      </c>
      <c r="AM4">
        <v>980</v>
      </c>
      <c r="AN4">
        <v>984</v>
      </c>
      <c r="AO4">
        <v>999</v>
      </c>
      <c r="AP4">
        <v>1554</v>
      </c>
      <c r="AQ4">
        <v>1639</v>
      </c>
      <c r="AR4">
        <v>1638</v>
      </c>
      <c r="AS4">
        <v>2218</v>
      </c>
      <c r="AT4">
        <v>2005</v>
      </c>
      <c r="AU4">
        <v>2017</v>
      </c>
      <c r="AV4">
        <v>1645</v>
      </c>
      <c r="AW4">
        <v>1602</v>
      </c>
      <c r="AX4">
        <v>1951</v>
      </c>
      <c r="AY4">
        <v>1074</v>
      </c>
      <c r="AZ4">
        <v>1002</v>
      </c>
      <c r="BA4">
        <v>2214</v>
      </c>
      <c r="BB4">
        <v>4316</v>
      </c>
      <c r="BC4">
        <v>1999</v>
      </c>
      <c r="BD4">
        <v>1785</v>
      </c>
      <c r="BE4">
        <v>1810</v>
      </c>
      <c r="BF4">
        <v>933</v>
      </c>
      <c r="BG4">
        <v>839</v>
      </c>
      <c r="BH4">
        <v>769</v>
      </c>
      <c r="BI4">
        <v>807</v>
      </c>
      <c r="BJ4">
        <v>836</v>
      </c>
      <c r="BK4">
        <v>1159</v>
      </c>
      <c r="BL4">
        <v>1987</v>
      </c>
      <c r="BM4">
        <v>1574</v>
      </c>
      <c r="BN4">
        <v>1613</v>
      </c>
      <c r="BO4">
        <v>1217</v>
      </c>
      <c r="BP4">
        <v>1019</v>
      </c>
      <c r="BQ4">
        <v>939</v>
      </c>
      <c r="BR4">
        <v>996</v>
      </c>
      <c r="BS4">
        <v>986</v>
      </c>
      <c r="BT4">
        <v>1004</v>
      </c>
      <c r="BU4">
        <v>1087</v>
      </c>
      <c r="BV4">
        <v>2617</v>
      </c>
      <c r="BW4">
        <v>1104</v>
      </c>
      <c r="BX4">
        <v>1039</v>
      </c>
      <c r="BY4">
        <v>1024</v>
      </c>
      <c r="BZ4">
        <v>1029</v>
      </c>
      <c r="CA4">
        <v>1039</v>
      </c>
      <c r="CB4">
        <v>999</v>
      </c>
      <c r="CC4">
        <v>1455</v>
      </c>
      <c r="CD4">
        <v>996</v>
      </c>
      <c r="CE4">
        <v>1001</v>
      </c>
      <c r="CF4">
        <v>968</v>
      </c>
      <c r="CG4">
        <v>950</v>
      </c>
      <c r="CH4">
        <v>1007</v>
      </c>
      <c r="CI4">
        <v>997</v>
      </c>
      <c r="CJ4">
        <v>971</v>
      </c>
      <c r="CK4">
        <v>2066</v>
      </c>
      <c r="CL4">
        <v>1011</v>
      </c>
      <c r="CM4">
        <v>990</v>
      </c>
      <c r="CN4">
        <v>1018</v>
      </c>
      <c r="CO4">
        <v>996</v>
      </c>
      <c r="CP4">
        <v>1010</v>
      </c>
      <c r="CQ4">
        <v>1483</v>
      </c>
      <c r="CR4">
        <v>1504</v>
      </c>
      <c r="CS4">
        <v>1615</v>
      </c>
      <c r="CT4">
        <v>2914</v>
      </c>
      <c r="CU4">
        <v>1503</v>
      </c>
      <c r="CV4">
        <v>734</v>
      </c>
    </row>
    <row r="5" spans="1:100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1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</row>
    <row r="6" spans="1:100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3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2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1</v>
      </c>
      <c r="CT6">
        <v>0</v>
      </c>
      <c r="CU6">
        <v>0</v>
      </c>
      <c r="CV6">
        <v>0</v>
      </c>
    </row>
    <row r="7" spans="1:100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2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</row>
    <row r="8" spans="1:100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2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</row>
    <row r="9" spans="1:100">
      <c r="A9">
        <v>493</v>
      </c>
      <c r="B9">
        <v>537</v>
      </c>
      <c r="C9">
        <v>482</v>
      </c>
      <c r="D9">
        <v>470</v>
      </c>
      <c r="E9">
        <v>494</v>
      </c>
      <c r="F9">
        <v>467</v>
      </c>
      <c r="G9">
        <v>498</v>
      </c>
      <c r="H9">
        <v>495</v>
      </c>
      <c r="I9">
        <v>473</v>
      </c>
      <c r="J9">
        <v>459</v>
      </c>
      <c r="K9">
        <v>480</v>
      </c>
      <c r="L9">
        <v>487</v>
      </c>
      <c r="M9">
        <v>468</v>
      </c>
      <c r="N9">
        <v>470</v>
      </c>
      <c r="O9">
        <v>525</v>
      </c>
      <c r="P9">
        <v>496</v>
      </c>
      <c r="Q9">
        <v>476</v>
      </c>
      <c r="R9">
        <v>492</v>
      </c>
      <c r="S9">
        <v>513</v>
      </c>
      <c r="T9">
        <v>484</v>
      </c>
      <c r="U9">
        <v>577</v>
      </c>
      <c r="V9">
        <v>628</v>
      </c>
      <c r="W9">
        <v>577</v>
      </c>
      <c r="X9">
        <v>572</v>
      </c>
      <c r="Y9">
        <v>579</v>
      </c>
      <c r="Z9">
        <v>541</v>
      </c>
      <c r="AA9">
        <v>494</v>
      </c>
      <c r="AB9">
        <v>494</v>
      </c>
      <c r="AC9">
        <v>515</v>
      </c>
      <c r="AD9">
        <v>511</v>
      </c>
      <c r="AE9">
        <v>510</v>
      </c>
      <c r="AF9">
        <v>601</v>
      </c>
      <c r="AG9">
        <v>574</v>
      </c>
      <c r="AH9">
        <v>631</v>
      </c>
      <c r="AI9">
        <v>642</v>
      </c>
      <c r="AJ9">
        <v>530</v>
      </c>
      <c r="AK9">
        <v>486</v>
      </c>
      <c r="AL9">
        <v>500</v>
      </c>
      <c r="AM9">
        <v>473</v>
      </c>
      <c r="AN9">
        <v>490</v>
      </c>
      <c r="AO9">
        <v>492</v>
      </c>
      <c r="AP9">
        <v>596</v>
      </c>
      <c r="AQ9">
        <v>593</v>
      </c>
      <c r="AR9">
        <v>567</v>
      </c>
      <c r="AS9">
        <v>631</v>
      </c>
      <c r="AT9">
        <v>608</v>
      </c>
      <c r="AU9">
        <v>582</v>
      </c>
      <c r="AV9">
        <v>513</v>
      </c>
      <c r="AW9">
        <v>497</v>
      </c>
      <c r="AX9">
        <v>546</v>
      </c>
      <c r="AY9">
        <v>504</v>
      </c>
      <c r="AZ9">
        <v>463</v>
      </c>
      <c r="BA9">
        <v>1108</v>
      </c>
      <c r="BB9">
        <v>1443</v>
      </c>
      <c r="BC9">
        <v>778</v>
      </c>
      <c r="BD9">
        <v>737</v>
      </c>
      <c r="BE9">
        <v>977</v>
      </c>
      <c r="BF9">
        <v>461</v>
      </c>
      <c r="BG9">
        <v>443</v>
      </c>
      <c r="BH9">
        <v>413</v>
      </c>
      <c r="BI9">
        <v>448</v>
      </c>
      <c r="BJ9">
        <v>486</v>
      </c>
      <c r="BK9">
        <v>512</v>
      </c>
      <c r="BL9">
        <v>563</v>
      </c>
      <c r="BM9">
        <v>525</v>
      </c>
      <c r="BN9">
        <v>553</v>
      </c>
      <c r="BO9">
        <v>503</v>
      </c>
      <c r="BP9">
        <v>474</v>
      </c>
      <c r="BQ9">
        <v>437</v>
      </c>
      <c r="BR9">
        <v>472</v>
      </c>
      <c r="BS9">
        <v>473</v>
      </c>
      <c r="BT9">
        <v>461</v>
      </c>
      <c r="BU9">
        <v>462</v>
      </c>
      <c r="BV9">
        <v>2112</v>
      </c>
      <c r="BW9">
        <v>584</v>
      </c>
      <c r="BX9">
        <v>534</v>
      </c>
      <c r="BY9">
        <v>488</v>
      </c>
      <c r="BZ9">
        <v>527</v>
      </c>
      <c r="CA9">
        <v>530</v>
      </c>
      <c r="CB9">
        <v>482</v>
      </c>
      <c r="CC9">
        <v>979</v>
      </c>
      <c r="CD9">
        <v>498</v>
      </c>
      <c r="CE9">
        <v>499</v>
      </c>
      <c r="CF9">
        <v>476</v>
      </c>
      <c r="CG9">
        <v>465</v>
      </c>
      <c r="CH9">
        <v>505</v>
      </c>
      <c r="CI9">
        <v>503</v>
      </c>
      <c r="CJ9">
        <v>469</v>
      </c>
      <c r="CK9">
        <v>1521</v>
      </c>
      <c r="CL9">
        <v>534</v>
      </c>
      <c r="CM9">
        <v>505</v>
      </c>
      <c r="CN9">
        <v>508</v>
      </c>
      <c r="CO9">
        <v>493</v>
      </c>
      <c r="CP9">
        <v>476</v>
      </c>
      <c r="CQ9">
        <v>578</v>
      </c>
      <c r="CR9">
        <v>611</v>
      </c>
      <c r="CS9">
        <v>600</v>
      </c>
      <c r="CT9">
        <v>1704</v>
      </c>
      <c r="CU9">
        <v>715</v>
      </c>
      <c r="CV9">
        <v>316</v>
      </c>
    </row>
    <row r="10" spans="1:100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8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</row>
    <row r="11" spans="1:100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5</v>
      </c>
      <c r="AJ11">
        <v>0</v>
      </c>
      <c r="AK11">
        <v>1</v>
      </c>
      <c r="AL11">
        <v>1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3</v>
      </c>
      <c r="AT11">
        <v>0</v>
      </c>
      <c r="AU11">
        <v>1</v>
      </c>
      <c r="AV11">
        <v>0</v>
      </c>
      <c r="AW11">
        <v>1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4</v>
      </c>
      <c r="BF11">
        <v>1</v>
      </c>
      <c r="BG11">
        <v>1</v>
      </c>
      <c r="BH11">
        <v>0</v>
      </c>
      <c r="BI11">
        <v>0</v>
      </c>
      <c r="BJ11">
        <v>0</v>
      </c>
      <c r="BK11">
        <v>4</v>
      </c>
      <c r="BL11">
        <v>3</v>
      </c>
      <c r="BM11">
        <v>0</v>
      </c>
      <c r="BN11">
        <v>5</v>
      </c>
      <c r="BO11">
        <v>3</v>
      </c>
      <c r="BP11">
        <v>2</v>
      </c>
      <c r="BQ11">
        <v>0</v>
      </c>
      <c r="BR11">
        <v>1</v>
      </c>
      <c r="BS11">
        <v>0</v>
      </c>
      <c r="BT11">
        <v>0</v>
      </c>
      <c r="BU11">
        <v>0</v>
      </c>
      <c r="BV11">
        <v>12</v>
      </c>
      <c r="BW11">
        <v>0</v>
      </c>
      <c r="BX11">
        <v>0</v>
      </c>
      <c r="BY11">
        <v>0</v>
      </c>
      <c r="BZ11">
        <v>0</v>
      </c>
      <c r="CA11">
        <v>1</v>
      </c>
      <c r="CB11">
        <v>1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1</v>
      </c>
      <c r="CL11">
        <v>1</v>
      </c>
      <c r="CM11">
        <v>1</v>
      </c>
      <c r="CN11">
        <v>0</v>
      </c>
      <c r="CO11">
        <v>0</v>
      </c>
      <c r="CP11">
        <v>0</v>
      </c>
      <c r="CQ11">
        <v>1</v>
      </c>
      <c r="CR11">
        <v>0</v>
      </c>
      <c r="CS11">
        <v>1</v>
      </c>
      <c r="CT11">
        <v>0</v>
      </c>
      <c r="CU11">
        <v>1</v>
      </c>
      <c r="CV11">
        <v>1</v>
      </c>
    </row>
    <row r="12" spans="1:100">
      <c r="A12">
        <v>416</v>
      </c>
      <c r="B12">
        <v>407</v>
      </c>
      <c r="C12">
        <v>381</v>
      </c>
      <c r="D12">
        <v>378</v>
      </c>
      <c r="E12">
        <v>418</v>
      </c>
      <c r="F12">
        <v>423</v>
      </c>
      <c r="G12">
        <v>364</v>
      </c>
      <c r="H12">
        <v>403</v>
      </c>
      <c r="I12">
        <v>403</v>
      </c>
      <c r="J12">
        <v>375</v>
      </c>
      <c r="K12">
        <v>381</v>
      </c>
      <c r="L12">
        <v>387</v>
      </c>
      <c r="M12">
        <v>364</v>
      </c>
      <c r="N12">
        <v>394</v>
      </c>
      <c r="O12">
        <v>448</v>
      </c>
      <c r="P12">
        <v>453</v>
      </c>
      <c r="Q12">
        <v>381</v>
      </c>
      <c r="R12">
        <v>396</v>
      </c>
      <c r="S12">
        <v>412</v>
      </c>
      <c r="T12">
        <v>392</v>
      </c>
      <c r="U12">
        <v>712</v>
      </c>
      <c r="V12">
        <v>944</v>
      </c>
      <c r="W12">
        <v>985</v>
      </c>
      <c r="X12">
        <v>875</v>
      </c>
      <c r="Y12">
        <v>591</v>
      </c>
      <c r="Z12">
        <v>481</v>
      </c>
      <c r="AA12">
        <v>433</v>
      </c>
      <c r="AB12">
        <v>377</v>
      </c>
      <c r="AC12">
        <v>394</v>
      </c>
      <c r="AD12">
        <v>360</v>
      </c>
      <c r="AE12">
        <v>388</v>
      </c>
      <c r="AF12">
        <v>839</v>
      </c>
      <c r="AG12">
        <v>823</v>
      </c>
      <c r="AH12">
        <v>882</v>
      </c>
      <c r="AI12">
        <v>1412</v>
      </c>
      <c r="AJ12">
        <v>516</v>
      </c>
      <c r="AK12">
        <v>436</v>
      </c>
      <c r="AL12">
        <v>428</v>
      </c>
      <c r="AM12">
        <v>424</v>
      </c>
      <c r="AN12">
        <v>526</v>
      </c>
      <c r="AO12">
        <v>476</v>
      </c>
      <c r="AP12">
        <v>1051</v>
      </c>
      <c r="AQ12">
        <v>999</v>
      </c>
      <c r="AR12">
        <v>1243</v>
      </c>
      <c r="AS12">
        <v>1136</v>
      </c>
      <c r="AT12">
        <v>690</v>
      </c>
      <c r="AU12">
        <v>544</v>
      </c>
      <c r="AV12">
        <v>580</v>
      </c>
      <c r="AW12">
        <v>501</v>
      </c>
      <c r="AX12">
        <v>529</v>
      </c>
      <c r="AY12">
        <v>486</v>
      </c>
      <c r="AZ12">
        <v>437</v>
      </c>
      <c r="BA12">
        <v>1124</v>
      </c>
      <c r="BB12">
        <v>1062</v>
      </c>
      <c r="BC12">
        <v>2006</v>
      </c>
      <c r="BD12">
        <v>2960</v>
      </c>
      <c r="BE12">
        <v>1119</v>
      </c>
      <c r="BF12">
        <v>443</v>
      </c>
      <c r="BG12">
        <v>306</v>
      </c>
      <c r="BH12">
        <v>241</v>
      </c>
      <c r="BI12">
        <v>287</v>
      </c>
      <c r="BJ12">
        <v>403</v>
      </c>
      <c r="BK12">
        <v>627</v>
      </c>
      <c r="BL12">
        <v>1224</v>
      </c>
      <c r="BM12">
        <v>1085</v>
      </c>
      <c r="BN12">
        <v>1069</v>
      </c>
      <c r="BO12">
        <v>754</v>
      </c>
      <c r="BP12">
        <v>604</v>
      </c>
      <c r="BQ12">
        <v>553</v>
      </c>
      <c r="BR12">
        <v>553</v>
      </c>
      <c r="BS12">
        <v>528</v>
      </c>
      <c r="BT12">
        <v>587</v>
      </c>
      <c r="BU12">
        <v>590</v>
      </c>
      <c r="BV12">
        <v>601</v>
      </c>
      <c r="BW12">
        <v>492</v>
      </c>
      <c r="BX12">
        <v>434</v>
      </c>
      <c r="BY12">
        <v>449</v>
      </c>
      <c r="BZ12">
        <v>558</v>
      </c>
      <c r="CA12">
        <v>554</v>
      </c>
      <c r="CB12">
        <v>509</v>
      </c>
      <c r="CC12">
        <v>496</v>
      </c>
      <c r="CD12">
        <v>529</v>
      </c>
      <c r="CE12">
        <v>502</v>
      </c>
      <c r="CF12">
        <v>476</v>
      </c>
      <c r="CG12">
        <v>484</v>
      </c>
      <c r="CH12">
        <v>499</v>
      </c>
      <c r="CI12">
        <v>519</v>
      </c>
      <c r="CJ12">
        <v>482</v>
      </c>
      <c r="CK12">
        <v>644</v>
      </c>
      <c r="CL12">
        <v>554</v>
      </c>
      <c r="CM12">
        <v>513</v>
      </c>
      <c r="CN12">
        <v>509</v>
      </c>
      <c r="CO12">
        <v>502</v>
      </c>
      <c r="CP12">
        <v>489</v>
      </c>
      <c r="CQ12">
        <v>922</v>
      </c>
      <c r="CR12">
        <v>840</v>
      </c>
      <c r="CS12">
        <v>1021</v>
      </c>
      <c r="CT12">
        <v>970</v>
      </c>
      <c r="CU12">
        <v>827</v>
      </c>
      <c r="CV12">
        <v>479</v>
      </c>
    </row>
    <row r="13" spans="1:100">
      <c r="A13">
        <v>76</v>
      </c>
      <c r="B13">
        <v>72</v>
      </c>
      <c r="C13">
        <v>73</v>
      </c>
      <c r="D13">
        <v>79</v>
      </c>
      <c r="E13">
        <v>69</v>
      </c>
      <c r="F13">
        <v>79</v>
      </c>
      <c r="G13">
        <v>72</v>
      </c>
      <c r="H13">
        <v>72</v>
      </c>
      <c r="I13">
        <v>75</v>
      </c>
      <c r="J13">
        <v>81</v>
      </c>
      <c r="K13">
        <v>63</v>
      </c>
      <c r="L13">
        <v>85</v>
      </c>
      <c r="M13">
        <v>66</v>
      </c>
      <c r="N13">
        <v>86</v>
      </c>
      <c r="O13">
        <v>64</v>
      </c>
      <c r="P13">
        <v>79</v>
      </c>
      <c r="Q13">
        <v>77</v>
      </c>
      <c r="R13">
        <v>68</v>
      </c>
      <c r="S13">
        <v>79</v>
      </c>
      <c r="T13">
        <v>71</v>
      </c>
      <c r="U13">
        <v>72</v>
      </c>
      <c r="V13">
        <v>73</v>
      </c>
      <c r="W13">
        <v>81</v>
      </c>
      <c r="X13">
        <v>68</v>
      </c>
      <c r="Y13">
        <v>75</v>
      </c>
      <c r="Z13">
        <v>71</v>
      </c>
      <c r="AA13">
        <v>92</v>
      </c>
      <c r="AB13">
        <v>68</v>
      </c>
      <c r="AC13">
        <v>75</v>
      </c>
      <c r="AD13">
        <v>65</v>
      </c>
      <c r="AE13">
        <v>88</v>
      </c>
      <c r="AF13">
        <v>69</v>
      </c>
      <c r="AG13">
        <v>75</v>
      </c>
      <c r="AH13">
        <v>62</v>
      </c>
      <c r="AI13">
        <v>74</v>
      </c>
      <c r="AJ13">
        <v>82</v>
      </c>
      <c r="AK13">
        <v>71</v>
      </c>
      <c r="AL13">
        <v>67</v>
      </c>
      <c r="AM13">
        <v>84</v>
      </c>
      <c r="AN13">
        <v>71</v>
      </c>
      <c r="AO13">
        <v>64</v>
      </c>
      <c r="AP13">
        <v>66</v>
      </c>
      <c r="AQ13">
        <v>65</v>
      </c>
      <c r="AR13">
        <v>81</v>
      </c>
      <c r="AS13">
        <v>65</v>
      </c>
      <c r="AT13">
        <v>65</v>
      </c>
      <c r="AU13">
        <v>63</v>
      </c>
      <c r="AV13">
        <v>88</v>
      </c>
      <c r="AW13">
        <v>67</v>
      </c>
      <c r="AX13">
        <v>69</v>
      </c>
      <c r="AY13">
        <v>63</v>
      </c>
      <c r="AZ13">
        <v>79</v>
      </c>
      <c r="BA13">
        <v>68</v>
      </c>
      <c r="BB13">
        <v>67</v>
      </c>
      <c r="BC13">
        <v>57</v>
      </c>
      <c r="BD13">
        <v>65</v>
      </c>
      <c r="BE13">
        <v>37</v>
      </c>
      <c r="BF13">
        <v>1</v>
      </c>
      <c r="BG13">
        <v>0</v>
      </c>
      <c r="BH13">
        <v>0</v>
      </c>
      <c r="BI13">
        <v>21</v>
      </c>
      <c r="BJ13">
        <v>16</v>
      </c>
      <c r="BK13">
        <v>0</v>
      </c>
      <c r="BL13">
        <v>3</v>
      </c>
      <c r="BM13">
        <v>13</v>
      </c>
      <c r="BN13">
        <v>28</v>
      </c>
      <c r="BO13">
        <v>9</v>
      </c>
      <c r="BP13">
        <v>18</v>
      </c>
      <c r="BQ13">
        <v>14</v>
      </c>
      <c r="BR13">
        <v>47</v>
      </c>
      <c r="BS13">
        <v>22</v>
      </c>
      <c r="BT13">
        <v>19</v>
      </c>
      <c r="BU13">
        <v>13</v>
      </c>
      <c r="BV13">
        <v>27</v>
      </c>
      <c r="BW13">
        <v>15</v>
      </c>
      <c r="BX13">
        <v>18</v>
      </c>
      <c r="BY13">
        <v>10</v>
      </c>
      <c r="BZ13">
        <v>32</v>
      </c>
      <c r="CA13">
        <v>33</v>
      </c>
      <c r="CB13">
        <v>6</v>
      </c>
      <c r="CC13">
        <v>8</v>
      </c>
      <c r="CD13">
        <v>28</v>
      </c>
      <c r="CE13">
        <v>43</v>
      </c>
      <c r="CF13">
        <v>10</v>
      </c>
      <c r="CG13">
        <v>14</v>
      </c>
      <c r="CH13">
        <v>29</v>
      </c>
      <c r="CI13">
        <v>41</v>
      </c>
      <c r="CJ13">
        <v>17</v>
      </c>
      <c r="CK13">
        <v>10</v>
      </c>
      <c r="CL13">
        <v>22</v>
      </c>
      <c r="CM13">
        <v>34</v>
      </c>
      <c r="CN13">
        <v>35</v>
      </c>
      <c r="CO13">
        <v>10</v>
      </c>
      <c r="CP13">
        <v>19</v>
      </c>
      <c r="CQ13">
        <v>31</v>
      </c>
      <c r="CR13">
        <v>49</v>
      </c>
      <c r="CS13">
        <v>11</v>
      </c>
      <c r="CT13">
        <v>22</v>
      </c>
      <c r="CU13">
        <v>23</v>
      </c>
      <c r="CV13">
        <v>26</v>
      </c>
    </row>
    <row r="14" spans="1:100">
      <c r="A14">
        <v>0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2</v>
      </c>
      <c r="P14">
        <v>1</v>
      </c>
      <c r="Q14">
        <v>0</v>
      </c>
      <c r="R14">
        <v>1</v>
      </c>
      <c r="S14">
        <v>0</v>
      </c>
      <c r="T14">
        <v>0</v>
      </c>
      <c r="U14">
        <v>1</v>
      </c>
      <c r="V14">
        <v>3</v>
      </c>
      <c r="W14">
        <v>0</v>
      </c>
      <c r="X14">
        <v>0</v>
      </c>
      <c r="Y14">
        <v>0</v>
      </c>
      <c r="Z14">
        <v>1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5</v>
      </c>
      <c r="AI14">
        <v>4</v>
      </c>
      <c r="AJ14">
        <v>0</v>
      </c>
      <c r="AK14">
        <v>0</v>
      </c>
      <c r="AL14">
        <v>0</v>
      </c>
      <c r="AM14">
        <v>1</v>
      </c>
      <c r="AN14">
        <v>1</v>
      </c>
      <c r="AO14">
        <v>0</v>
      </c>
      <c r="AP14">
        <v>0</v>
      </c>
      <c r="AQ14">
        <v>0</v>
      </c>
      <c r="AR14">
        <v>0</v>
      </c>
      <c r="AS14">
        <v>1</v>
      </c>
      <c r="AT14">
        <v>0</v>
      </c>
      <c r="AU14">
        <v>2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1</v>
      </c>
      <c r="BB14">
        <v>1</v>
      </c>
      <c r="BC14">
        <v>3</v>
      </c>
      <c r="BD14">
        <v>1</v>
      </c>
      <c r="BE14">
        <v>2</v>
      </c>
      <c r="BF14">
        <v>2</v>
      </c>
      <c r="BG14">
        <v>0</v>
      </c>
      <c r="BH14">
        <v>1</v>
      </c>
      <c r="BI14">
        <v>0</v>
      </c>
      <c r="BJ14">
        <v>0</v>
      </c>
      <c r="BK14">
        <v>1</v>
      </c>
      <c r="BL14">
        <v>1</v>
      </c>
      <c r="BM14">
        <v>1</v>
      </c>
      <c r="BN14">
        <v>0</v>
      </c>
      <c r="BO14">
        <v>2</v>
      </c>
      <c r="BP14">
        <v>1</v>
      </c>
      <c r="BQ14">
        <v>0</v>
      </c>
      <c r="BR14">
        <v>0</v>
      </c>
      <c r="BS14">
        <v>0</v>
      </c>
      <c r="BT14">
        <v>1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1</v>
      </c>
      <c r="CB14">
        <v>0</v>
      </c>
      <c r="CC14">
        <v>1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2</v>
      </c>
      <c r="CL14">
        <v>1</v>
      </c>
      <c r="CM14">
        <v>0</v>
      </c>
      <c r="CN14">
        <v>0</v>
      </c>
      <c r="CO14">
        <v>1</v>
      </c>
      <c r="CP14">
        <v>0</v>
      </c>
      <c r="CQ14">
        <v>2</v>
      </c>
      <c r="CR14">
        <v>0</v>
      </c>
      <c r="CS14">
        <v>9</v>
      </c>
      <c r="CT14">
        <v>0</v>
      </c>
      <c r="CU14">
        <v>1</v>
      </c>
      <c r="CV14">
        <v>0</v>
      </c>
    </row>
    <row r="15" spans="1:100">
      <c r="A15">
        <v>1</v>
      </c>
      <c r="B15">
        <v>7</v>
      </c>
      <c r="C15">
        <v>1</v>
      </c>
      <c r="D15">
        <v>3</v>
      </c>
      <c r="E15">
        <v>20</v>
      </c>
      <c r="F15">
        <v>1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13</v>
      </c>
      <c r="O15">
        <v>3</v>
      </c>
      <c r="P15">
        <v>38</v>
      </c>
      <c r="Q15">
        <v>16</v>
      </c>
      <c r="R15">
        <v>26</v>
      </c>
      <c r="S15">
        <v>0</v>
      </c>
      <c r="T15">
        <v>0</v>
      </c>
      <c r="U15">
        <v>33</v>
      </c>
      <c r="V15">
        <v>55</v>
      </c>
      <c r="W15">
        <v>66</v>
      </c>
      <c r="X15">
        <v>73</v>
      </c>
      <c r="Y15">
        <v>34</v>
      </c>
      <c r="Z15">
        <v>27</v>
      </c>
      <c r="AA15">
        <v>5</v>
      </c>
      <c r="AB15">
        <v>0</v>
      </c>
      <c r="AC15">
        <v>0</v>
      </c>
      <c r="AD15">
        <v>0</v>
      </c>
      <c r="AE15">
        <v>5</v>
      </c>
      <c r="AF15">
        <v>68</v>
      </c>
      <c r="AG15">
        <v>78</v>
      </c>
      <c r="AH15">
        <v>92</v>
      </c>
      <c r="AI15">
        <v>86</v>
      </c>
      <c r="AJ15">
        <v>19</v>
      </c>
      <c r="AK15">
        <v>36</v>
      </c>
      <c r="AL15">
        <v>0</v>
      </c>
      <c r="AM15">
        <v>13</v>
      </c>
      <c r="AN15">
        <v>1</v>
      </c>
      <c r="AO15">
        <v>0</v>
      </c>
      <c r="AP15">
        <v>7</v>
      </c>
      <c r="AQ15">
        <v>100</v>
      </c>
      <c r="AR15">
        <v>69</v>
      </c>
      <c r="AS15">
        <v>78</v>
      </c>
      <c r="AT15">
        <v>42</v>
      </c>
      <c r="AU15">
        <v>51</v>
      </c>
      <c r="AV15">
        <v>5</v>
      </c>
      <c r="AW15">
        <v>3</v>
      </c>
      <c r="AX15">
        <v>22</v>
      </c>
      <c r="AY15">
        <v>0</v>
      </c>
      <c r="AZ15">
        <v>0</v>
      </c>
      <c r="BA15">
        <v>95</v>
      </c>
      <c r="BB15">
        <v>133</v>
      </c>
      <c r="BC15">
        <v>114</v>
      </c>
      <c r="BD15">
        <v>95</v>
      </c>
      <c r="BE15">
        <v>26</v>
      </c>
      <c r="BF15">
        <v>58</v>
      </c>
      <c r="BG15">
        <v>17</v>
      </c>
      <c r="BH15">
        <v>4</v>
      </c>
      <c r="BI15">
        <v>0</v>
      </c>
      <c r="BJ15">
        <v>0</v>
      </c>
      <c r="BK15">
        <v>16</v>
      </c>
      <c r="BL15">
        <v>79</v>
      </c>
      <c r="BM15">
        <v>75</v>
      </c>
      <c r="BN15">
        <v>68</v>
      </c>
      <c r="BO15">
        <v>28</v>
      </c>
      <c r="BP15">
        <v>19</v>
      </c>
      <c r="BQ15">
        <v>21</v>
      </c>
      <c r="BR15">
        <v>0</v>
      </c>
      <c r="BS15">
        <v>9</v>
      </c>
      <c r="BT15">
        <v>1</v>
      </c>
      <c r="BU15">
        <v>1</v>
      </c>
      <c r="BV15">
        <v>4</v>
      </c>
      <c r="BW15">
        <v>2</v>
      </c>
      <c r="BX15">
        <v>1</v>
      </c>
      <c r="BY15">
        <v>0</v>
      </c>
      <c r="BZ15">
        <v>0</v>
      </c>
      <c r="CA15">
        <v>21</v>
      </c>
      <c r="CB15">
        <v>7</v>
      </c>
      <c r="CC15">
        <v>1</v>
      </c>
      <c r="CD15">
        <v>0</v>
      </c>
      <c r="CE15">
        <v>0</v>
      </c>
      <c r="CF15">
        <v>15</v>
      </c>
      <c r="CG15">
        <v>0</v>
      </c>
      <c r="CH15">
        <v>0</v>
      </c>
      <c r="CI15">
        <v>3</v>
      </c>
      <c r="CJ15">
        <v>0</v>
      </c>
      <c r="CK15">
        <v>54</v>
      </c>
      <c r="CL15">
        <v>9</v>
      </c>
      <c r="CM15">
        <v>8</v>
      </c>
      <c r="CN15">
        <v>0</v>
      </c>
      <c r="CO15">
        <v>2</v>
      </c>
      <c r="CP15">
        <v>11</v>
      </c>
      <c r="CQ15">
        <v>89</v>
      </c>
      <c r="CR15">
        <v>31</v>
      </c>
      <c r="CS15">
        <v>32</v>
      </c>
      <c r="CT15">
        <v>67</v>
      </c>
      <c r="CU15">
        <v>29</v>
      </c>
      <c r="CV15">
        <v>24</v>
      </c>
    </row>
    <row r="16" spans="1:100">
      <c r="A16">
        <v>90</v>
      </c>
      <c r="B16">
        <v>90</v>
      </c>
      <c r="C16">
        <v>90</v>
      </c>
      <c r="D16">
        <v>90</v>
      </c>
      <c r="E16">
        <v>95</v>
      </c>
      <c r="F16">
        <v>90</v>
      </c>
      <c r="G16">
        <v>90</v>
      </c>
      <c r="H16">
        <v>95</v>
      </c>
      <c r="I16">
        <v>90</v>
      </c>
      <c r="J16">
        <v>90</v>
      </c>
      <c r="K16">
        <v>90</v>
      </c>
      <c r="L16">
        <v>90</v>
      </c>
      <c r="M16">
        <v>95</v>
      </c>
      <c r="N16">
        <v>90</v>
      </c>
      <c r="O16">
        <v>90</v>
      </c>
      <c r="P16">
        <v>95</v>
      </c>
      <c r="Q16">
        <v>90</v>
      </c>
      <c r="R16">
        <v>90</v>
      </c>
      <c r="S16">
        <v>90</v>
      </c>
      <c r="T16">
        <v>90</v>
      </c>
      <c r="U16">
        <v>95</v>
      </c>
      <c r="V16">
        <v>90</v>
      </c>
      <c r="W16">
        <v>90</v>
      </c>
      <c r="X16">
        <v>95</v>
      </c>
      <c r="Y16">
        <v>90</v>
      </c>
      <c r="Z16">
        <v>90</v>
      </c>
      <c r="AA16">
        <v>90</v>
      </c>
      <c r="AB16">
        <v>90</v>
      </c>
      <c r="AC16">
        <v>90</v>
      </c>
      <c r="AD16">
        <v>95</v>
      </c>
      <c r="AE16">
        <v>90</v>
      </c>
      <c r="AF16">
        <v>90</v>
      </c>
      <c r="AG16">
        <v>95</v>
      </c>
      <c r="AH16">
        <v>90</v>
      </c>
      <c r="AI16">
        <v>90</v>
      </c>
      <c r="AJ16">
        <v>90</v>
      </c>
      <c r="AK16">
        <v>90</v>
      </c>
      <c r="AL16">
        <v>95</v>
      </c>
      <c r="AM16">
        <v>90</v>
      </c>
      <c r="AN16">
        <v>90</v>
      </c>
      <c r="AO16">
        <v>95</v>
      </c>
      <c r="AP16">
        <v>90</v>
      </c>
      <c r="AQ16">
        <v>90</v>
      </c>
      <c r="AR16">
        <v>90</v>
      </c>
      <c r="AS16">
        <v>90</v>
      </c>
      <c r="AT16">
        <v>95</v>
      </c>
      <c r="AU16">
        <v>90</v>
      </c>
      <c r="AV16">
        <v>90</v>
      </c>
      <c r="AW16">
        <v>95</v>
      </c>
      <c r="AX16">
        <v>90</v>
      </c>
      <c r="AY16">
        <v>90</v>
      </c>
      <c r="AZ16">
        <v>90</v>
      </c>
      <c r="BA16">
        <v>90</v>
      </c>
      <c r="BB16">
        <v>95</v>
      </c>
      <c r="BC16">
        <v>90</v>
      </c>
      <c r="BD16">
        <v>90</v>
      </c>
      <c r="BE16">
        <v>70</v>
      </c>
      <c r="BF16">
        <v>90</v>
      </c>
      <c r="BG16">
        <v>90</v>
      </c>
      <c r="BH16">
        <v>90</v>
      </c>
      <c r="BI16">
        <v>100</v>
      </c>
      <c r="BJ16">
        <v>90</v>
      </c>
      <c r="BK16">
        <v>90</v>
      </c>
      <c r="BL16">
        <v>90</v>
      </c>
      <c r="BM16">
        <v>90</v>
      </c>
      <c r="BN16">
        <v>90</v>
      </c>
      <c r="BO16">
        <v>90</v>
      </c>
      <c r="BP16">
        <v>90</v>
      </c>
      <c r="BQ16">
        <v>100</v>
      </c>
      <c r="BR16">
        <v>90</v>
      </c>
      <c r="BS16">
        <v>90</v>
      </c>
      <c r="BT16">
        <v>90</v>
      </c>
      <c r="BU16">
        <v>90</v>
      </c>
      <c r="BV16">
        <v>90</v>
      </c>
      <c r="BW16">
        <v>90</v>
      </c>
      <c r="BX16">
        <v>90</v>
      </c>
      <c r="BY16">
        <v>100</v>
      </c>
      <c r="BZ16">
        <v>90</v>
      </c>
      <c r="CA16">
        <v>90</v>
      </c>
      <c r="CB16">
        <v>90</v>
      </c>
      <c r="CC16">
        <v>90</v>
      </c>
      <c r="CD16">
        <v>90</v>
      </c>
      <c r="CE16">
        <v>90</v>
      </c>
      <c r="CF16">
        <v>90</v>
      </c>
      <c r="CG16">
        <v>100</v>
      </c>
      <c r="CH16">
        <v>90</v>
      </c>
      <c r="CI16">
        <v>90</v>
      </c>
      <c r="CJ16">
        <v>90</v>
      </c>
      <c r="CK16">
        <v>90</v>
      </c>
      <c r="CL16">
        <v>90</v>
      </c>
      <c r="CM16">
        <v>90</v>
      </c>
      <c r="CN16">
        <v>90</v>
      </c>
      <c r="CO16">
        <v>95</v>
      </c>
      <c r="CP16">
        <v>95</v>
      </c>
      <c r="CQ16">
        <v>90</v>
      </c>
      <c r="CR16">
        <v>90</v>
      </c>
      <c r="CS16">
        <v>90</v>
      </c>
      <c r="CT16">
        <v>90</v>
      </c>
      <c r="CU16">
        <v>90</v>
      </c>
      <c r="CV16">
        <v>55</v>
      </c>
    </row>
    <row r="17" spans="1:100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2888</v>
      </c>
      <c r="BF17">
        <v>992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</row>
    <row r="18" spans="1:100">
      <c r="A18">
        <v>0</v>
      </c>
      <c r="B18">
        <v>3</v>
      </c>
      <c r="C18">
        <v>6</v>
      </c>
      <c r="D18">
        <v>3</v>
      </c>
      <c r="E18">
        <v>0</v>
      </c>
      <c r="F18">
        <v>0</v>
      </c>
      <c r="G18">
        <v>0</v>
      </c>
      <c r="H18">
        <v>4</v>
      </c>
      <c r="I18">
        <v>0</v>
      </c>
      <c r="J18">
        <v>0</v>
      </c>
      <c r="K18">
        <v>4</v>
      </c>
      <c r="L18">
        <v>2</v>
      </c>
      <c r="M18">
        <v>0</v>
      </c>
      <c r="N18">
        <v>0</v>
      </c>
      <c r="O18">
        <v>4</v>
      </c>
      <c r="P18">
        <v>8</v>
      </c>
      <c r="Q18">
        <v>0</v>
      </c>
      <c r="R18">
        <v>0</v>
      </c>
      <c r="S18">
        <v>4</v>
      </c>
      <c r="T18">
        <v>2</v>
      </c>
      <c r="U18">
        <v>0</v>
      </c>
      <c r="V18">
        <v>4</v>
      </c>
      <c r="W18">
        <v>4</v>
      </c>
      <c r="X18">
        <v>4</v>
      </c>
      <c r="Y18">
        <v>0</v>
      </c>
      <c r="Z18">
        <v>4</v>
      </c>
      <c r="AA18">
        <v>9</v>
      </c>
      <c r="AB18">
        <v>1</v>
      </c>
      <c r="AC18">
        <v>0</v>
      </c>
      <c r="AD18">
        <v>0</v>
      </c>
      <c r="AE18">
        <v>0</v>
      </c>
      <c r="AF18">
        <v>0</v>
      </c>
      <c r="AG18">
        <v>4</v>
      </c>
      <c r="AH18">
        <v>0</v>
      </c>
      <c r="AI18">
        <v>1</v>
      </c>
      <c r="AJ18">
        <v>0</v>
      </c>
      <c r="AK18">
        <v>10</v>
      </c>
      <c r="AL18">
        <v>5</v>
      </c>
      <c r="AM18">
        <v>3</v>
      </c>
      <c r="AN18">
        <v>4</v>
      </c>
      <c r="AO18">
        <v>2</v>
      </c>
      <c r="AP18">
        <v>8</v>
      </c>
      <c r="AQ18">
        <v>2</v>
      </c>
      <c r="AR18">
        <v>3</v>
      </c>
      <c r="AS18">
        <v>13</v>
      </c>
      <c r="AT18">
        <v>8</v>
      </c>
      <c r="AU18">
        <v>13</v>
      </c>
      <c r="AV18">
        <v>0</v>
      </c>
      <c r="AW18">
        <v>0</v>
      </c>
      <c r="AX18">
        <v>4</v>
      </c>
      <c r="AY18">
        <v>0</v>
      </c>
      <c r="AZ18">
        <v>3</v>
      </c>
      <c r="BA18">
        <v>1</v>
      </c>
      <c r="BB18">
        <v>1</v>
      </c>
      <c r="BC18">
        <v>4</v>
      </c>
      <c r="BD18">
        <v>0</v>
      </c>
      <c r="BE18">
        <v>265</v>
      </c>
      <c r="BF18">
        <v>0</v>
      </c>
      <c r="BG18">
        <v>4</v>
      </c>
      <c r="BH18">
        <v>0</v>
      </c>
      <c r="BI18">
        <v>0</v>
      </c>
      <c r="BJ18">
        <v>2</v>
      </c>
      <c r="BK18">
        <v>3</v>
      </c>
      <c r="BL18">
        <v>9</v>
      </c>
      <c r="BM18">
        <v>0</v>
      </c>
      <c r="BN18">
        <v>14</v>
      </c>
      <c r="BO18">
        <v>14</v>
      </c>
      <c r="BP18">
        <v>5</v>
      </c>
      <c r="BQ18">
        <v>4</v>
      </c>
      <c r="BR18">
        <v>0</v>
      </c>
      <c r="BS18">
        <v>1</v>
      </c>
      <c r="BT18">
        <v>1</v>
      </c>
      <c r="BU18">
        <v>4</v>
      </c>
      <c r="BV18">
        <v>23</v>
      </c>
      <c r="BW18">
        <v>26</v>
      </c>
      <c r="BX18">
        <v>35</v>
      </c>
      <c r="BY18">
        <v>25</v>
      </c>
      <c r="BZ18">
        <v>26</v>
      </c>
      <c r="CA18">
        <v>27</v>
      </c>
      <c r="CB18">
        <v>28</v>
      </c>
      <c r="CC18">
        <v>28</v>
      </c>
      <c r="CD18">
        <v>26</v>
      </c>
      <c r="CE18">
        <v>28</v>
      </c>
      <c r="CF18">
        <v>30</v>
      </c>
      <c r="CG18">
        <v>24</v>
      </c>
      <c r="CH18">
        <v>26</v>
      </c>
      <c r="CI18">
        <v>26</v>
      </c>
      <c r="CJ18">
        <v>28</v>
      </c>
      <c r="CK18">
        <v>34</v>
      </c>
      <c r="CL18">
        <v>26</v>
      </c>
      <c r="CM18">
        <v>28</v>
      </c>
      <c r="CN18">
        <v>30</v>
      </c>
      <c r="CO18">
        <v>26</v>
      </c>
      <c r="CP18">
        <v>25</v>
      </c>
      <c r="CQ18">
        <v>17</v>
      </c>
      <c r="CR18">
        <v>2</v>
      </c>
      <c r="CS18">
        <v>7</v>
      </c>
      <c r="CT18">
        <v>0</v>
      </c>
      <c r="CU18">
        <v>5</v>
      </c>
      <c r="CV18">
        <v>0</v>
      </c>
    </row>
    <row r="19" spans="1:100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1</v>
      </c>
      <c r="BJ19">
        <v>0</v>
      </c>
      <c r="BK19">
        <v>0</v>
      </c>
      <c r="BL19">
        <v>1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1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2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</row>
    <row r="20" spans="1:100">
      <c r="A20">
        <v>62</v>
      </c>
      <c r="B20">
        <v>60</v>
      </c>
      <c r="C20">
        <v>71</v>
      </c>
      <c r="D20">
        <v>64</v>
      </c>
      <c r="E20">
        <v>63</v>
      </c>
      <c r="F20">
        <v>65</v>
      </c>
      <c r="G20">
        <v>61</v>
      </c>
      <c r="H20">
        <v>63</v>
      </c>
      <c r="I20">
        <v>67</v>
      </c>
      <c r="J20">
        <v>67</v>
      </c>
      <c r="K20">
        <v>62</v>
      </c>
      <c r="L20">
        <v>66</v>
      </c>
      <c r="M20">
        <v>61</v>
      </c>
      <c r="N20">
        <v>63</v>
      </c>
      <c r="O20">
        <v>66</v>
      </c>
      <c r="P20">
        <v>64</v>
      </c>
      <c r="Q20">
        <v>63</v>
      </c>
      <c r="R20">
        <v>65</v>
      </c>
      <c r="S20">
        <v>64</v>
      </c>
      <c r="T20">
        <v>71</v>
      </c>
      <c r="U20">
        <v>61</v>
      </c>
      <c r="V20">
        <v>69</v>
      </c>
      <c r="W20">
        <v>67</v>
      </c>
      <c r="X20">
        <v>61</v>
      </c>
      <c r="Y20">
        <v>68</v>
      </c>
      <c r="Z20">
        <v>65</v>
      </c>
      <c r="AA20">
        <v>65</v>
      </c>
      <c r="AB20">
        <v>61</v>
      </c>
      <c r="AC20">
        <v>69</v>
      </c>
      <c r="AD20">
        <v>66</v>
      </c>
      <c r="AE20">
        <v>68</v>
      </c>
      <c r="AF20">
        <v>61</v>
      </c>
      <c r="AG20">
        <v>67</v>
      </c>
      <c r="AH20">
        <v>63</v>
      </c>
      <c r="AI20">
        <v>63</v>
      </c>
      <c r="AJ20">
        <v>62</v>
      </c>
      <c r="AK20">
        <v>47</v>
      </c>
      <c r="AL20">
        <v>0</v>
      </c>
      <c r="AM20">
        <v>44</v>
      </c>
      <c r="AN20">
        <v>61</v>
      </c>
      <c r="AO20">
        <v>64</v>
      </c>
      <c r="AP20">
        <v>61</v>
      </c>
      <c r="AQ20">
        <v>60</v>
      </c>
      <c r="AR20">
        <v>64</v>
      </c>
      <c r="AS20">
        <v>60</v>
      </c>
      <c r="AT20">
        <v>63</v>
      </c>
      <c r="AU20">
        <v>62</v>
      </c>
      <c r="AV20">
        <v>16</v>
      </c>
      <c r="AW20">
        <v>13</v>
      </c>
      <c r="AX20">
        <v>60</v>
      </c>
      <c r="AY20">
        <v>62</v>
      </c>
      <c r="AZ20">
        <v>63</v>
      </c>
      <c r="BA20">
        <v>61</v>
      </c>
      <c r="BB20">
        <v>61</v>
      </c>
      <c r="BC20">
        <v>63</v>
      </c>
      <c r="BD20">
        <v>61</v>
      </c>
      <c r="BE20">
        <v>2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3</v>
      </c>
      <c r="BL20">
        <v>60</v>
      </c>
      <c r="BM20">
        <v>61</v>
      </c>
      <c r="BN20">
        <v>63</v>
      </c>
      <c r="BO20">
        <v>61</v>
      </c>
      <c r="BP20">
        <v>62</v>
      </c>
      <c r="BQ20">
        <v>20</v>
      </c>
      <c r="BR20">
        <v>9</v>
      </c>
      <c r="BS20">
        <v>62</v>
      </c>
      <c r="BT20">
        <v>61</v>
      </c>
      <c r="BU20">
        <v>62</v>
      </c>
      <c r="BV20">
        <v>63</v>
      </c>
      <c r="BW20">
        <v>60</v>
      </c>
      <c r="BX20">
        <v>64</v>
      </c>
      <c r="BY20">
        <v>60</v>
      </c>
      <c r="BZ20">
        <v>61</v>
      </c>
      <c r="CA20">
        <v>53</v>
      </c>
      <c r="CB20">
        <v>0</v>
      </c>
      <c r="CC20">
        <v>38</v>
      </c>
      <c r="CD20">
        <v>62</v>
      </c>
      <c r="CE20">
        <v>62</v>
      </c>
      <c r="CF20">
        <v>62</v>
      </c>
      <c r="CG20">
        <v>63</v>
      </c>
      <c r="CH20">
        <v>60</v>
      </c>
      <c r="CI20">
        <v>64</v>
      </c>
      <c r="CJ20">
        <v>61</v>
      </c>
      <c r="CK20">
        <v>60</v>
      </c>
      <c r="CL20">
        <v>24</v>
      </c>
      <c r="CM20">
        <v>6</v>
      </c>
      <c r="CN20">
        <v>61</v>
      </c>
      <c r="CO20">
        <v>62</v>
      </c>
      <c r="CP20">
        <v>63</v>
      </c>
      <c r="CQ20">
        <v>61</v>
      </c>
      <c r="CR20">
        <v>62</v>
      </c>
      <c r="CS20">
        <v>61</v>
      </c>
      <c r="CT20">
        <v>63</v>
      </c>
      <c r="CU20">
        <v>61</v>
      </c>
      <c r="CV20">
        <v>55</v>
      </c>
    </row>
    <row r="21" spans="1:100">
      <c r="A21">
        <v>1</v>
      </c>
      <c r="B21">
        <v>1</v>
      </c>
      <c r="C21">
        <v>0</v>
      </c>
      <c r="D21">
        <v>2</v>
      </c>
      <c r="E21">
        <v>1</v>
      </c>
      <c r="F21">
        <v>3</v>
      </c>
      <c r="G21">
        <v>11</v>
      </c>
      <c r="H21">
        <v>12</v>
      </c>
      <c r="I21">
        <v>12</v>
      </c>
      <c r="J21">
        <v>12</v>
      </c>
      <c r="K21">
        <v>15</v>
      </c>
      <c r="L21">
        <v>13</v>
      </c>
      <c r="M21">
        <v>13</v>
      </c>
      <c r="N21">
        <v>15</v>
      </c>
      <c r="O21">
        <v>12</v>
      </c>
      <c r="P21">
        <v>14</v>
      </c>
      <c r="Q21">
        <v>15</v>
      </c>
      <c r="R21">
        <v>12</v>
      </c>
      <c r="S21">
        <v>15</v>
      </c>
      <c r="T21">
        <v>13</v>
      </c>
      <c r="U21">
        <v>9</v>
      </c>
      <c r="V21">
        <v>14</v>
      </c>
      <c r="W21">
        <v>14</v>
      </c>
      <c r="X21">
        <v>13</v>
      </c>
      <c r="Y21">
        <v>15</v>
      </c>
      <c r="Z21">
        <v>13</v>
      </c>
      <c r="AA21">
        <v>14</v>
      </c>
      <c r="AB21">
        <v>14</v>
      </c>
      <c r="AC21">
        <v>13</v>
      </c>
      <c r="AD21">
        <v>14</v>
      </c>
      <c r="AE21">
        <v>9</v>
      </c>
      <c r="AF21">
        <v>12</v>
      </c>
      <c r="AG21">
        <v>12</v>
      </c>
      <c r="AH21">
        <v>11</v>
      </c>
      <c r="AI21">
        <v>13</v>
      </c>
      <c r="AJ21">
        <v>13</v>
      </c>
      <c r="AK21">
        <v>13</v>
      </c>
      <c r="AL21">
        <v>15</v>
      </c>
      <c r="AM21">
        <v>13</v>
      </c>
      <c r="AN21">
        <v>14</v>
      </c>
      <c r="AO21">
        <v>14</v>
      </c>
      <c r="AP21">
        <v>13</v>
      </c>
      <c r="AQ21">
        <v>14</v>
      </c>
      <c r="AR21">
        <v>13</v>
      </c>
      <c r="AS21">
        <v>14</v>
      </c>
      <c r="AT21">
        <v>14</v>
      </c>
      <c r="AU21">
        <v>13</v>
      </c>
      <c r="AV21">
        <v>15</v>
      </c>
      <c r="AW21">
        <v>13</v>
      </c>
      <c r="AX21">
        <v>13</v>
      </c>
      <c r="AY21">
        <v>15</v>
      </c>
      <c r="AZ21">
        <v>13</v>
      </c>
      <c r="BA21">
        <v>13</v>
      </c>
      <c r="BB21">
        <v>15</v>
      </c>
      <c r="BC21">
        <v>13</v>
      </c>
      <c r="BD21">
        <v>14</v>
      </c>
      <c r="BE21">
        <v>12</v>
      </c>
      <c r="BF21">
        <v>13</v>
      </c>
      <c r="BG21">
        <v>15</v>
      </c>
      <c r="BH21">
        <v>13</v>
      </c>
      <c r="BI21">
        <v>14</v>
      </c>
      <c r="BJ21">
        <v>14</v>
      </c>
      <c r="BK21">
        <v>2</v>
      </c>
      <c r="BL21">
        <v>13</v>
      </c>
      <c r="BM21">
        <v>13</v>
      </c>
      <c r="BN21">
        <v>14</v>
      </c>
      <c r="BO21">
        <v>14</v>
      </c>
      <c r="BP21">
        <v>13</v>
      </c>
      <c r="BQ21">
        <v>15</v>
      </c>
      <c r="BR21">
        <v>13</v>
      </c>
      <c r="BS21">
        <v>13</v>
      </c>
      <c r="BT21">
        <v>2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</row>
    <row r="23" spans="1:100">
      <c r="A23" s="15">
        <f>INT(A1*1000)</f>
        <v>0</v>
      </c>
      <c r="B23" s="15">
        <f t="shared" ref="B23:BM24" si="0">INT(B1*1000)</f>
        <v>0</v>
      </c>
      <c r="C23" s="15">
        <f t="shared" si="0"/>
        <v>0</v>
      </c>
      <c r="D23" s="15">
        <f t="shared" si="0"/>
        <v>0</v>
      </c>
      <c r="E23" s="15">
        <f t="shared" si="0"/>
        <v>0</v>
      </c>
      <c r="F23" s="15">
        <f t="shared" si="0"/>
        <v>0</v>
      </c>
      <c r="G23" s="15">
        <f t="shared" si="0"/>
        <v>0</v>
      </c>
      <c r="H23" s="15">
        <f t="shared" si="0"/>
        <v>0</v>
      </c>
      <c r="I23" s="15">
        <f t="shared" si="0"/>
        <v>0</v>
      </c>
      <c r="J23" s="15">
        <f t="shared" si="0"/>
        <v>0</v>
      </c>
      <c r="K23" s="15">
        <f t="shared" si="0"/>
        <v>0</v>
      </c>
      <c r="L23" s="15">
        <f t="shared" si="0"/>
        <v>0</v>
      </c>
      <c r="M23" s="15">
        <f t="shared" si="0"/>
        <v>0</v>
      </c>
      <c r="N23" s="15">
        <f t="shared" si="0"/>
        <v>0</v>
      </c>
      <c r="O23" s="15">
        <f t="shared" si="0"/>
        <v>0</v>
      </c>
      <c r="P23" s="15">
        <f t="shared" si="0"/>
        <v>0</v>
      </c>
      <c r="Q23" s="15">
        <f t="shared" si="0"/>
        <v>0</v>
      </c>
      <c r="R23" s="15">
        <f t="shared" si="0"/>
        <v>0</v>
      </c>
      <c r="S23" s="15">
        <f t="shared" si="0"/>
        <v>0</v>
      </c>
      <c r="T23" s="15">
        <f t="shared" si="0"/>
        <v>0</v>
      </c>
      <c r="U23" s="15">
        <f t="shared" si="0"/>
        <v>0</v>
      </c>
      <c r="V23" s="15">
        <f t="shared" si="0"/>
        <v>0</v>
      </c>
      <c r="W23" s="15">
        <f t="shared" si="0"/>
        <v>0</v>
      </c>
      <c r="X23" s="15">
        <f t="shared" si="0"/>
        <v>0</v>
      </c>
      <c r="Y23" s="15">
        <f t="shared" si="0"/>
        <v>0</v>
      </c>
      <c r="Z23" s="15">
        <f t="shared" si="0"/>
        <v>0</v>
      </c>
      <c r="AA23" s="15">
        <f t="shared" si="0"/>
        <v>0</v>
      </c>
      <c r="AB23" s="15">
        <f t="shared" si="0"/>
        <v>0</v>
      </c>
      <c r="AC23" s="15">
        <f t="shared" si="0"/>
        <v>0</v>
      </c>
      <c r="AD23" s="15">
        <f t="shared" si="0"/>
        <v>0</v>
      </c>
      <c r="AE23" s="15">
        <f t="shared" si="0"/>
        <v>0</v>
      </c>
      <c r="AF23" s="15">
        <f t="shared" si="0"/>
        <v>0</v>
      </c>
      <c r="AG23" s="15">
        <f t="shared" si="0"/>
        <v>0</v>
      </c>
      <c r="AH23" s="15">
        <f t="shared" si="0"/>
        <v>0</v>
      </c>
      <c r="AI23" s="15">
        <f t="shared" si="0"/>
        <v>0</v>
      </c>
      <c r="AJ23" s="15">
        <f t="shared" si="0"/>
        <v>0</v>
      </c>
      <c r="AK23" s="15">
        <f t="shared" si="0"/>
        <v>0</v>
      </c>
      <c r="AL23" s="15">
        <f t="shared" si="0"/>
        <v>0</v>
      </c>
      <c r="AM23" s="15">
        <f t="shared" si="0"/>
        <v>0</v>
      </c>
      <c r="AN23" s="15">
        <f t="shared" si="0"/>
        <v>0</v>
      </c>
      <c r="AO23" s="15">
        <f t="shared" si="0"/>
        <v>0</v>
      </c>
      <c r="AP23" s="15">
        <f t="shared" si="0"/>
        <v>0</v>
      </c>
      <c r="AQ23" s="15">
        <f t="shared" si="0"/>
        <v>0</v>
      </c>
      <c r="AR23" s="15">
        <f t="shared" si="0"/>
        <v>0</v>
      </c>
      <c r="AS23" s="15">
        <f t="shared" si="0"/>
        <v>0</v>
      </c>
      <c r="AT23" s="15">
        <f t="shared" si="0"/>
        <v>0</v>
      </c>
      <c r="AU23" s="15">
        <f t="shared" si="0"/>
        <v>0</v>
      </c>
      <c r="AV23" s="15">
        <f t="shared" si="0"/>
        <v>0</v>
      </c>
      <c r="AW23" s="15">
        <f t="shared" si="0"/>
        <v>0</v>
      </c>
      <c r="AX23" s="15">
        <f t="shared" si="0"/>
        <v>0</v>
      </c>
      <c r="AY23" s="15">
        <f t="shared" si="0"/>
        <v>0</v>
      </c>
      <c r="AZ23" s="15">
        <f t="shared" si="0"/>
        <v>0</v>
      </c>
      <c r="BA23" s="15">
        <f t="shared" si="0"/>
        <v>0</v>
      </c>
      <c r="BB23" s="15">
        <f t="shared" si="0"/>
        <v>0</v>
      </c>
      <c r="BC23" s="15">
        <f t="shared" si="0"/>
        <v>0</v>
      </c>
      <c r="BD23" s="15">
        <f t="shared" si="0"/>
        <v>0</v>
      </c>
      <c r="BE23" s="15">
        <f t="shared" si="0"/>
        <v>1000</v>
      </c>
      <c r="BF23" s="15">
        <f t="shared" si="0"/>
        <v>0</v>
      </c>
      <c r="BG23" s="15">
        <f t="shared" si="0"/>
        <v>0</v>
      </c>
      <c r="BH23" s="15">
        <f t="shared" si="0"/>
        <v>0</v>
      </c>
      <c r="BI23" s="15">
        <f t="shared" si="0"/>
        <v>0</v>
      </c>
      <c r="BJ23" s="15">
        <f t="shared" si="0"/>
        <v>0</v>
      </c>
      <c r="BK23" s="15">
        <f t="shared" si="0"/>
        <v>0</v>
      </c>
      <c r="BL23" s="15">
        <f t="shared" si="0"/>
        <v>0</v>
      </c>
      <c r="BM23" s="15">
        <f t="shared" si="0"/>
        <v>0</v>
      </c>
      <c r="BN23" s="15">
        <f t="shared" ref="BN23:CV27" si="1">INT(BN1*1000)</f>
        <v>0</v>
      </c>
      <c r="BO23" s="15">
        <f t="shared" si="1"/>
        <v>0</v>
      </c>
      <c r="BP23" s="15">
        <f t="shared" si="1"/>
        <v>0</v>
      </c>
      <c r="BQ23" s="15">
        <f t="shared" si="1"/>
        <v>0</v>
      </c>
      <c r="BR23" s="15">
        <f t="shared" si="1"/>
        <v>0</v>
      </c>
      <c r="BS23" s="15">
        <f t="shared" si="1"/>
        <v>0</v>
      </c>
      <c r="BT23" s="15">
        <f t="shared" si="1"/>
        <v>0</v>
      </c>
      <c r="BU23" s="15">
        <f t="shared" si="1"/>
        <v>0</v>
      </c>
      <c r="BV23" s="15">
        <f t="shared" si="1"/>
        <v>0</v>
      </c>
      <c r="BW23" s="15">
        <f t="shared" si="1"/>
        <v>0</v>
      </c>
      <c r="BX23" s="15">
        <f t="shared" si="1"/>
        <v>0</v>
      </c>
      <c r="BY23" s="15">
        <f t="shared" si="1"/>
        <v>0</v>
      </c>
      <c r="BZ23" s="15">
        <f t="shared" si="1"/>
        <v>0</v>
      </c>
      <c r="CA23" s="15">
        <f t="shared" si="1"/>
        <v>0</v>
      </c>
      <c r="CB23" s="15">
        <f t="shared" si="1"/>
        <v>0</v>
      </c>
      <c r="CC23" s="15">
        <f t="shared" si="1"/>
        <v>0</v>
      </c>
      <c r="CD23" s="15">
        <f t="shared" si="1"/>
        <v>0</v>
      </c>
      <c r="CE23" s="15">
        <f t="shared" si="1"/>
        <v>0</v>
      </c>
      <c r="CF23" s="15">
        <f t="shared" si="1"/>
        <v>0</v>
      </c>
      <c r="CG23" s="15">
        <f t="shared" si="1"/>
        <v>0</v>
      </c>
      <c r="CH23" s="15">
        <f t="shared" si="1"/>
        <v>0</v>
      </c>
      <c r="CI23" s="15">
        <f t="shared" si="1"/>
        <v>0</v>
      </c>
      <c r="CJ23" s="15">
        <f t="shared" si="1"/>
        <v>0</v>
      </c>
      <c r="CK23" s="15">
        <f t="shared" si="1"/>
        <v>0</v>
      </c>
      <c r="CL23" s="15">
        <f t="shared" si="1"/>
        <v>0</v>
      </c>
      <c r="CM23" s="15">
        <f t="shared" si="1"/>
        <v>0</v>
      </c>
      <c r="CN23" s="15">
        <f t="shared" si="1"/>
        <v>0</v>
      </c>
      <c r="CO23" s="15">
        <f t="shared" si="1"/>
        <v>0</v>
      </c>
      <c r="CP23" s="15">
        <f t="shared" si="1"/>
        <v>0</v>
      </c>
      <c r="CQ23" s="15">
        <f t="shared" si="1"/>
        <v>0</v>
      </c>
      <c r="CR23" s="15">
        <f t="shared" si="1"/>
        <v>0</v>
      </c>
      <c r="CS23" s="15">
        <f t="shared" si="1"/>
        <v>0</v>
      </c>
      <c r="CT23" s="15">
        <f t="shared" si="1"/>
        <v>0</v>
      </c>
      <c r="CU23" s="15">
        <f t="shared" si="1"/>
        <v>0</v>
      </c>
      <c r="CV23" s="15">
        <f t="shared" si="1"/>
        <v>0</v>
      </c>
    </row>
    <row r="24" spans="1:100">
      <c r="A24" s="15">
        <f t="shared" ref="A24:P43" si="2">INT(A2*1000)</f>
        <v>0</v>
      </c>
      <c r="B24" s="15">
        <f t="shared" si="2"/>
        <v>0</v>
      </c>
      <c r="C24" s="15">
        <f t="shared" si="2"/>
        <v>0</v>
      </c>
      <c r="D24" s="15">
        <f t="shared" si="2"/>
        <v>0</v>
      </c>
      <c r="E24" s="15">
        <f t="shared" si="2"/>
        <v>0</v>
      </c>
      <c r="F24" s="15">
        <f t="shared" si="2"/>
        <v>0</v>
      </c>
      <c r="G24" s="15">
        <f t="shared" si="2"/>
        <v>0</v>
      </c>
      <c r="H24" s="15">
        <f t="shared" si="2"/>
        <v>0</v>
      </c>
      <c r="I24" s="15">
        <f t="shared" si="2"/>
        <v>0</v>
      </c>
      <c r="J24" s="15">
        <f t="shared" si="2"/>
        <v>0</v>
      </c>
      <c r="K24" s="15">
        <f t="shared" si="2"/>
        <v>0</v>
      </c>
      <c r="L24" s="15">
        <f t="shared" si="2"/>
        <v>0</v>
      </c>
      <c r="M24" s="15">
        <f t="shared" si="2"/>
        <v>0</v>
      </c>
      <c r="N24" s="15">
        <f t="shared" si="2"/>
        <v>0</v>
      </c>
      <c r="O24" s="15">
        <f t="shared" si="2"/>
        <v>7</v>
      </c>
      <c r="P24" s="15">
        <f t="shared" si="2"/>
        <v>0</v>
      </c>
      <c r="Q24" s="15">
        <f t="shared" si="0"/>
        <v>0</v>
      </c>
      <c r="R24" s="15">
        <f t="shared" si="0"/>
        <v>0</v>
      </c>
      <c r="S24" s="15">
        <f t="shared" si="0"/>
        <v>0</v>
      </c>
      <c r="T24" s="15">
        <f t="shared" si="0"/>
        <v>0</v>
      </c>
      <c r="U24" s="15">
        <f t="shared" si="0"/>
        <v>14</v>
      </c>
      <c r="V24" s="15">
        <f t="shared" si="0"/>
        <v>21</v>
      </c>
      <c r="W24" s="15">
        <f t="shared" si="0"/>
        <v>58</v>
      </c>
      <c r="X24" s="15">
        <f t="shared" si="0"/>
        <v>109</v>
      </c>
      <c r="Y24" s="15">
        <f t="shared" si="0"/>
        <v>29</v>
      </c>
      <c r="Z24" s="15">
        <f t="shared" si="0"/>
        <v>7</v>
      </c>
      <c r="AA24" s="15">
        <f t="shared" si="0"/>
        <v>0</v>
      </c>
      <c r="AB24" s="15">
        <f t="shared" si="0"/>
        <v>0</v>
      </c>
      <c r="AC24" s="15">
        <f t="shared" si="0"/>
        <v>0</v>
      </c>
      <c r="AD24" s="15">
        <f t="shared" si="0"/>
        <v>0</v>
      </c>
      <c r="AE24" s="15">
        <f t="shared" si="0"/>
        <v>0</v>
      </c>
      <c r="AF24" s="15">
        <f t="shared" si="0"/>
        <v>36</v>
      </c>
      <c r="AG24" s="15">
        <f t="shared" si="0"/>
        <v>146</v>
      </c>
      <c r="AH24" s="15">
        <f t="shared" si="0"/>
        <v>153</v>
      </c>
      <c r="AI24" s="15">
        <f t="shared" si="0"/>
        <v>58</v>
      </c>
      <c r="AJ24" s="15">
        <f t="shared" si="0"/>
        <v>0</v>
      </c>
      <c r="AK24" s="15">
        <f t="shared" si="0"/>
        <v>0</v>
      </c>
      <c r="AL24" s="15">
        <f t="shared" si="0"/>
        <v>0</v>
      </c>
      <c r="AM24" s="15">
        <f t="shared" si="0"/>
        <v>0</v>
      </c>
      <c r="AN24" s="15">
        <f t="shared" si="0"/>
        <v>0</v>
      </c>
      <c r="AO24" s="15">
        <f t="shared" si="0"/>
        <v>0</v>
      </c>
      <c r="AP24" s="15">
        <f t="shared" si="0"/>
        <v>0</v>
      </c>
      <c r="AQ24" s="15">
        <f t="shared" si="0"/>
        <v>7</v>
      </c>
      <c r="AR24" s="15">
        <f t="shared" si="0"/>
        <v>65</v>
      </c>
      <c r="AS24" s="15">
        <f t="shared" si="0"/>
        <v>51</v>
      </c>
      <c r="AT24" s="15">
        <f t="shared" si="0"/>
        <v>0</v>
      </c>
      <c r="AU24" s="15">
        <f t="shared" si="0"/>
        <v>14</v>
      </c>
      <c r="AV24" s="15">
        <f t="shared" si="0"/>
        <v>0</v>
      </c>
      <c r="AW24" s="15">
        <f t="shared" si="0"/>
        <v>0</v>
      </c>
      <c r="AX24" s="15">
        <f t="shared" si="0"/>
        <v>0</v>
      </c>
      <c r="AY24" s="15">
        <f t="shared" si="0"/>
        <v>0</v>
      </c>
      <c r="AZ24" s="15">
        <f t="shared" si="0"/>
        <v>0</v>
      </c>
      <c r="BA24" s="15">
        <f t="shared" si="0"/>
        <v>65</v>
      </c>
      <c r="BB24" s="15">
        <f t="shared" si="0"/>
        <v>138</v>
      </c>
      <c r="BC24" s="15">
        <f t="shared" si="0"/>
        <v>124</v>
      </c>
      <c r="BD24" s="15">
        <f t="shared" si="0"/>
        <v>124</v>
      </c>
      <c r="BE24" s="15">
        <f t="shared" si="0"/>
        <v>43</v>
      </c>
      <c r="BF24" s="15">
        <f t="shared" si="0"/>
        <v>29</v>
      </c>
      <c r="BG24" s="15">
        <f t="shared" si="0"/>
        <v>0</v>
      </c>
      <c r="BH24" s="15">
        <f t="shared" si="0"/>
        <v>0</v>
      </c>
      <c r="BI24" s="15">
        <f t="shared" si="0"/>
        <v>0</v>
      </c>
      <c r="BJ24" s="15">
        <f t="shared" si="0"/>
        <v>0</v>
      </c>
      <c r="BK24" s="15">
        <f t="shared" si="0"/>
        <v>0</v>
      </c>
      <c r="BL24" s="15">
        <f t="shared" si="0"/>
        <v>116</v>
      </c>
      <c r="BM24" s="15">
        <f t="shared" si="0"/>
        <v>73</v>
      </c>
      <c r="BN24" s="15">
        <f t="shared" si="1"/>
        <v>109</v>
      </c>
      <c r="BO24" s="15">
        <f t="shared" si="1"/>
        <v>29</v>
      </c>
      <c r="BP24" s="15">
        <f t="shared" si="1"/>
        <v>7</v>
      </c>
      <c r="BQ24" s="15">
        <f t="shared" si="1"/>
        <v>0</v>
      </c>
      <c r="BR24" s="15">
        <f t="shared" si="1"/>
        <v>0</v>
      </c>
      <c r="BS24" s="15">
        <f t="shared" si="1"/>
        <v>0</v>
      </c>
      <c r="BT24" s="15">
        <f t="shared" si="1"/>
        <v>0</v>
      </c>
      <c r="BU24" s="15">
        <f t="shared" si="1"/>
        <v>0</v>
      </c>
      <c r="BV24" s="15">
        <f t="shared" si="1"/>
        <v>0</v>
      </c>
      <c r="BW24" s="15">
        <f t="shared" si="1"/>
        <v>0</v>
      </c>
      <c r="BX24" s="15">
        <f t="shared" si="1"/>
        <v>0</v>
      </c>
      <c r="BY24" s="15">
        <f t="shared" si="1"/>
        <v>0</v>
      </c>
      <c r="BZ24" s="15">
        <f t="shared" si="1"/>
        <v>0</v>
      </c>
      <c r="CA24" s="15">
        <f t="shared" si="1"/>
        <v>0</v>
      </c>
      <c r="CB24" s="15">
        <f t="shared" si="1"/>
        <v>0</v>
      </c>
      <c r="CC24" s="15">
        <f t="shared" si="1"/>
        <v>0</v>
      </c>
      <c r="CD24" s="15">
        <f t="shared" si="1"/>
        <v>0</v>
      </c>
      <c r="CE24" s="15">
        <f t="shared" si="1"/>
        <v>0</v>
      </c>
      <c r="CF24" s="15">
        <f t="shared" si="1"/>
        <v>0</v>
      </c>
      <c r="CG24" s="15">
        <f t="shared" si="1"/>
        <v>0</v>
      </c>
      <c r="CH24" s="15">
        <f t="shared" si="1"/>
        <v>0</v>
      </c>
      <c r="CI24" s="15">
        <f t="shared" si="1"/>
        <v>0</v>
      </c>
      <c r="CJ24" s="15">
        <f t="shared" si="1"/>
        <v>0</v>
      </c>
      <c r="CK24" s="15">
        <f t="shared" si="1"/>
        <v>7</v>
      </c>
      <c r="CL24" s="15">
        <f t="shared" si="1"/>
        <v>0</v>
      </c>
      <c r="CM24" s="15">
        <f t="shared" si="1"/>
        <v>0</v>
      </c>
      <c r="CN24" s="15">
        <f t="shared" si="1"/>
        <v>0</v>
      </c>
      <c r="CO24" s="15">
        <f t="shared" si="1"/>
        <v>0</v>
      </c>
      <c r="CP24" s="15">
        <f t="shared" si="1"/>
        <v>0</v>
      </c>
      <c r="CQ24" s="15">
        <f t="shared" si="1"/>
        <v>36</v>
      </c>
      <c r="CR24" s="15">
        <f t="shared" si="1"/>
        <v>7</v>
      </c>
      <c r="CS24" s="15">
        <f t="shared" si="1"/>
        <v>21</v>
      </c>
      <c r="CT24" s="15">
        <f t="shared" si="1"/>
        <v>0</v>
      </c>
      <c r="CU24" s="15">
        <f t="shared" si="1"/>
        <v>14</v>
      </c>
      <c r="CV24" s="15">
        <f t="shared" si="1"/>
        <v>21</v>
      </c>
    </row>
    <row r="25" spans="1:100">
      <c r="A25" s="15">
        <f t="shared" si="2"/>
        <v>0</v>
      </c>
      <c r="B25" s="15">
        <f t="shared" ref="B25:BM28" si="3">INT(B3*1000)</f>
        <v>0</v>
      </c>
      <c r="C25" s="15">
        <f t="shared" si="3"/>
        <v>0</v>
      </c>
      <c r="D25" s="15">
        <f t="shared" si="3"/>
        <v>0</v>
      </c>
      <c r="E25" s="15">
        <f t="shared" si="3"/>
        <v>0</v>
      </c>
      <c r="F25" s="15">
        <f t="shared" si="3"/>
        <v>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  <c r="N25" s="15">
        <f t="shared" si="3"/>
        <v>0</v>
      </c>
      <c r="O25" s="15">
        <f t="shared" si="3"/>
        <v>1</v>
      </c>
      <c r="P25" s="15">
        <f t="shared" si="3"/>
        <v>0</v>
      </c>
      <c r="Q25" s="15">
        <f t="shared" si="3"/>
        <v>0</v>
      </c>
      <c r="R25" s="15">
        <f t="shared" si="3"/>
        <v>0</v>
      </c>
      <c r="S25" s="15">
        <f t="shared" si="3"/>
        <v>0</v>
      </c>
      <c r="T25" s="15">
        <f t="shared" si="3"/>
        <v>0</v>
      </c>
      <c r="U25" s="15">
        <f t="shared" si="3"/>
        <v>1</v>
      </c>
      <c r="V25" s="15">
        <f t="shared" si="3"/>
        <v>1</v>
      </c>
      <c r="W25" s="15">
        <f t="shared" si="3"/>
        <v>5</v>
      </c>
      <c r="X25" s="15">
        <f t="shared" si="3"/>
        <v>8</v>
      </c>
      <c r="Y25" s="15">
        <f t="shared" si="3"/>
        <v>3</v>
      </c>
      <c r="Z25" s="15">
        <f t="shared" si="3"/>
        <v>1</v>
      </c>
      <c r="AA25" s="15">
        <f t="shared" si="3"/>
        <v>0</v>
      </c>
      <c r="AB25" s="15">
        <f t="shared" si="3"/>
        <v>0</v>
      </c>
      <c r="AC25" s="15">
        <f t="shared" si="3"/>
        <v>0</v>
      </c>
      <c r="AD25" s="15">
        <f t="shared" si="3"/>
        <v>0</v>
      </c>
      <c r="AE25" s="15">
        <f t="shared" si="3"/>
        <v>0</v>
      </c>
      <c r="AF25" s="15">
        <f t="shared" si="3"/>
        <v>2</v>
      </c>
      <c r="AG25" s="15">
        <f t="shared" si="3"/>
        <v>12</v>
      </c>
      <c r="AH25" s="15">
        <f t="shared" si="3"/>
        <v>13</v>
      </c>
      <c r="AI25" s="15">
        <f t="shared" si="3"/>
        <v>4</v>
      </c>
      <c r="AJ25" s="15">
        <f t="shared" si="3"/>
        <v>0</v>
      </c>
      <c r="AK25" s="15">
        <f t="shared" si="3"/>
        <v>0</v>
      </c>
      <c r="AL25" s="15">
        <f t="shared" si="3"/>
        <v>0</v>
      </c>
      <c r="AM25" s="15">
        <f t="shared" si="3"/>
        <v>0</v>
      </c>
      <c r="AN25" s="15">
        <f t="shared" si="3"/>
        <v>0</v>
      </c>
      <c r="AO25" s="15">
        <f t="shared" si="3"/>
        <v>0</v>
      </c>
      <c r="AP25" s="15">
        <f t="shared" si="3"/>
        <v>0</v>
      </c>
      <c r="AQ25" s="15">
        <f t="shared" si="3"/>
        <v>0</v>
      </c>
      <c r="AR25" s="15">
        <f t="shared" si="3"/>
        <v>5</v>
      </c>
      <c r="AS25" s="15">
        <f t="shared" si="3"/>
        <v>3</v>
      </c>
      <c r="AT25" s="15">
        <f t="shared" si="3"/>
        <v>0</v>
      </c>
      <c r="AU25" s="15">
        <f t="shared" si="3"/>
        <v>0</v>
      </c>
      <c r="AV25" s="15">
        <f t="shared" si="3"/>
        <v>0</v>
      </c>
      <c r="AW25" s="15">
        <f t="shared" si="3"/>
        <v>0</v>
      </c>
      <c r="AX25" s="15">
        <f t="shared" si="3"/>
        <v>0</v>
      </c>
      <c r="AY25" s="15">
        <f t="shared" si="3"/>
        <v>0</v>
      </c>
      <c r="AZ25" s="15">
        <f t="shared" si="3"/>
        <v>0</v>
      </c>
      <c r="BA25" s="15">
        <f t="shared" si="3"/>
        <v>4</v>
      </c>
      <c r="BB25" s="15">
        <f t="shared" si="3"/>
        <v>4</v>
      </c>
      <c r="BC25" s="15">
        <f t="shared" si="3"/>
        <v>8</v>
      </c>
      <c r="BD25" s="15">
        <f t="shared" si="3"/>
        <v>9</v>
      </c>
      <c r="BE25" s="15">
        <f t="shared" si="3"/>
        <v>3</v>
      </c>
      <c r="BF25" s="15">
        <f t="shared" si="3"/>
        <v>4</v>
      </c>
      <c r="BG25" s="15">
        <f t="shared" si="3"/>
        <v>0</v>
      </c>
      <c r="BH25" s="15">
        <f t="shared" si="3"/>
        <v>0</v>
      </c>
      <c r="BI25" s="15">
        <f t="shared" si="3"/>
        <v>0</v>
      </c>
      <c r="BJ25" s="15">
        <f t="shared" si="3"/>
        <v>0</v>
      </c>
      <c r="BK25" s="15">
        <f t="shared" si="3"/>
        <v>0</v>
      </c>
      <c r="BL25" s="15">
        <f t="shared" si="3"/>
        <v>8</v>
      </c>
      <c r="BM25" s="15">
        <f t="shared" si="3"/>
        <v>6</v>
      </c>
      <c r="BN25" s="15">
        <f t="shared" si="1"/>
        <v>9</v>
      </c>
      <c r="BO25" s="15">
        <f t="shared" si="1"/>
        <v>3</v>
      </c>
      <c r="BP25" s="15">
        <f t="shared" si="1"/>
        <v>0</v>
      </c>
      <c r="BQ25" s="15">
        <f t="shared" si="1"/>
        <v>0</v>
      </c>
      <c r="BR25" s="15">
        <f t="shared" si="1"/>
        <v>0</v>
      </c>
      <c r="BS25" s="15">
        <f t="shared" si="1"/>
        <v>0</v>
      </c>
      <c r="BT25" s="15">
        <f t="shared" si="1"/>
        <v>0</v>
      </c>
      <c r="BU25" s="15">
        <f t="shared" si="1"/>
        <v>0</v>
      </c>
      <c r="BV25" s="15">
        <f t="shared" si="1"/>
        <v>0</v>
      </c>
      <c r="BW25" s="15">
        <f t="shared" si="1"/>
        <v>0</v>
      </c>
      <c r="BX25" s="15">
        <f t="shared" si="1"/>
        <v>0</v>
      </c>
      <c r="BY25" s="15">
        <f t="shared" si="1"/>
        <v>0</v>
      </c>
      <c r="BZ25" s="15">
        <f t="shared" si="1"/>
        <v>0</v>
      </c>
      <c r="CA25" s="15">
        <f t="shared" si="1"/>
        <v>0</v>
      </c>
      <c r="CB25" s="15">
        <f t="shared" si="1"/>
        <v>0</v>
      </c>
      <c r="CC25" s="15">
        <f t="shared" si="1"/>
        <v>0</v>
      </c>
      <c r="CD25" s="15">
        <f t="shared" si="1"/>
        <v>0</v>
      </c>
      <c r="CE25" s="15">
        <f t="shared" si="1"/>
        <v>0</v>
      </c>
      <c r="CF25" s="15">
        <f t="shared" si="1"/>
        <v>0</v>
      </c>
      <c r="CG25" s="15">
        <f t="shared" si="1"/>
        <v>0</v>
      </c>
      <c r="CH25" s="15">
        <f t="shared" si="1"/>
        <v>0</v>
      </c>
      <c r="CI25" s="15">
        <f t="shared" si="1"/>
        <v>0</v>
      </c>
      <c r="CJ25" s="15">
        <f t="shared" si="1"/>
        <v>0</v>
      </c>
      <c r="CK25" s="15">
        <f t="shared" si="1"/>
        <v>0</v>
      </c>
      <c r="CL25" s="15">
        <f t="shared" si="1"/>
        <v>0</v>
      </c>
      <c r="CM25" s="15">
        <f t="shared" si="1"/>
        <v>0</v>
      </c>
      <c r="CN25" s="15">
        <f t="shared" si="1"/>
        <v>0</v>
      </c>
      <c r="CO25" s="15">
        <f t="shared" si="1"/>
        <v>0</v>
      </c>
      <c r="CP25" s="15">
        <f t="shared" si="1"/>
        <v>0</v>
      </c>
      <c r="CQ25" s="15">
        <f t="shared" si="1"/>
        <v>3</v>
      </c>
      <c r="CR25" s="15">
        <f t="shared" si="1"/>
        <v>0</v>
      </c>
      <c r="CS25" s="15">
        <f t="shared" si="1"/>
        <v>1</v>
      </c>
      <c r="CT25" s="15">
        <f t="shared" si="1"/>
        <v>0</v>
      </c>
      <c r="CU25" s="15">
        <f t="shared" si="1"/>
        <v>1</v>
      </c>
      <c r="CV25" s="15">
        <f t="shared" si="1"/>
        <v>4</v>
      </c>
    </row>
    <row r="26" spans="1:100">
      <c r="A26" s="15">
        <f t="shared" si="2"/>
        <v>839000</v>
      </c>
      <c r="B26" s="15">
        <f t="shared" si="3"/>
        <v>885000</v>
      </c>
      <c r="C26" s="15">
        <f t="shared" si="3"/>
        <v>826000</v>
      </c>
      <c r="D26" s="15">
        <f t="shared" si="3"/>
        <v>813000</v>
      </c>
      <c r="E26" s="15">
        <f t="shared" si="3"/>
        <v>820000</v>
      </c>
      <c r="F26" s="15">
        <f t="shared" si="3"/>
        <v>821000</v>
      </c>
      <c r="G26" s="15">
        <f t="shared" si="3"/>
        <v>828000</v>
      </c>
      <c r="H26" s="15">
        <f t="shared" si="3"/>
        <v>845000</v>
      </c>
      <c r="I26" s="15">
        <f t="shared" si="3"/>
        <v>822000</v>
      </c>
      <c r="J26" s="15">
        <f t="shared" si="3"/>
        <v>786000</v>
      </c>
      <c r="K26" s="15">
        <f t="shared" si="3"/>
        <v>824000</v>
      </c>
      <c r="L26" s="15">
        <f t="shared" si="3"/>
        <v>844000</v>
      </c>
      <c r="M26" s="15">
        <f t="shared" si="3"/>
        <v>812000</v>
      </c>
      <c r="N26" s="15">
        <f t="shared" si="3"/>
        <v>805000</v>
      </c>
      <c r="O26" s="15">
        <f t="shared" si="3"/>
        <v>923000</v>
      </c>
      <c r="P26" s="15">
        <f t="shared" si="3"/>
        <v>866000</v>
      </c>
      <c r="Q26" s="15">
        <f t="shared" si="3"/>
        <v>818000</v>
      </c>
      <c r="R26" s="15">
        <f t="shared" si="3"/>
        <v>844000</v>
      </c>
      <c r="S26" s="15">
        <f t="shared" si="3"/>
        <v>844000</v>
      </c>
      <c r="T26" s="15">
        <f t="shared" si="3"/>
        <v>856000</v>
      </c>
      <c r="U26" s="15">
        <f t="shared" si="3"/>
        <v>1297000</v>
      </c>
      <c r="V26" s="15">
        <f t="shared" si="3"/>
        <v>1719000</v>
      </c>
      <c r="W26" s="15">
        <f t="shared" si="3"/>
        <v>1581000</v>
      </c>
      <c r="X26" s="15">
        <f t="shared" si="3"/>
        <v>1835000</v>
      </c>
      <c r="Y26" s="15">
        <f t="shared" si="3"/>
        <v>1240000</v>
      </c>
      <c r="Z26" s="15">
        <f t="shared" si="3"/>
        <v>963000</v>
      </c>
      <c r="AA26" s="15">
        <f t="shared" si="3"/>
        <v>894000</v>
      </c>
      <c r="AB26" s="15">
        <f t="shared" si="3"/>
        <v>877000</v>
      </c>
      <c r="AC26" s="15">
        <f t="shared" si="3"/>
        <v>877000</v>
      </c>
      <c r="AD26" s="15">
        <f t="shared" si="3"/>
        <v>890000</v>
      </c>
      <c r="AE26" s="15">
        <f t="shared" si="3"/>
        <v>944000</v>
      </c>
      <c r="AF26" s="15">
        <f t="shared" si="3"/>
        <v>2299000</v>
      </c>
      <c r="AG26" s="15">
        <f t="shared" si="3"/>
        <v>1600000</v>
      </c>
      <c r="AH26" s="15">
        <f t="shared" si="3"/>
        <v>1524000</v>
      </c>
      <c r="AI26" s="15">
        <f t="shared" si="3"/>
        <v>1933000</v>
      </c>
      <c r="AJ26" s="15">
        <f t="shared" si="3"/>
        <v>1086000</v>
      </c>
      <c r="AK26" s="15">
        <f t="shared" si="3"/>
        <v>1035000</v>
      </c>
      <c r="AL26" s="15">
        <f t="shared" si="3"/>
        <v>1000000</v>
      </c>
      <c r="AM26" s="15">
        <f t="shared" si="3"/>
        <v>980000</v>
      </c>
      <c r="AN26" s="15">
        <f t="shared" si="3"/>
        <v>984000</v>
      </c>
      <c r="AO26" s="15">
        <f t="shared" si="3"/>
        <v>999000</v>
      </c>
      <c r="AP26" s="15">
        <f t="shared" si="3"/>
        <v>1554000</v>
      </c>
      <c r="AQ26" s="15">
        <f t="shared" si="3"/>
        <v>1639000</v>
      </c>
      <c r="AR26" s="15">
        <f t="shared" si="3"/>
        <v>1638000</v>
      </c>
      <c r="AS26" s="15">
        <f t="shared" si="3"/>
        <v>2218000</v>
      </c>
      <c r="AT26" s="15">
        <f t="shared" si="3"/>
        <v>2005000</v>
      </c>
      <c r="AU26" s="15">
        <f t="shared" si="3"/>
        <v>2017000</v>
      </c>
      <c r="AV26" s="15">
        <f t="shared" si="3"/>
        <v>1645000</v>
      </c>
      <c r="AW26" s="15">
        <f t="shared" si="3"/>
        <v>1602000</v>
      </c>
      <c r="AX26" s="15">
        <f t="shared" si="3"/>
        <v>1951000</v>
      </c>
      <c r="AY26" s="15">
        <f t="shared" si="3"/>
        <v>1074000</v>
      </c>
      <c r="AZ26" s="15">
        <f t="shared" si="3"/>
        <v>1002000</v>
      </c>
      <c r="BA26" s="15">
        <f t="shared" si="3"/>
        <v>2214000</v>
      </c>
      <c r="BB26" s="15">
        <f t="shared" si="3"/>
        <v>4316000</v>
      </c>
      <c r="BC26" s="15">
        <f t="shared" si="3"/>
        <v>1999000</v>
      </c>
      <c r="BD26" s="15">
        <f t="shared" si="3"/>
        <v>1785000</v>
      </c>
      <c r="BE26" s="15">
        <f t="shared" si="3"/>
        <v>1810000</v>
      </c>
      <c r="BF26" s="15">
        <f t="shared" si="3"/>
        <v>933000</v>
      </c>
      <c r="BG26" s="15">
        <f t="shared" si="3"/>
        <v>839000</v>
      </c>
      <c r="BH26" s="15">
        <f t="shared" si="3"/>
        <v>769000</v>
      </c>
      <c r="BI26" s="15">
        <f t="shared" si="3"/>
        <v>807000</v>
      </c>
      <c r="BJ26" s="15">
        <f t="shared" si="3"/>
        <v>836000</v>
      </c>
      <c r="BK26" s="15">
        <f t="shared" si="3"/>
        <v>1159000</v>
      </c>
      <c r="BL26" s="15">
        <f t="shared" si="3"/>
        <v>1987000</v>
      </c>
      <c r="BM26" s="15">
        <f t="shared" si="3"/>
        <v>1574000</v>
      </c>
      <c r="BN26" s="15">
        <f t="shared" si="1"/>
        <v>1613000</v>
      </c>
      <c r="BO26" s="15">
        <f t="shared" si="1"/>
        <v>1217000</v>
      </c>
      <c r="BP26" s="15">
        <f t="shared" si="1"/>
        <v>1019000</v>
      </c>
      <c r="BQ26" s="15">
        <f t="shared" si="1"/>
        <v>939000</v>
      </c>
      <c r="BR26" s="15">
        <f t="shared" si="1"/>
        <v>996000</v>
      </c>
      <c r="BS26" s="15">
        <f t="shared" si="1"/>
        <v>986000</v>
      </c>
      <c r="BT26" s="15">
        <f t="shared" si="1"/>
        <v>1004000</v>
      </c>
      <c r="BU26" s="15">
        <f t="shared" si="1"/>
        <v>1087000</v>
      </c>
      <c r="BV26" s="15">
        <f t="shared" si="1"/>
        <v>2617000</v>
      </c>
      <c r="BW26" s="15">
        <f t="shared" si="1"/>
        <v>1104000</v>
      </c>
      <c r="BX26" s="15">
        <f t="shared" si="1"/>
        <v>1039000</v>
      </c>
      <c r="BY26" s="15">
        <f t="shared" si="1"/>
        <v>1024000</v>
      </c>
      <c r="BZ26" s="15">
        <f t="shared" si="1"/>
        <v>1029000</v>
      </c>
      <c r="CA26" s="15">
        <f t="shared" si="1"/>
        <v>1039000</v>
      </c>
      <c r="CB26" s="15">
        <f t="shared" si="1"/>
        <v>999000</v>
      </c>
      <c r="CC26" s="15">
        <f t="shared" si="1"/>
        <v>1455000</v>
      </c>
      <c r="CD26" s="15">
        <f t="shared" si="1"/>
        <v>996000</v>
      </c>
      <c r="CE26" s="15">
        <f t="shared" si="1"/>
        <v>1001000</v>
      </c>
      <c r="CF26" s="15">
        <f t="shared" si="1"/>
        <v>968000</v>
      </c>
      <c r="CG26" s="15">
        <f t="shared" si="1"/>
        <v>950000</v>
      </c>
      <c r="CH26" s="15">
        <f t="shared" si="1"/>
        <v>1007000</v>
      </c>
      <c r="CI26" s="15">
        <f t="shared" si="1"/>
        <v>997000</v>
      </c>
      <c r="CJ26" s="15">
        <f t="shared" si="1"/>
        <v>971000</v>
      </c>
      <c r="CK26" s="15">
        <f t="shared" si="1"/>
        <v>2066000</v>
      </c>
      <c r="CL26" s="15">
        <f t="shared" si="1"/>
        <v>1011000</v>
      </c>
      <c r="CM26" s="15">
        <f t="shared" si="1"/>
        <v>990000</v>
      </c>
      <c r="CN26" s="15">
        <f t="shared" si="1"/>
        <v>1018000</v>
      </c>
      <c r="CO26" s="15">
        <f t="shared" si="1"/>
        <v>996000</v>
      </c>
      <c r="CP26" s="15">
        <f t="shared" si="1"/>
        <v>1010000</v>
      </c>
      <c r="CQ26" s="15">
        <f t="shared" si="1"/>
        <v>1483000</v>
      </c>
      <c r="CR26" s="15">
        <f t="shared" si="1"/>
        <v>1504000</v>
      </c>
      <c r="CS26" s="15">
        <f t="shared" si="1"/>
        <v>1615000</v>
      </c>
      <c r="CT26" s="15">
        <f t="shared" si="1"/>
        <v>2914000</v>
      </c>
      <c r="CU26" s="15">
        <f t="shared" si="1"/>
        <v>1503000</v>
      </c>
      <c r="CV26" s="15">
        <f t="shared" si="1"/>
        <v>734000</v>
      </c>
    </row>
    <row r="27" spans="1:100">
      <c r="A27" s="15">
        <f t="shared" si="2"/>
        <v>0</v>
      </c>
      <c r="B27" s="15">
        <f t="shared" si="3"/>
        <v>0</v>
      </c>
      <c r="C27" s="15">
        <f t="shared" si="3"/>
        <v>0</v>
      </c>
      <c r="D27" s="15">
        <f t="shared" si="3"/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  <c r="W27" s="15">
        <f t="shared" si="3"/>
        <v>0</v>
      </c>
      <c r="X27" s="15">
        <f t="shared" si="3"/>
        <v>0</v>
      </c>
      <c r="Y27" s="15">
        <f t="shared" si="3"/>
        <v>0</v>
      </c>
      <c r="Z27" s="15">
        <f t="shared" si="3"/>
        <v>0</v>
      </c>
      <c r="AA27" s="15">
        <f t="shared" si="3"/>
        <v>0</v>
      </c>
      <c r="AB27" s="15">
        <f t="shared" si="3"/>
        <v>0</v>
      </c>
      <c r="AC27" s="15">
        <f t="shared" si="3"/>
        <v>0</v>
      </c>
      <c r="AD27" s="15">
        <f t="shared" si="3"/>
        <v>0</v>
      </c>
      <c r="AE27" s="15">
        <f t="shared" si="3"/>
        <v>0</v>
      </c>
      <c r="AF27" s="15">
        <f t="shared" si="3"/>
        <v>0</v>
      </c>
      <c r="AG27" s="15">
        <f t="shared" si="3"/>
        <v>0</v>
      </c>
      <c r="AH27" s="15">
        <f t="shared" si="3"/>
        <v>0</v>
      </c>
      <c r="AI27" s="15">
        <f t="shared" si="3"/>
        <v>0</v>
      </c>
      <c r="AJ27" s="15">
        <f t="shared" si="3"/>
        <v>0</v>
      </c>
      <c r="AK27" s="15">
        <f t="shared" si="3"/>
        <v>0</v>
      </c>
      <c r="AL27" s="15">
        <f t="shared" si="3"/>
        <v>0</v>
      </c>
      <c r="AM27" s="15">
        <f t="shared" si="3"/>
        <v>0</v>
      </c>
      <c r="AN27" s="15">
        <f t="shared" si="3"/>
        <v>0</v>
      </c>
      <c r="AO27" s="15">
        <f t="shared" si="3"/>
        <v>0</v>
      </c>
      <c r="AP27" s="15">
        <f t="shared" si="3"/>
        <v>0</v>
      </c>
      <c r="AQ27" s="15">
        <f t="shared" si="3"/>
        <v>0</v>
      </c>
      <c r="AR27" s="15">
        <f t="shared" si="3"/>
        <v>0</v>
      </c>
      <c r="AS27" s="15">
        <f t="shared" si="3"/>
        <v>0</v>
      </c>
      <c r="AT27" s="15">
        <f t="shared" si="3"/>
        <v>0</v>
      </c>
      <c r="AU27" s="15">
        <f t="shared" si="3"/>
        <v>0</v>
      </c>
      <c r="AV27" s="15">
        <f t="shared" si="3"/>
        <v>0</v>
      </c>
      <c r="AW27" s="15">
        <f t="shared" si="3"/>
        <v>0</v>
      </c>
      <c r="AX27" s="15">
        <f t="shared" si="3"/>
        <v>0</v>
      </c>
      <c r="AY27" s="15">
        <f t="shared" si="3"/>
        <v>0</v>
      </c>
      <c r="AZ27" s="15">
        <f t="shared" si="3"/>
        <v>0</v>
      </c>
      <c r="BA27" s="15">
        <f t="shared" si="3"/>
        <v>0</v>
      </c>
      <c r="BB27" s="15">
        <f t="shared" si="3"/>
        <v>0</v>
      </c>
      <c r="BC27" s="15">
        <f t="shared" si="3"/>
        <v>0</v>
      </c>
      <c r="BD27" s="15">
        <f t="shared" si="3"/>
        <v>0</v>
      </c>
      <c r="BE27" s="15">
        <f t="shared" si="3"/>
        <v>0</v>
      </c>
      <c r="BF27" s="15">
        <f t="shared" si="3"/>
        <v>0</v>
      </c>
      <c r="BG27" s="15">
        <f t="shared" si="3"/>
        <v>0</v>
      </c>
      <c r="BH27" s="15">
        <f t="shared" si="3"/>
        <v>0</v>
      </c>
      <c r="BI27" s="15">
        <f t="shared" si="3"/>
        <v>0</v>
      </c>
      <c r="BJ27" s="15">
        <f t="shared" si="3"/>
        <v>0</v>
      </c>
      <c r="BK27" s="15">
        <f t="shared" si="3"/>
        <v>1000</v>
      </c>
      <c r="BL27" s="15">
        <f t="shared" si="3"/>
        <v>0</v>
      </c>
      <c r="BM27" s="15">
        <f t="shared" si="3"/>
        <v>0</v>
      </c>
      <c r="BN27" s="15">
        <f t="shared" si="1"/>
        <v>0</v>
      </c>
      <c r="BO27" s="15">
        <f t="shared" si="1"/>
        <v>0</v>
      </c>
      <c r="BP27" s="15">
        <f t="shared" si="1"/>
        <v>0</v>
      </c>
      <c r="BQ27" s="15">
        <f t="shared" si="1"/>
        <v>0</v>
      </c>
      <c r="BR27" s="15">
        <f t="shared" si="1"/>
        <v>0</v>
      </c>
      <c r="BS27" s="15">
        <f t="shared" si="1"/>
        <v>0</v>
      </c>
      <c r="BT27" s="15">
        <f t="shared" si="1"/>
        <v>0</v>
      </c>
      <c r="BU27" s="15">
        <f t="shared" si="1"/>
        <v>0</v>
      </c>
      <c r="BV27" s="15">
        <f t="shared" si="1"/>
        <v>0</v>
      </c>
      <c r="BW27" s="15">
        <f t="shared" si="1"/>
        <v>0</v>
      </c>
      <c r="BX27" s="15">
        <f t="shared" si="1"/>
        <v>0</v>
      </c>
      <c r="BY27" s="15">
        <f t="shared" si="1"/>
        <v>0</v>
      </c>
      <c r="BZ27" s="15">
        <f t="shared" si="1"/>
        <v>0</v>
      </c>
      <c r="CA27" s="15">
        <f t="shared" si="1"/>
        <v>0</v>
      </c>
      <c r="CB27" s="15">
        <f t="shared" si="1"/>
        <v>0</v>
      </c>
      <c r="CC27" s="15">
        <f t="shared" si="1"/>
        <v>0</v>
      </c>
      <c r="CD27" s="15">
        <f t="shared" si="1"/>
        <v>0</v>
      </c>
      <c r="CE27" s="15">
        <f t="shared" si="1"/>
        <v>0</v>
      </c>
      <c r="CF27" s="15">
        <f t="shared" si="1"/>
        <v>0</v>
      </c>
      <c r="CG27" s="15">
        <f t="shared" si="1"/>
        <v>0</v>
      </c>
      <c r="CH27" s="15">
        <f t="shared" si="1"/>
        <v>0</v>
      </c>
      <c r="CI27" s="15">
        <f t="shared" si="1"/>
        <v>0</v>
      </c>
      <c r="CJ27" s="15">
        <f t="shared" si="1"/>
        <v>0</v>
      </c>
      <c r="CK27" s="15">
        <f t="shared" si="1"/>
        <v>0</v>
      </c>
      <c r="CL27" s="15">
        <f t="shared" si="1"/>
        <v>0</v>
      </c>
      <c r="CM27" s="15">
        <f t="shared" si="1"/>
        <v>0</v>
      </c>
      <c r="CN27" s="15">
        <f t="shared" si="1"/>
        <v>0</v>
      </c>
      <c r="CO27" s="15">
        <f t="shared" si="1"/>
        <v>0</v>
      </c>
      <c r="CP27" s="15">
        <f t="shared" si="1"/>
        <v>0</v>
      </c>
      <c r="CQ27" s="15">
        <f t="shared" si="1"/>
        <v>0</v>
      </c>
      <c r="CR27" s="15">
        <f t="shared" si="1"/>
        <v>0</v>
      </c>
      <c r="CS27" s="15">
        <f t="shared" si="1"/>
        <v>0</v>
      </c>
      <c r="CT27" s="15">
        <f t="shared" si="1"/>
        <v>0</v>
      </c>
      <c r="CU27" s="15">
        <f t="shared" si="1"/>
        <v>0</v>
      </c>
      <c r="CV27" s="15">
        <f t="shared" si="1"/>
        <v>0</v>
      </c>
    </row>
    <row r="28" spans="1:100">
      <c r="A28" s="15">
        <f t="shared" si="2"/>
        <v>0</v>
      </c>
      <c r="B28" s="15">
        <f t="shared" si="3"/>
        <v>0</v>
      </c>
      <c r="C28" s="15">
        <f t="shared" si="3"/>
        <v>0</v>
      </c>
      <c r="D28" s="15">
        <f t="shared" si="3"/>
        <v>0</v>
      </c>
      <c r="E28" s="15">
        <f t="shared" si="3"/>
        <v>0</v>
      </c>
      <c r="F28" s="15">
        <f t="shared" si="3"/>
        <v>0</v>
      </c>
      <c r="G28" s="15">
        <f t="shared" si="3"/>
        <v>0</v>
      </c>
      <c r="H28" s="15">
        <f t="shared" si="3"/>
        <v>0</v>
      </c>
      <c r="I28" s="15">
        <f t="shared" si="3"/>
        <v>0</v>
      </c>
      <c r="J28" s="15">
        <f t="shared" si="3"/>
        <v>0</v>
      </c>
      <c r="K28" s="15">
        <f t="shared" si="3"/>
        <v>0</v>
      </c>
      <c r="L28" s="15">
        <f t="shared" si="3"/>
        <v>0</v>
      </c>
      <c r="M28" s="15">
        <f t="shared" si="3"/>
        <v>0</v>
      </c>
      <c r="N28" s="15">
        <f t="shared" si="3"/>
        <v>0</v>
      </c>
      <c r="O28" s="15">
        <f t="shared" si="3"/>
        <v>0</v>
      </c>
      <c r="P28" s="15">
        <f t="shared" si="3"/>
        <v>0</v>
      </c>
      <c r="Q28" s="15">
        <f t="shared" si="3"/>
        <v>0</v>
      </c>
      <c r="R28" s="15">
        <f t="shared" si="3"/>
        <v>0</v>
      </c>
      <c r="S28" s="15">
        <f t="shared" si="3"/>
        <v>0</v>
      </c>
      <c r="T28" s="15">
        <f t="shared" si="3"/>
        <v>0</v>
      </c>
      <c r="U28" s="15">
        <f t="shared" si="3"/>
        <v>0</v>
      </c>
      <c r="V28" s="15">
        <f t="shared" si="3"/>
        <v>0</v>
      </c>
      <c r="W28" s="15">
        <f t="shared" si="3"/>
        <v>0</v>
      </c>
      <c r="X28" s="15">
        <f t="shared" si="3"/>
        <v>0</v>
      </c>
      <c r="Y28" s="15">
        <f t="shared" si="3"/>
        <v>0</v>
      </c>
      <c r="Z28" s="15">
        <f t="shared" si="3"/>
        <v>0</v>
      </c>
      <c r="AA28" s="15">
        <f t="shared" si="3"/>
        <v>0</v>
      </c>
      <c r="AB28" s="15">
        <f t="shared" si="3"/>
        <v>0</v>
      </c>
      <c r="AC28" s="15">
        <f t="shared" si="3"/>
        <v>0</v>
      </c>
      <c r="AD28" s="15">
        <f t="shared" si="3"/>
        <v>0</v>
      </c>
      <c r="AE28" s="15">
        <f t="shared" si="3"/>
        <v>0</v>
      </c>
      <c r="AF28" s="15">
        <f t="shared" si="3"/>
        <v>0</v>
      </c>
      <c r="AG28" s="15">
        <f t="shared" si="3"/>
        <v>0</v>
      </c>
      <c r="AH28" s="15">
        <f t="shared" si="3"/>
        <v>0</v>
      </c>
      <c r="AI28" s="15">
        <f t="shared" si="3"/>
        <v>0</v>
      </c>
      <c r="AJ28" s="15">
        <f t="shared" si="3"/>
        <v>0</v>
      </c>
      <c r="AK28" s="15">
        <f t="shared" si="3"/>
        <v>0</v>
      </c>
      <c r="AL28" s="15">
        <f t="shared" si="3"/>
        <v>0</v>
      </c>
      <c r="AM28" s="15">
        <f t="shared" si="3"/>
        <v>0</v>
      </c>
      <c r="AN28" s="15">
        <f t="shared" si="3"/>
        <v>0</v>
      </c>
      <c r="AO28" s="15">
        <f t="shared" si="3"/>
        <v>0</v>
      </c>
      <c r="AP28" s="15">
        <f t="shared" si="3"/>
        <v>0</v>
      </c>
      <c r="AQ28" s="15">
        <f t="shared" si="3"/>
        <v>0</v>
      </c>
      <c r="AR28" s="15">
        <f t="shared" si="3"/>
        <v>0</v>
      </c>
      <c r="AS28" s="15">
        <f t="shared" si="3"/>
        <v>0</v>
      </c>
      <c r="AT28" s="15">
        <f t="shared" si="3"/>
        <v>0</v>
      </c>
      <c r="AU28" s="15">
        <f t="shared" si="3"/>
        <v>0</v>
      </c>
      <c r="AV28" s="15">
        <f t="shared" si="3"/>
        <v>0</v>
      </c>
      <c r="AW28" s="15">
        <f t="shared" si="3"/>
        <v>0</v>
      </c>
      <c r="AX28" s="15">
        <f t="shared" si="3"/>
        <v>0</v>
      </c>
      <c r="AY28" s="15">
        <f t="shared" si="3"/>
        <v>0</v>
      </c>
      <c r="AZ28" s="15">
        <f t="shared" si="3"/>
        <v>0</v>
      </c>
      <c r="BA28" s="15">
        <f t="shared" si="3"/>
        <v>0</v>
      </c>
      <c r="BB28" s="15">
        <f t="shared" si="3"/>
        <v>0</v>
      </c>
      <c r="BC28" s="15">
        <f t="shared" si="3"/>
        <v>0</v>
      </c>
      <c r="BD28" s="15">
        <f t="shared" si="3"/>
        <v>0</v>
      </c>
      <c r="BE28" s="15">
        <f t="shared" si="3"/>
        <v>0</v>
      </c>
      <c r="BF28" s="15">
        <f t="shared" si="3"/>
        <v>0</v>
      </c>
      <c r="BG28" s="15">
        <f t="shared" si="3"/>
        <v>0</v>
      </c>
      <c r="BH28" s="15">
        <f t="shared" si="3"/>
        <v>0</v>
      </c>
      <c r="BI28" s="15">
        <f t="shared" si="3"/>
        <v>0</v>
      </c>
      <c r="BJ28" s="15">
        <f t="shared" si="3"/>
        <v>0</v>
      </c>
      <c r="BK28" s="15">
        <f t="shared" si="3"/>
        <v>3000</v>
      </c>
      <c r="BL28" s="15">
        <f t="shared" si="3"/>
        <v>0</v>
      </c>
      <c r="BM28" s="15">
        <f t="shared" ref="BM28:CV31" si="4">INT(BM6*1000)</f>
        <v>0</v>
      </c>
      <c r="BN28" s="15">
        <f t="shared" si="4"/>
        <v>0</v>
      </c>
      <c r="BO28" s="15">
        <f t="shared" si="4"/>
        <v>0</v>
      </c>
      <c r="BP28" s="15">
        <f t="shared" si="4"/>
        <v>0</v>
      </c>
      <c r="BQ28" s="15">
        <f t="shared" si="4"/>
        <v>0</v>
      </c>
      <c r="BR28" s="15">
        <f t="shared" si="4"/>
        <v>0</v>
      </c>
      <c r="BS28" s="15">
        <f t="shared" si="4"/>
        <v>0</v>
      </c>
      <c r="BT28" s="15">
        <f t="shared" si="4"/>
        <v>0</v>
      </c>
      <c r="BU28" s="15">
        <f t="shared" si="4"/>
        <v>0</v>
      </c>
      <c r="BV28" s="15">
        <f t="shared" si="4"/>
        <v>2000</v>
      </c>
      <c r="BW28" s="15">
        <f t="shared" si="4"/>
        <v>0</v>
      </c>
      <c r="BX28" s="15">
        <f t="shared" si="4"/>
        <v>0</v>
      </c>
      <c r="BY28" s="15">
        <f t="shared" si="4"/>
        <v>0</v>
      </c>
      <c r="BZ28" s="15">
        <f t="shared" si="4"/>
        <v>0</v>
      </c>
      <c r="CA28" s="15">
        <f t="shared" si="4"/>
        <v>0</v>
      </c>
      <c r="CB28" s="15">
        <f t="shared" si="4"/>
        <v>0</v>
      </c>
      <c r="CC28" s="15">
        <f t="shared" si="4"/>
        <v>0</v>
      </c>
      <c r="CD28" s="15">
        <f t="shared" si="4"/>
        <v>0</v>
      </c>
      <c r="CE28" s="15">
        <f t="shared" si="4"/>
        <v>0</v>
      </c>
      <c r="CF28" s="15">
        <f t="shared" si="4"/>
        <v>0</v>
      </c>
      <c r="CG28" s="15">
        <f t="shared" si="4"/>
        <v>0</v>
      </c>
      <c r="CH28" s="15">
        <f t="shared" si="4"/>
        <v>0</v>
      </c>
      <c r="CI28" s="15">
        <f t="shared" si="4"/>
        <v>0</v>
      </c>
      <c r="CJ28" s="15">
        <f t="shared" si="4"/>
        <v>0</v>
      </c>
      <c r="CK28" s="15">
        <f t="shared" si="4"/>
        <v>0</v>
      </c>
      <c r="CL28" s="15">
        <f t="shared" si="4"/>
        <v>0</v>
      </c>
      <c r="CM28" s="15">
        <f t="shared" si="4"/>
        <v>0</v>
      </c>
      <c r="CN28" s="15">
        <f t="shared" si="4"/>
        <v>0</v>
      </c>
      <c r="CO28" s="15">
        <f t="shared" si="4"/>
        <v>0</v>
      </c>
      <c r="CP28" s="15">
        <f t="shared" si="4"/>
        <v>0</v>
      </c>
      <c r="CQ28" s="15">
        <f t="shared" si="4"/>
        <v>0</v>
      </c>
      <c r="CR28" s="15">
        <f t="shared" si="4"/>
        <v>0</v>
      </c>
      <c r="CS28" s="15">
        <f t="shared" si="4"/>
        <v>1000</v>
      </c>
      <c r="CT28" s="15">
        <f t="shared" si="4"/>
        <v>0</v>
      </c>
      <c r="CU28" s="15">
        <f t="shared" si="4"/>
        <v>0</v>
      </c>
      <c r="CV28" s="15">
        <f t="shared" si="4"/>
        <v>0</v>
      </c>
    </row>
    <row r="29" spans="1:100">
      <c r="A29" s="15">
        <f t="shared" si="2"/>
        <v>0</v>
      </c>
      <c r="B29" s="15">
        <f t="shared" ref="B29:BM32" si="5">INT(B7*1000)</f>
        <v>0</v>
      </c>
      <c r="C29" s="15">
        <f t="shared" si="5"/>
        <v>0</v>
      </c>
      <c r="D29" s="15">
        <f t="shared" si="5"/>
        <v>0</v>
      </c>
      <c r="E29" s="15">
        <f t="shared" si="5"/>
        <v>0</v>
      </c>
      <c r="F29" s="15">
        <f t="shared" si="5"/>
        <v>0</v>
      </c>
      <c r="G29" s="15">
        <f t="shared" si="5"/>
        <v>0</v>
      </c>
      <c r="H29" s="15">
        <f t="shared" si="5"/>
        <v>0</v>
      </c>
      <c r="I29" s="15">
        <f t="shared" si="5"/>
        <v>0</v>
      </c>
      <c r="J29" s="15">
        <f t="shared" si="5"/>
        <v>0</v>
      </c>
      <c r="K29" s="15">
        <f t="shared" si="5"/>
        <v>0</v>
      </c>
      <c r="L29" s="15">
        <f t="shared" si="5"/>
        <v>0</v>
      </c>
      <c r="M29" s="15">
        <f t="shared" si="5"/>
        <v>0</v>
      </c>
      <c r="N29" s="15">
        <f t="shared" si="5"/>
        <v>0</v>
      </c>
      <c r="O29" s="15">
        <f t="shared" si="5"/>
        <v>0</v>
      </c>
      <c r="P29" s="15">
        <f t="shared" si="5"/>
        <v>0</v>
      </c>
      <c r="Q29" s="15">
        <f t="shared" si="5"/>
        <v>0</v>
      </c>
      <c r="R29" s="15">
        <f t="shared" si="5"/>
        <v>0</v>
      </c>
      <c r="S29" s="15">
        <f t="shared" si="5"/>
        <v>0</v>
      </c>
      <c r="T29" s="15">
        <f t="shared" si="5"/>
        <v>0</v>
      </c>
      <c r="U29" s="15">
        <f t="shared" si="5"/>
        <v>0</v>
      </c>
      <c r="V29" s="15">
        <f t="shared" si="5"/>
        <v>0</v>
      </c>
      <c r="W29" s="15">
        <f t="shared" si="5"/>
        <v>0</v>
      </c>
      <c r="X29" s="15">
        <f t="shared" si="5"/>
        <v>0</v>
      </c>
      <c r="Y29" s="15">
        <f t="shared" si="5"/>
        <v>0</v>
      </c>
      <c r="Z29" s="15">
        <f t="shared" si="5"/>
        <v>0</v>
      </c>
      <c r="AA29" s="15">
        <f t="shared" si="5"/>
        <v>0</v>
      </c>
      <c r="AB29" s="15">
        <f t="shared" si="5"/>
        <v>0</v>
      </c>
      <c r="AC29" s="15">
        <f t="shared" si="5"/>
        <v>0</v>
      </c>
      <c r="AD29" s="15">
        <f t="shared" si="5"/>
        <v>0</v>
      </c>
      <c r="AE29" s="15">
        <f t="shared" si="5"/>
        <v>0</v>
      </c>
      <c r="AF29" s="15">
        <f t="shared" si="5"/>
        <v>0</v>
      </c>
      <c r="AG29" s="15">
        <f t="shared" si="5"/>
        <v>0</v>
      </c>
      <c r="AH29" s="15">
        <f t="shared" si="5"/>
        <v>0</v>
      </c>
      <c r="AI29" s="15">
        <f t="shared" si="5"/>
        <v>0</v>
      </c>
      <c r="AJ29" s="15">
        <f t="shared" si="5"/>
        <v>0</v>
      </c>
      <c r="AK29" s="15">
        <f t="shared" si="5"/>
        <v>0</v>
      </c>
      <c r="AL29" s="15">
        <f t="shared" si="5"/>
        <v>0</v>
      </c>
      <c r="AM29" s="15">
        <f t="shared" si="5"/>
        <v>0</v>
      </c>
      <c r="AN29" s="15">
        <f t="shared" si="5"/>
        <v>0</v>
      </c>
      <c r="AO29" s="15">
        <f t="shared" si="5"/>
        <v>0</v>
      </c>
      <c r="AP29" s="15">
        <f t="shared" si="5"/>
        <v>0</v>
      </c>
      <c r="AQ29" s="15">
        <f t="shared" si="5"/>
        <v>0</v>
      </c>
      <c r="AR29" s="15">
        <f t="shared" si="5"/>
        <v>0</v>
      </c>
      <c r="AS29" s="15">
        <f t="shared" si="5"/>
        <v>0</v>
      </c>
      <c r="AT29" s="15">
        <f t="shared" si="5"/>
        <v>0</v>
      </c>
      <c r="AU29" s="15">
        <f t="shared" si="5"/>
        <v>0</v>
      </c>
      <c r="AV29" s="15">
        <f t="shared" si="5"/>
        <v>0</v>
      </c>
      <c r="AW29" s="15">
        <f t="shared" si="5"/>
        <v>0</v>
      </c>
      <c r="AX29" s="15">
        <f t="shared" si="5"/>
        <v>0</v>
      </c>
      <c r="AY29" s="15">
        <f t="shared" si="5"/>
        <v>0</v>
      </c>
      <c r="AZ29" s="15">
        <f t="shared" si="5"/>
        <v>0</v>
      </c>
      <c r="BA29" s="15">
        <f t="shared" si="5"/>
        <v>0</v>
      </c>
      <c r="BB29" s="15">
        <f t="shared" si="5"/>
        <v>0</v>
      </c>
      <c r="BC29" s="15">
        <f t="shared" si="5"/>
        <v>0</v>
      </c>
      <c r="BD29" s="15">
        <f t="shared" si="5"/>
        <v>0</v>
      </c>
      <c r="BE29" s="15">
        <f t="shared" si="5"/>
        <v>0</v>
      </c>
      <c r="BF29" s="15">
        <f t="shared" si="5"/>
        <v>0</v>
      </c>
      <c r="BG29" s="15">
        <f t="shared" si="5"/>
        <v>0</v>
      </c>
      <c r="BH29" s="15">
        <f t="shared" si="5"/>
        <v>0</v>
      </c>
      <c r="BI29" s="15">
        <f t="shared" si="5"/>
        <v>0</v>
      </c>
      <c r="BJ29" s="15">
        <f t="shared" si="5"/>
        <v>0</v>
      </c>
      <c r="BK29" s="15">
        <f t="shared" si="5"/>
        <v>0</v>
      </c>
      <c r="BL29" s="15">
        <f t="shared" si="5"/>
        <v>0</v>
      </c>
      <c r="BM29" s="15">
        <f t="shared" si="5"/>
        <v>0</v>
      </c>
      <c r="BN29" s="15">
        <f t="shared" si="4"/>
        <v>0</v>
      </c>
      <c r="BO29" s="15">
        <f t="shared" si="4"/>
        <v>0</v>
      </c>
      <c r="BP29" s="15">
        <f t="shared" si="4"/>
        <v>0</v>
      </c>
      <c r="BQ29" s="15">
        <f t="shared" si="4"/>
        <v>0</v>
      </c>
      <c r="BR29" s="15">
        <f t="shared" si="4"/>
        <v>0</v>
      </c>
      <c r="BS29" s="15">
        <f t="shared" si="4"/>
        <v>0</v>
      </c>
      <c r="BT29" s="15">
        <f t="shared" si="4"/>
        <v>0</v>
      </c>
      <c r="BU29" s="15">
        <f t="shared" si="4"/>
        <v>0</v>
      </c>
      <c r="BV29" s="15">
        <f t="shared" si="4"/>
        <v>2000</v>
      </c>
      <c r="BW29" s="15">
        <f t="shared" si="4"/>
        <v>0</v>
      </c>
      <c r="BX29" s="15">
        <f t="shared" si="4"/>
        <v>0</v>
      </c>
      <c r="BY29" s="15">
        <f t="shared" si="4"/>
        <v>0</v>
      </c>
      <c r="BZ29" s="15">
        <f t="shared" si="4"/>
        <v>0</v>
      </c>
      <c r="CA29" s="15">
        <f t="shared" si="4"/>
        <v>0</v>
      </c>
      <c r="CB29" s="15">
        <f t="shared" si="4"/>
        <v>0</v>
      </c>
      <c r="CC29" s="15">
        <f t="shared" si="4"/>
        <v>0</v>
      </c>
      <c r="CD29" s="15">
        <f t="shared" si="4"/>
        <v>0</v>
      </c>
      <c r="CE29" s="15">
        <f t="shared" si="4"/>
        <v>0</v>
      </c>
      <c r="CF29" s="15">
        <f t="shared" si="4"/>
        <v>0</v>
      </c>
      <c r="CG29" s="15">
        <f t="shared" si="4"/>
        <v>0</v>
      </c>
      <c r="CH29" s="15">
        <f t="shared" si="4"/>
        <v>0</v>
      </c>
      <c r="CI29" s="15">
        <f t="shared" si="4"/>
        <v>0</v>
      </c>
      <c r="CJ29" s="15">
        <f t="shared" si="4"/>
        <v>0</v>
      </c>
      <c r="CK29" s="15">
        <f t="shared" si="4"/>
        <v>0</v>
      </c>
      <c r="CL29" s="15">
        <f t="shared" si="4"/>
        <v>0</v>
      </c>
      <c r="CM29" s="15">
        <f t="shared" si="4"/>
        <v>0</v>
      </c>
      <c r="CN29" s="15">
        <f t="shared" si="4"/>
        <v>0</v>
      </c>
      <c r="CO29" s="15">
        <f t="shared" si="4"/>
        <v>0</v>
      </c>
      <c r="CP29" s="15">
        <f t="shared" si="4"/>
        <v>0</v>
      </c>
      <c r="CQ29" s="15">
        <f t="shared" si="4"/>
        <v>0</v>
      </c>
      <c r="CR29" s="15">
        <f t="shared" si="4"/>
        <v>0</v>
      </c>
      <c r="CS29" s="15">
        <f t="shared" si="4"/>
        <v>0</v>
      </c>
      <c r="CT29" s="15">
        <f t="shared" si="4"/>
        <v>0</v>
      </c>
      <c r="CU29" s="15">
        <f t="shared" si="4"/>
        <v>0</v>
      </c>
      <c r="CV29" s="15">
        <f t="shared" si="4"/>
        <v>0</v>
      </c>
    </row>
    <row r="30" spans="1:100">
      <c r="A30" s="15">
        <f t="shared" si="2"/>
        <v>0</v>
      </c>
      <c r="B30" s="15">
        <f t="shared" si="5"/>
        <v>0</v>
      </c>
      <c r="C30" s="15">
        <f t="shared" si="5"/>
        <v>0</v>
      </c>
      <c r="D30" s="15">
        <f t="shared" si="5"/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 t="shared" si="5"/>
        <v>0</v>
      </c>
      <c r="I30" s="15">
        <f t="shared" si="5"/>
        <v>0</v>
      </c>
      <c r="J30" s="15">
        <f t="shared" si="5"/>
        <v>0</v>
      </c>
      <c r="K30" s="15">
        <f t="shared" si="5"/>
        <v>0</v>
      </c>
      <c r="L30" s="15">
        <f t="shared" si="5"/>
        <v>0</v>
      </c>
      <c r="M30" s="15">
        <f t="shared" si="5"/>
        <v>0</v>
      </c>
      <c r="N30" s="15">
        <f t="shared" si="5"/>
        <v>0</v>
      </c>
      <c r="O30" s="15">
        <f t="shared" si="5"/>
        <v>0</v>
      </c>
      <c r="P30" s="15">
        <f t="shared" si="5"/>
        <v>0</v>
      </c>
      <c r="Q30" s="15">
        <f t="shared" si="5"/>
        <v>0</v>
      </c>
      <c r="R30" s="15">
        <f t="shared" si="5"/>
        <v>0</v>
      </c>
      <c r="S30" s="15">
        <f t="shared" si="5"/>
        <v>0</v>
      </c>
      <c r="T30" s="15">
        <f t="shared" si="5"/>
        <v>0</v>
      </c>
      <c r="U30" s="15">
        <f t="shared" si="5"/>
        <v>0</v>
      </c>
      <c r="V30" s="15">
        <f t="shared" si="5"/>
        <v>0</v>
      </c>
      <c r="W30" s="15">
        <f t="shared" si="5"/>
        <v>0</v>
      </c>
      <c r="X30" s="15">
        <f t="shared" si="5"/>
        <v>0</v>
      </c>
      <c r="Y30" s="15">
        <f t="shared" si="5"/>
        <v>0</v>
      </c>
      <c r="Z30" s="15">
        <f t="shared" si="5"/>
        <v>0</v>
      </c>
      <c r="AA30" s="15">
        <f t="shared" si="5"/>
        <v>0</v>
      </c>
      <c r="AB30" s="15">
        <f t="shared" si="5"/>
        <v>0</v>
      </c>
      <c r="AC30" s="15">
        <f t="shared" si="5"/>
        <v>0</v>
      </c>
      <c r="AD30" s="15">
        <f t="shared" si="5"/>
        <v>0</v>
      </c>
      <c r="AE30" s="15">
        <f t="shared" si="5"/>
        <v>0</v>
      </c>
      <c r="AF30" s="15">
        <f t="shared" si="5"/>
        <v>0</v>
      </c>
      <c r="AG30" s="15">
        <f t="shared" si="5"/>
        <v>0</v>
      </c>
      <c r="AH30" s="15">
        <f t="shared" si="5"/>
        <v>0</v>
      </c>
      <c r="AI30" s="15">
        <f t="shared" si="5"/>
        <v>0</v>
      </c>
      <c r="AJ30" s="15">
        <f t="shared" si="5"/>
        <v>0</v>
      </c>
      <c r="AK30" s="15">
        <f t="shared" si="5"/>
        <v>0</v>
      </c>
      <c r="AL30" s="15">
        <f t="shared" si="5"/>
        <v>0</v>
      </c>
      <c r="AM30" s="15">
        <f t="shared" si="5"/>
        <v>0</v>
      </c>
      <c r="AN30" s="15">
        <f t="shared" si="5"/>
        <v>0</v>
      </c>
      <c r="AO30" s="15">
        <f t="shared" si="5"/>
        <v>0</v>
      </c>
      <c r="AP30" s="15">
        <f t="shared" si="5"/>
        <v>0</v>
      </c>
      <c r="AQ30" s="15">
        <f t="shared" si="5"/>
        <v>0</v>
      </c>
      <c r="AR30" s="15">
        <f t="shared" si="5"/>
        <v>0</v>
      </c>
      <c r="AS30" s="15">
        <f t="shared" si="5"/>
        <v>0</v>
      </c>
      <c r="AT30" s="15">
        <f t="shared" si="5"/>
        <v>0</v>
      </c>
      <c r="AU30" s="15">
        <f t="shared" si="5"/>
        <v>0</v>
      </c>
      <c r="AV30" s="15">
        <f t="shared" si="5"/>
        <v>0</v>
      </c>
      <c r="AW30" s="15">
        <f t="shared" si="5"/>
        <v>0</v>
      </c>
      <c r="AX30" s="15">
        <f t="shared" si="5"/>
        <v>0</v>
      </c>
      <c r="AY30" s="15">
        <f t="shared" si="5"/>
        <v>0</v>
      </c>
      <c r="AZ30" s="15">
        <f t="shared" si="5"/>
        <v>0</v>
      </c>
      <c r="BA30" s="15">
        <f t="shared" si="5"/>
        <v>0</v>
      </c>
      <c r="BB30" s="15">
        <f t="shared" si="5"/>
        <v>0</v>
      </c>
      <c r="BC30" s="15">
        <f t="shared" si="5"/>
        <v>0</v>
      </c>
      <c r="BD30" s="15">
        <f t="shared" si="5"/>
        <v>0</v>
      </c>
      <c r="BE30" s="15">
        <f t="shared" si="5"/>
        <v>0</v>
      </c>
      <c r="BF30" s="15">
        <f t="shared" si="5"/>
        <v>0</v>
      </c>
      <c r="BG30" s="15">
        <f t="shared" si="5"/>
        <v>0</v>
      </c>
      <c r="BH30" s="15">
        <f t="shared" si="5"/>
        <v>0</v>
      </c>
      <c r="BI30" s="15">
        <f t="shared" si="5"/>
        <v>0</v>
      </c>
      <c r="BJ30" s="15">
        <f t="shared" si="5"/>
        <v>0</v>
      </c>
      <c r="BK30" s="15">
        <f t="shared" si="5"/>
        <v>0</v>
      </c>
      <c r="BL30" s="15">
        <f t="shared" si="5"/>
        <v>0</v>
      </c>
      <c r="BM30" s="15">
        <f t="shared" si="5"/>
        <v>0</v>
      </c>
      <c r="BN30" s="15">
        <f t="shared" si="4"/>
        <v>0</v>
      </c>
      <c r="BO30" s="15">
        <f t="shared" si="4"/>
        <v>0</v>
      </c>
      <c r="BP30" s="15">
        <f t="shared" si="4"/>
        <v>0</v>
      </c>
      <c r="BQ30" s="15">
        <f t="shared" si="4"/>
        <v>0</v>
      </c>
      <c r="BR30" s="15">
        <f t="shared" si="4"/>
        <v>0</v>
      </c>
      <c r="BS30" s="15">
        <f t="shared" si="4"/>
        <v>0</v>
      </c>
      <c r="BT30" s="15">
        <f t="shared" si="4"/>
        <v>0</v>
      </c>
      <c r="BU30" s="15">
        <f t="shared" si="4"/>
        <v>0</v>
      </c>
      <c r="BV30" s="15">
        <f t="shared" si="4"/>
        <v>2000</v>
      </c>
      <c r="BW30" s="15">
        <f t="shared" si="4"/>
        <v>0</v>
      </c>
      <c r="BX30" s="15">
        <f t="shared" si="4"/>
        <v>0</v>
      </c>
      <c r="BY30" s="15">
        <f t="shared" si="4"/>
        <v>0</v>
      </c>
      <c r="BZ30" s="15">
        <f t="shared" si="4"/>
        <v>0</v>
      </c>
      <c r="CA30" s="15">
        <f t="shared" si="4"/>
        <v>0</v>
      </c>
      <c r="CB30" s="15">
        <f t="shared" si="4"/>
        <v>0</v>
      </c>
      <c r="CC30" s="15">
        <f t="shared" si="4"/>
        <v>0</v>
      </c>
      <c r="CD30" s="15">
        <f t="shared" si="4"/>
        <v>0</v>
      </c>
      <c r="CE30" s="15">
        <f t="shared" si="4"/>
        <v>0</v>
      </c>
      <c r="CF30" s="15">
        <f t="shared" si="4"/>
        <v>0</v>
      </c>
      <c r="CG30" s="15">
        <f t="shared" si="4"/>
        <v>0</v>
      </c>
      <c r="CH30" s="15">
        <f t="shared" si="4"/>
        <v>0</v>
      </c>
      <c r="CI30" s="15">
        <f t="shared" si="4"/>
        <v>0</v>
      </c>
      <c r="CJ30" s="15">
        <f t="shared" si="4"/>
        <v>0</v>
      </c>
      <c r="CK30" s="15">
        <f t="shared" si="4"/>
        <v>0</v>
      </c>
      <c r="CL30" s="15">
        <f t="shared" si="4"/>
        <v>0</v>
      </c>
      <c r="CM30" s="15">
        <f t="shared" si="4"/>
        <v>0</v>
      </c>
      <c r="CN30" s="15">
        <f t="shared" si="4"/>
        <v>0</v>
      </c>
      <c r="CO30" s="15">
        <f t="shared" si="4"/>
        <v>0</v>
      </c>
      <c r="CP30" s="15">
        <f t="shared" si="4"/>
        <v>0</v>
      </c>
      <c r="CQ30" s="15">
        <f t="shared" si="4"/>
        <v>0</v>
      </c>
      <c r="CR30" s="15">
        <f t="shared" si="4"/>
        <v>0</v>
      </c>
      <c r="CS30" s="15">
        <f t="shared" si="4"/>
        <v>0</v>
      </c>
      <c r="CT30" s="15">
        <f t="shared" si="4"/>
        <v>0</v>
      </c>
      <c r="CU30" s="15">
        <f t="shared" si="4"/>
        <v>0</v>
      </c>
      <c r="CV30" s="15">
        <f t="shared" si="4"/>
        <v>0</v>
      </c>
    </row>
    <row r="31" spans="1:100">
      <c r="A31" s="15">
        <f t="shared" si="2"/>
        <v>493000</v>
      </c>
      <c r="B31" s="15">
        <f t="shared" si="5"/>
        <v>537000</v>
      </c>
      <c r="C31" s="15">
        <f t="shared" si="5"/>
        <v>482000</v>
      </c>
      <c r="D31" s="15">
        <f t="shared" si="5"/>
        <v>470000</v>
      </c>
      <c r="E31" s="15">
        <f t="shared" si="5"/>
        <v>494000</v>
      </c>
      <c r="F31" s="15">
        <f t="shared" si="5"/>
        <v>467000</v>
      </c>
      <c r="G31" s="15">
        <f t="shared" si="5"/>
        <v>498000</v>
      </c>
      <c r="H31" s="15">
        <f t="shared" si="5"/>
        <v>495000</v>
      </c>
      <c r="I31" s="15">
        <f t="shared" si="5"/>
        <v>473000</v>
      </c>
      <c r="J31" s="15">
        <f t="shared" si="5"/>
        <v>459000</v>
      </c>
      <c r="K31" s="15">
        <f t="shared" si="5"/>
        <v>480000</v>
      </c>
      <c r="L31" s="15">
        <f t="shared" si="5"/>
        <v>487000</v>
      </c>
      <c r="M31" s="15">
        <f t="shared" si="5"/>
        <v>468000</v>
      </c>
      <c r="N31" s="15">
        <f t="shared" si="5"/>
        <v>470000</v>
      </c>
      <c r="O31" s="15">
        <f t="shared" si="5"/>
        <v>525000</v>
      </c>
      <c r="P31" s="15">
        <f t="shared" si="5"/>
        <v>496000</v>
      </c>
      <c r="Q31" s="15">
        <f t="shared" si="5"/>
        <v>476000</v>
      </c>
      <c r="R31" s="15">
        <f t="shared" si="5"/>
        <v>492000</v>
      </c>
      <c r="S31" s="15">
        <f t="shared" si="5"/>
        <v>513000</v>
      </c>
      <c r="T31" s="15">
        <f t="shared" si="5"/>
        <v>484000</v>
      </c>
      <c r="U31" s="15">
        <f t="shared" si="5"/>
        <v>577000</v>
      </c>
      <c r="V31" s="15">
        <f t="shared" si="5"/>
        <v>628000</v>
      </c>
      <c r="W31" s="15">
        <f t="shared" si="5"/>
        <v>577000</v>
      </c>
      <c r="X31" s="15">
        <f t="shared" si="5"/>
        <v>572000</v>
      </c>
      <c r="Y31" s="15">
        <f t="shared" si="5"/>
        <v>579000</v>
      </c>
      <c r="Z31" s="15">
        <f t="shared" si="5"/>
        <v>541000</v>
      </c>
      <c r="AA31" s="15">
        <f t="shared" si="5"/>
        <v>494000</v>
      </c>
      <c r="AB31" s="15">
        <f t="shared" si="5"/>
        <v>494000</v>
      </c>
      <c r="AC31" s="15">
        <f t="shared" si="5"/>
        <v>515000</v>
      </c>
      <c r="AD31" s="15">
        <f t="shared" si="5"/>
        <v>511000</v>
      </c>
      <c r="AE31" s="15">
        <f t="shared" si="5"/>
        <v>510000</v>
      </c>
      <c r="AF31" s="15">
        <f t="shared" si="5"/>
        <v>601000</v>
      </c>
      <c r="AG31" s="15">
        <f t="shared" si="5"/>
        <v>574000</v>
      </c>
      <c r="AH31" s="15">
        <f t="shared" si="5"/>
        <v>631000</v>
      </c>
      <c r="AI31" s="15">
        <f t="shared" si="5"/>
        <v>642000</v>
      </c>
      <c r="AJ31" s="15">
        <f t="shared" si="5"/>
        <v>530000</v>
      </c>
      <c r="AK31" s="15">
        <f t="shared" si="5"/>
        <v>486000</v>
      </c>
      <c r="AL31" s="15">
        <f t="shared" si="5"/>
        <v>500000</v>
      </c>
      <c r="AM31" s="15">
        <f t="shared" si="5"/>
        <v>473000</v>
      </c>
      <c r="AN31" s="15">
        <f t="shared" si="5"/>
        <v>490000</v>
      </c>
      <c r="AO31" s="15">
        <f t="shared" si="5"/>
        <v>492000</v>
      </c>
      <c r="AP31" s="15">
        <f t="shared" si="5"/>
        <v>596000</v>
      </c>
      <c r="AQ31" s="15">
        <f t="shared" si="5"/>
        <v>593000</v>
      </c>
      <c r="AR31" s="15">
        <f t="shared" si="5"/>
        <v>567000</v>
      </c>
      <c r="AS31" s="15">
        <f t="shared" si="5"/>
        <v>631000</v>
      </c>
      <c r="AT31" s="15">
        <f t="shared" si="5"/>
        <v>608000</v>
      </c>
      <c r="AU31" s="15">
        <f t="shared" si="5"/>
        <v>582000</v>
      </c>
      <c r="AV31" s="15">
        <f t="shared" si="5"/>
        <v>513000</v>
      </c>
      <c r="AW31" s="15">
        <f t="shared" si="5"/>
        <v>497000</v>
      </c>
      <c r="AX31" s="15">
        <f t="shared" si="5"/>
        <v>546000</v>
      </c>
      <c r="AY31" s="15">
        <f t="shared" si="5"/>
        <v>504000</v>
      </c>
      <c r="AZ31" s="15">
        <f t="shared" si="5"/>
        <v>463000</v>
      </c>
      <c r="BA31" s="15">
        <f t="shared" si="5"/>
        <v>1108000</v>
      </c>
      <c r="BB31" s="15">
        <f t="shared" si="5"/>
        <v>1443000</v>
      </c>
      <c r="BC31" s="15">
        <f t="shared" si="5"/>
        <v>778000</v>
      </c>
      <c r="BD31" s="15">
        <f t="shared" si="5"/>
        <v>737000</v>
      </c>
      <c r="BE31" s="15">
        <f t="shared" si="5"/>
        <v>977000</v>
      </c>
      <c r="BF31" s="15">
        <f t="shared" si="5"/>
        <v>461000</v>
      </c>
      <c r="BG31" s="15">
        <f t="shared" si="5"/>
        <v>443000</v>
      </c>
      <c r="BH31" s="15">
        <f t="shared" si="5"/>
        <v>413000</v>
      </c>
      <c r="BI31" s="15">
        <f t="shared" si="5"/>
        <v>448000</v>
      </c>
      <c r="BJ31" s="15">
        <f t="shared" si="5"/>
        <v>486000</v>
      </c>
      <c r="BK31" s="15">
        <f t="shared" si="5"/>
        <v>512000</v>
      </c>
      <c r="BL31" s="15">
        <f t="shared" si="5"/>
        <v>563000</v>
      </c>
      <c r="BM31" s="15">
        <f t="shared" si="5"/>
        <v>525000</v>
      </c>
      <c r="BN31" s="15">
        <f t="shared" si="4"/>
        <v>553000</v>
      </c>
      <c r="BO31" s="15">
        <f t="shared" si="4"/>
        <v>503000</v>
      </c>
      <c r="BP31" s="15">
        <f t="shared" si="4"/>
        <v>474000</v>
      </c>
      <c r="BQ31" s="15">
        <f t="shared" si="4"/>
        <v>437000</v>
      </c>
      <c r="BR31" s="15">
        <f t="shared" si="4"/>
        <v>472000</v>
      </c>
      <c r="BS31" s="15">
        <f t="shared" si="4"/>
        <v>473000</v>
      </c>
      <c r="BT31" s="15">
        <f t="shared" si="4"/>
        <v>461000</v>
      </c>
      <c r="BU31" s="15">
        <f t="shared" si="4"/>
        <v>462000</v>
      </c>
      <c r="BV31" s="15">
        <f t="shared" si="4"/>
        <v>2112000</v>
      </c>
      <c r="BW31" s="15">
        <f t="shared" si="4"/>
        <v>584000</v>
      </c>
      <c r="BX31" s="15">
        <f t="shared" si="4"/>
        <v>534000</v>
      </c>
      <c r="BY31" s="15">
        <f t="shared" si="4"/>
        <v>488000</v>
      </c>
      <c r="BZ31" s="15">
        <f t="shared" si="4"/>
        <v>527000</v>
      </c>
      <c r="CA31" s="15">
        <f t="shared" si="4"/>
        <v>530000</v>
      </c>
      <c r="CB31" s="15">
        <f t="shared" si="4"/>
        <v>482000</v>
      </c>
      <c r="CC31" s="15">
        <f t="shared" si="4"/>
        <v>979000</v>
      </c>
      <c r="CD31" s="15">
        <f t="shared" si="4"/>
        <v>498000</v>
      </c>
      <c r="CE31" s="15">
        <f t="shared" si="4"/>
        <v>499000</v>
      </c>
      <c r="CF31" s="15">
        <f t="shared" si="4"/>
        <v>476000</v>
      </c>
      <c r="CG31" s="15">
        <f t="shared" si="4"/>
        <v>465000</v>
      </c>
      <c r="CH31" s="15">
        <f t="shared" si="4"/>
        <v>505000</v>
      </c>
      <c r="CI31" s="15">
        <f t="shared" si="4"/>
        <v>503000</v>
      </c>
      <c r="CJ31" s="15">
        <f t="shared" si="4"/>
        <v>469000</v>
      </c>
      <c r="CK31" s="15">
        <f t="shared" si="4"/>
        <v>1521000</v>
      </c>
      <c r="CL31" s="15">
        <f t="shared" si="4"/>
        <v>534000</v>
      </c>
      <c r="CM31" s="15">
        <f t="shared" si="4"/>
        <v>505000</v>
      </c>
      <c r="CN31" s="15">
        <f t="shared" si="4"/>
        <v>508000</v>
      </c>
      <c r="CO31" s="15">
        <f t="shared" si="4"/>
        <v>493000</v>
      </c>
      <c r="CP31" s="15">
        <f t="shared" si="4"/>
        <v>476000</v>
      </c>
      <c r="CQ31" s="15">
        <f t="shared" si="4"/>
        <v>578000</v>
      </c>
      <c r="CR31" s="15">
        <f t="shared" si="4"/>
        <v>611000</v>
      </c>
      <c r="CS31" s="15">
        <f t="shared" si="4"/>
        <v>600000</v>
      </c>
      <c r="CT31" s="15">
        <f t="shared" si="4"/>
        <v>1704000</v>
      </c>
      <c r="CU31" s="15">
        <f t="shared" si="4"/>
        <v>715000</v>
      </c>
      <c r="CV31" s="15">
        <f t="shared" si="4"/>
        <v>316000</v>
      </c>
    </row>
    <row r="32" spans="1:100">
      <c r="A32" s="15">
        <f t="shared" si="2"/>
        <v>0</v>
      </c>
      <c r="B32" s="15">
        <f t="shared" si="5"/>
        <v>0</v>
      </c>
      <c r="C32" s="15">
        <f t="shared" si="5"/>
        <v>0</v>
      </c>
      <c r="D32" s="15">
        <f t="shared" si="5"/>
        <v>0</v>
      </c>
      <c r="E32" s="15">
        <f t="shared" si="5"/>
        <v>0</v>
      </c>
      <c r="F32" s="15">
        <f t="shared" si="5"/>
        <v>0</v>
      </c>
      <c r="G32" s="15">
        <f t="shared" si="5"/>
        <v>0</v>
      </c>
      <c r="H32" s="15">
        <f t="shared" si="5"/>
        <v>0</v>
      </c>
      <c r="I32" s="15">
        <f t="shared" si="5"/>
        <v>0</v>
      </c>
      <c r="J32" s="15">
        <f t="shared" si="5"/>
        <v>0</v>
      </c>
      <c r="K32" s="15">
        <f t="shared" si="5"/>
        <v>0</v>
      </c>
      <c r="L32" s="15">
        <f t="shared" si="5"/>
        <v>0</v>
      </c>
      <c r="M32" s="15">
        <f t="shared" si="5"/>
        <v>0</v>
      </c>
      <c r="N32" s="15">
        <f t="shared" si="5"/>
        <v>0</v>
      </c>
      <c r="O32" s="15">
        <f t="shared" si="5"/>
        <v>0</v>
      </c>
      <c r="P32" s="15">
        <f t="shared" si="5"/>
        <v>0</v>
      </c>
      <c r="Q32" s="15">
        <f t="shared" si="5"/>
        <v>0</v>
      </c>
      <c r="R32" s="15">
        <f t="shared" si="5"/>
        <v>0</v>
      </c>
      <c r="S32" s="15">
        <f t="shared" si="5"/>
        <v>0</v>
      </c>
      <c r="T32" s="15">
        <f t="shared" si="5"/>
        <v>0</v>
      </c>
      <c r="U32" s="15">
        <f t="shared" si="5"/>
        <v>0</v>
      </c>
      <c r="V32" s="15">
        <f t="shared" si="5"/>
        <v>0</v>
      </c>
      <c r="W32" s="15">
        <f t="shared" si="5"/>
        <v>0</v>
      </c>
      <c r="X32" s="15">
        <f t="shared" si="5"/>
        <v>0</v>
      </c>
      <c r="Y32" s="15">
        <f t="shared" si="5"/>
        <v>0</v>
      </c>
      <c r="Z32" s="15">
        <f t="shared" si="5"/>
        <v>0</v>
      </c>
      <c r="AA32" s="15">
        <f t="shared" si="5"/>
        <v>0</v>
      </c>
      <c r="AB32" s="15">
        <f t="shared" si="5"/>
        <v>0</v>
      </c>
      <c r="AC32" s="15">
        <f t="shared" si="5"/>
        <v>0</v>
      </c>
      <c r="AD32" s="15">
        <f t="shared" si="5"/>
        <v>0</v>
      </c>
      <c r="AE32" s="15">
        <f t="shared" si="5"/>
        <v>0</v>
      </c>
      <c r="AF32" s="15">
        <f t="shared" si="5"/>
        <v>0</v>
      </c>
      <c r="AG32" s="15">
        <f t="shared" si="5"/>
        <v>0</v>
      </c>
      <c r="AH32" s="15">
        <f t="shared" si="5"/>
        <v>0</v>
      </c>
      <c r="AI32" s="15">
        <f t="shared" si="5"/>
        <v>0</v>
      </c>
      <c r="AJ32" s="15">
        <f t="shared" si="5"/>
        <v>0</v>
      </c>
      <c r="AK32" s="15">
        <f t="shared" si="5"/>
        <v>0</v>
      </c>
      <c r="AL32" s="15">
        <f t="shared" si="5"/>
        <v>0</v>
      </c>
      <c r="AM32" s="15">
        <f t="shared" si="5"/>
        <v>0</v>
      </c>
      <c r="AN32" s="15">
        <f t="shared" si="5"/>
        <v>0</v>
      </c>
      <c r="AO32" s="15">
        <f t="shared" si="5"/>
        <v>0</v>
      </c>
      <c r="AP32" s="15">
        <f t="shared" si="5"/>
        <v>0</v>
      </c>
      <c r="AQ32" s="15">
        <f t="shared" si="5"/>
        <v>0</v>
      </c>
      <c r="AR32" s="15">
        <f t="shared" si="5"/>
        <v>0</v>
      </c>
      <c r="AS32" s="15">
        <f t="shared" si="5"/>
        <v>0</v>
      </c>
      <c r="AT32" s="15">
        <f t="shared" si="5"/>
        <v>0</v>
      </c>
      <c r="AU32" s="15">
        <f t="shared" si="5"/>
        <v>0</v>
      </c>
      <c r="AV32" s="15">
        <f t="shared" si="5"/>
        <v>0</v>
      </c>
      <c r="AW32" s="15">
        <f t="shared" si="5"/>
        <v>0</v>
      </c>
      <c r="AX32" s="15">
        <f t="shared" si="5"/>
        <v>0</v>
      </c>
      <c r="AY32" s="15">
        <f t="shared" si="5"/>
        <v>0</v>
      </c>
      <c r="AZ32" s="15">
        <f t="shared" si="5"/>
        <v>0</v>
      </c>
      <c r="BA32" s="15">
        <f t="shared" si="5"/>
        <v>0</v>
      </c>
      <c r="BB32" s="15">
        <f t="shared" si="5"/>
        <v>0</v>
      </c>
      <c r="BC32" s="15">
        <f t="shared" si="5"/>
        <v>0</v>
      </c>
      <c r="BD32" s="15">
        <f t="shared" si="5"/>
        <v>0</v>
      </c>
      <c r="BE32" s="15">
        <f t="shared" si="5"/>
        <v>8000</v>
      </c>
      <c r="BF32" s="15">
        <f t="shared" si="5"/>
        <v>0</v>
      </c>
      <c r="BG32" s="15">
        <f t="shared" si="5"/>
        <v>0</v>
      </c>
      <c r="BH32" s="15">
        <f t="shared" si="5"/>
        <v>0</v>
      </c>
      <c r="BI32" s="15">
        <f t="shared" si="5"/>
        <v>0</v>
      </c>
      <c r="BJ32" s="15">
        <f t="shared" si="5"/>
        <v>0</v>
      </c>
      <c r="BK32" s="15">
        <f t="shared" si="5"/>
        <v>0</v>
      </c>
      <c r="BL32" s="15">
        <f t="shared" si="5"/>
        <v>0</v>
      </c>
      <c r="BM32" s="15">
        <f t="shared" ref="BM32:CV35" si="6">INT(BM10*1000)</f>
        <v>0</v>
      </c>
      <c r="BN32" s="15">
        <f t="shared" si="6"/>
        <v>0</v>
      </c>
      <c r="BO32" s="15">
        <f t="shared" si="6"/>
        <v>0</v>
      </c>
      <c r="BP32" s="15">
        <f t="shared" si="6"/>
        <v>0</v>
      </c>
      <c r="BQ32" s="15">
        <f t="shared" si="6"/>
        <v>0</v>
      </c>
      <c r="BR32" s="15">
        <f t="shared" si="6"/>
        <v>0</v>
      </c>
      <c r="BS32" s="15">
        <f t="shared" si="6"/>
        <v>0</v>
      </c>
      <c r="BT32" s="15">
        <f t="shared" si="6"/>
        <v>0</v>
      </c>
      <c r="BU32" s="15">
        <f t="shared" si="6"/>
        <v>0</v>
      </c>
      <c r="BV32" s="15">
        <f t="shared" si="6"/>
        <v>0</v>
      </c>
      <c r="BW32" s="15">
        <f t="shared" si="6"/>
        <v>0</v>
      </c>
      <c r="BX32" s="15">
        <f t="shared" si="6"/>
        <v>0</v>
      </c>
      <c r="BY32" s="15">
        <f t="shared" si="6"/>
        <v>0</v>
      </c>
      <c r="BZ32" s="15">
        <f t="shared" si="6"/>
        <v>0</v>
      </c>
      <c r="CA32" s="15">
        <f t="shared" si="6"/>
        <v>0</v>
      </c>
      <c r="CB32" s="15">
        <f t="shared" si="6"/>
        <v>0</v>
      </c>
      <c r="CC32" s="15">
        <f t="shared" si="6"/>
        <v>0</v>
      </c>
      <c r="CD32" s="15">
        <f t="shared" si="6"/>
        <v>0</v>
      </c>
      <c r="CE32" s="15">
        <f t="shared" si="6"/>
        <v>0</v>
      </c>
      <c r="CF32" s="15">
        <f t="shared" si="6"/>
        <v>0</v>
      </c>
      <c r="CG32" s="15">
        <f t="shared" si="6"/>
        <v>0</v>
      </c>
      <c r="CH32" s="15">
        <f t="shared" si="6"/>
        <v>0</v>
      </c>
      <c r="CI32" s="15">
        <f t="shared" si="6"/>
        <v>0</v>
      </c>
      <c r="CJ32" s="15">
        <f t="shared" si="6"/>
        <v>0</v>
      </c>
      <c r="CK32" s="15">
        <f t="shared" si="6"/>
        <v>0</v>
      </c>
      <c r="CL32" s="15">
        <f t="shared" si="6"/>
        <v>0</v>
      </c>
      <c r="CM32" s="15">
        <f t="shared" si="6"/>
        <v>0</v>
      </c>
      <c r="CN32" s="15">
        <f t="shared" si="6"/>
        <v>0</v>
      </c>
      <c r="CO32" s="15">
        <f t="shared" si="6"/>
        <v>0</v>
      </c>
      <c r="CP32" s="15">
        <f t="shared" si="6"/>
        <v>0</v>
      </c>
      <c r="CQ32" s="15">
        <f t="shared" si="6"/>
        <v>0</v>
      </c>
      <c r="CR32" s="15">
        <f t="shared" si="6"/>
        <v>0</v>
      </c>
      <c r="CS32" s="15">
        <f t="shared" si="6"/>
        <v>0</v>
      </c>
      <c r="CT32" s="15">
        <f t="shared" si="6"/>
        <v>0</v>
      </c>
      <c r="CU32" s="15">
        <f t="shared" si="6"/>
        <v>0</v>
      </c>
      <c r="CV32" s="15">
        <f t="shared" si="6"/>
        <v>0</v>
      </c>
    </row>
    <row r="33" spans="1:100">
      <c r="A33" s="15">
        <f t="shared" si="2"/>
        <v>0</v>
      </c>
      <c r="B33" s="15">
        <f t="shared" ref="B33:BM36" si="7">INT(B11*1000)</f>
        <v>0</v>
      </c>
      <c r="C33" s="15">
        <f t="shared" si="7"/>
        <v>0</v>
      </c>
      <c r="D33" s="15">
        <f t="shared" si="7"/>
        <v>0</v>
      </c>
      <c r="E33" s="15">
        <f t="shared" si="7"/>
        <v>0</v>
      </c>
      <c r="F33" s="15">
        <f t="shared" si="7"/>
        <v>0</v>
      </c>
      <c r="G33" s="15">
        <f t="shared" si="7"/>
        <v>0</v>
      </c>
      <c r="H33" s="15">
        <f t="shared" si="7"/>
        <v>0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 t="shared" si="7"/>
        <v>0</v>
      </c>
      <c r="P33" s="15">
        <f t="shared" si="7"/>
        <v>0</v>
      </c>
      <c r="Q33" s="15">
        <f t="shared" si="7"/>
        <v>0</v>
      </c>
      <c r="R33" s="15">
        <f t="shared" si="7"/>
        <v>0</v>
      </c>
      <c r="S33" s="15">
        <f t="shared" si="7"/>
        <v>0</v>
      </c>
      <c r="T33" s="15">
        <f t="shared" si="7"/>
        <v>0</v>
      </c>
      <c r="U33" s="15">
        <f t="shared" si="7"/>
        <v>0</v>
      </c>
      <c r="V33" s="15">
        <f t="shared" si="7"/>
        <v>0</v>
      </c>
      <c r="W33" s="15">
        <f t="shared" si="7"/>
        <v>0</v>
      </c>
      <c r="X33" s="15">
        <f t="shared" si="7"/>
        <v>0</v>
      </c>
      <c r="Y33" s="15">
        <f t="shared" si="7"/>
        <v>0</v>
      </c>
      <c r="Z33" s="15">
        <f t="shared" si="7"/>
        <v>0</v>
      </c>
      <c r="AA33" s="15">
        <f t="shared" si="7"/>
        <v>0</v>
      </c>
      <c r="AB33" s="15">
        <f t="shared" si="7"/>
        <v>0</v>
      </c>
      <c r="AC33" s="15">
        <f t="shared" si="7"/>
        <v>0</v>
      </c>
      <c r="AD33" s="15">
        <f t="shared" si="7"/>
        <v>0</v>
      </c>
      <c r="AE33" s="15">
        <f t="shared" si="7"/>
        <v>0</v>
      </c>
      <c r="AF33" s="15">
        <f t="shared" si="7"/>
        <v>0</v>
      </c>
      <c r="AG33" s="15">
        <f t="shared" si="7"/>
        <v>0</v>
      </c>
      <c r="AH33" s="15">
        <f t="shared" si="7"/>
        <v>0</v>
      </c>
      <c r="AI33" s="15">
        <f t="shared" si="7"/>
        <v>5000</v>
      </c>
      <c r="AJ33" s="15">
        <f t="shared" si="7"/>
        <v>0</v>
      </c>
      <c r="AK33" s="15">
        <f t="shared" si="7"/>
        <v>1000</v>
      </c>
      <c r="AL33" s="15">
        <f t="shared" si="7"/>
        <v>1000</v>
      </c>
      <c r="AM33" s="15">
        <f t="shared" si="7"/>
        <v>0</v>
      </c>
      <c r="AN33" s="15">
        <f t="shared" si="7"/>
        <v>0</v>
      </c>
      <c r="AO33" s="15">
        <f t="shared" si="7"/>
        <v>0</v>
      </c>
      <c r="AP33" s="15">
        <f t="shared" si="7"/>
        <v>0</v>
      </c>
      <c r="AQ33" s="15">
        <f t="shared" si="7"/>
        <v>0</v>
      </c>
      <c r="AR33" s="15">
        <f t="shared" si="7"/>
        <v>0</v>
      </c>
      <c r="AS33" s="15">
        <f t="shared" si="7"/>
        <v>3000</v>
      </c>
      <c r="AT33" s="15">
        <f t="shared" si="7"/>
        <v>0</v>
      </c>
      <c r="AU33" s="15">
        <f t="shared" si="7"/>
        <v>1000</v>
      </c>
      <c r="AV33" s="15">
        <f t="shared" si="7"/>
        <v>0</v>
      </c>
      <c r="AW33" s="15">
        <f t="shared" si="7"/>
        <v>1000</v>
      </c>
      <c r="AX33" s="15">
        <f t="shared" si="7"/>
        <v>0</v>
      </c>
      <c r="AY33" s="15">
        <f t="shared" si="7"/>
        <v>0</v>
      </c>
      <c r="AZ33" s="15">
        <f t="shared" si="7"/>
        <v>0</v>
      </c>
      <c r="BA33" s="15">
        <f t="shared" si="7"/>
        <v>0</v>
      </c>
      <c r="BB33" s="15">
        <f t="shared" si="7"/>
        <v>0</v>
      </c>
      <c r="BC33" s="15">
        <f t="shared" si="7"/>
        <v>0</v>
      </c>
      <c r="BD33" s="15">
        <f t="shared" si="7"/>
        <v>0</v>
      </c>
      <c r="BE33" s="15">
        <f t="shared" si="7"/>
        <v>4000</v>
      </c>
      <c r="BF33" s="15">
        <f t="shared" si="7"/>
        <v>1000</v>
      </c>
      <c r="BG33" s="15">
        <f t="shared" si="7"/>
        <v>1000</v>
      </c>
      <c r="BH33" s="15">
        <f t="shared" si="7"/>
        <v>0</v>
      </c>
      <c r="BI33" s="15">
        <f t="shared" si="7"/>
        <v>0</v>
      </c>
      <c r="BJ33" s="15">
        <f t="shared" si="7"/>
        <v>0</v>
      </c>
      <c r="BK33" s="15">
        <f t="shared" si="7"/>
        <v>4000</v>
      </c>
      <c r="BL33" s="15">
        <f t="shared" si="7"/>
        <v>3000</v>
      </c>
      <c r="BM33" s="15">
        <f t="shared" si="7"/>
        <v>0</v>
      </c>
      <c r="BN33" s="15">
        <f t="shared" si="6"/>
        <v>5000</v>
      </c>
      <c r="BO33" s="15">
        <f t="shared" si="6"/>
        <v>3000</v>
      </c>
      <c r="BP33" s="15">
        <f t="shared" si="6"/>
        <v>2000</v>
      </c>
      <c r="BQ33" s="15">
        <f t="shared" si="6"/>
        <v>0</v>
      </c>
      <c r="BR33" s="15">
        <f t="shared" si="6"/>
        <v>1000</v>
      </c>
      <c r="BS33" s="15">
        <f t="shared" si="6"/>
        <v>0</v>
      </c>
      <c r="BT33" s="15">
        <f t="shared" si="6"/>
        <v>0</v>
      </c>
      <c r="BU33" s="15">
        <f t="shared" si="6"/>
        <v>0</v>
      </c>
      <c r="BV33" s="15">
        <f t="shared" si="6"/>
        <v>12000</v>
      </c>
      <c r="BW33" s="15">
        <f t="shared" si="6"/>
        <v>0</v>
      </c>
      <c r="BX33" s="15">
        <f t="shared" si="6"/>
        <v>0</v>
      </c>
      <c r="BY33" s="15">
        <f t="shared" si="6"/>
        <v>0</v>
      </c>
      <c r="BZ33" s="15">
        <f t="shared" si="6"/>
        <v>0</v>
      </c>
      <c r="CA33" s="15">
        <f t="shared" si="6"/>
        <v>1000</v>
      </c>
      <c r="CB33" s="15">
        <f t="shared" si="6"/>
        <v>1000</v>
      </c>
      <c r="CC33" s="15">
        <f t="shared" si="6"/>
        <v>0</v>
      </c>
      <c r="CD33" s="15">
        <f t="shared" si="6"/>
        <v>0</v>
      </c>
      <c r="CE33" s="15">
        <f t="shared" si="6"/>
        <v>0</v>
      </c>
      <c r="CF33" s="15">
        <f t="shared" si="6"/>
        <v>0</v>
      </c>
      <c r="CG33" s="15">
        <f t="shared" si="6"/>
        <v>0</v>
      </c>
      <c r="CH33" s="15">
        <f t="shared" si="6"/>
        <v>0</v>
      </c>
      <c r="CI33" s="15">
        <f t="shared" si="6"/>
        <v>0</v>
      </c>
      <c r="CJ33" s="15">
        <f t="shared" si="6"/>
        <v>0</v>
      </c>
      <c r="CK33" s="15">
        <f t="shared" si="6"/>
        <v>1000</v>
      </c>
      <c r="CL33" s="15">
        <f t="shared" si="6"/>
        <v>1000</v>
      </c>
      <c r="CM33" s="15">
        <f t="shared" si="6"/>
        <v>1000</v>
      </c>
      <c r="CN33" s="15">
        <f t="shared" si="6"/>
        <v>0</v>
      </c>
      <c r="CO33" s="15">
        <f t="shared" si="6"/>
        <v>0</v>
      </c>
      <c r="CP33" s="15">
        <f t="shared" si="6"/>
        <v>0</v>
      </c>
      <c r="CQ33" s="15">
        <f t="shared" si="6"/>
        <v>1000</v>
      </c>
      <c r="CR33" s="15">
        <f t="shared" si="6"/>
        <v>0</v>
      </c>
      <c r="CS33" s="15">
        <f t="shared" si="6"/>
        <v>1000</v>
      </c>
      <c r="CT33" s="15">
        <f t="shared" si="6"/>
        <v>0</v>
      </c>
      <c r="CU33" s="15">
        <f t="shared" si="6"/>
        <v>1000</v>
      </c>
      <c r="CV33" s="15">
        <f t="shared" si="6"/>
        <v>1000</v>
      </c>
    </row>
    <row r="34" spans="1:100">
      <c r="A34" s="15">
        <f t="shared" si="2"/>
        <v>416000</v>
      </c>
      <c r="B34" s="15">
        <f t="shared" si="7"/>
        <v>407000</v>
      </c>
      <c r="C34" s="15">
        <f t="shared" si="7"/>
        <v>381000</v>
      </c>
      <c r="D34" s="15">
        <f t="shared" si="7"/>
        <v>378000</v>
      </c>
      <c r="E34" s="15">
        <f t="shared" si="7"/>
        <v>418000</v>
      </c>
      <c r="F34" s="15">
        <f t="shared" si="7"/>
        <v>423000</v>
      </c>
      <c r="G34" s="15">
        <f t="shared" si="7"/>
        <v>364000</v>
      </c>
      <c r="H34" s="15">
        <f t="shared" si="7"/>
        <v>403000</v>
      </c>
      <c r="I34" s="15">
        <f t="shared" si="7"/>
        <v>403000</v>
      </c>
      <c r="J34" s="15">
        <f t="shared" si="7"/>
        <v>375000</v>
      </c>
      <c r="K34" s="15">
        <f t="shared" si="7"/>
        <v>381000</v>
      </c>
      <c r="L34" s="15">
        <f t="shared" si="7"/>
        <v>387000</v>
      </c>
      <c r="M34" s="15">
        <f t="shared" si="7"/>
        <v>364000</v>
      </c>
      <c r="N34" s="15">
        <f t="shared" si="7"/>
        <v>394000</v>
      </c>
      <c r="O34" s="15">
        <f t="shared" si="7"/>
        <v>448000</v>
      </c>
      <c r="P34" s="15">
        <f t="shared" si="7"/>
        <v>453000</v>
      </c>
      <c r="Q34" s="15">
        <f t="shared" si="7"/>
        <v>381000</v>
      </c>
      <c r="R34" s="15">
        <f t="shared" si="7"/>
        <v>396000</v>
      </c>
      <c r="S34" s="15">
        <f t="shared" si="7"/>
        <v>412000</v>
      </c>
      <c r="T34" s="15">
        <f t="shared" si="7"/>
        <v>392000</v>
      </c>
      <c r="U34" s="15">
        <f t="shared" si="7"/>
        <v>712000</v>
      </c>
      <c r="V34" s="15">
        <f t="shared" si="7"/>
        <v>944000</v>
      </c>
      <c r="W34" s="15">
        <f t="shared" si="7"/>
        <v>985000</v>
      </c>
      <c r="X34" s="15">
        <f t="shared" si="7"/>
        <v>875000</v>
      </c>
      <c r="Y34" s="15">
        <f t="shared" si="7"/>
        <v>591000</v>
      </c>
      <c r="Z34" s="15">
        <f t="shared" si="7"/>
        <v>481000</v>
      </c>
      <c r="AA34" s="15">
        <f t="shared" si="7"/>
        <v>433000</v>
      </c>
      <c r="AB34" s="15">
        <f t="shared" si="7"/>
        <v>377000</v>
      </c>
      <c r="AC34" s="15">
        <f t="shared" si="7"/>
        <v>394000</v>
      </c>
      <c r="AD34" s="15">
        <f t="shared" si="7"/>
        <v>360000</v>
      </c>
      <c r="AE34" s="15">
        <f t="shared" si="7"/>
        <v>388000</v>
      </c>
      <c r="AF34" s="15">
        <f t="shared" si="7"/>
        <v>839000</v>
      </c>
      <c r="AG34" s="15">
        <f t="shared" si="7"/>
        <v>823000</v>
      </c>
      <c r="AH34" s="15">
        <f t="shared" si="7"/>
        <v>882000</v>
      </c>
      <c r="AI34" s="15">
        <f t="shared" si="7"/>
        <v>1412000</v>
      </c>
      <c r="AJ34" s="15">
        <f t="shared" si="7"/>
        <v>516000</v>
      </c>
      <c r="AK34" s="15">
        <f t="shared" si="7"/>
        <v>436000</v>
      </c>
      <c r="AL34" s="15">
        <f t="shared" si="7"/>
        <v>428000</v>
      </c>
      <c r="AM34" s="15">
        <f t="shared" si="7"/>
        <v>424000</v>
      </c>
      <c r="AN34" s="15">
        <f t="shared" si="7"/>
        <v>526000</v>
      </c>
      <c r="AO34" s="15">
        <f t="shared" si="7"/>
        <v>476000</v>
      </c>
      <c r="AP34" s="15">
        <f t="shared" si="7"/>
        <v>1051000</v>
      </c>
      <c r="AQ34" s="15">
        <f t="shared" si="7"/>
        <v>999000</v>
      </c>
      <c r="AR34" s="15">
        <f t="shared" si="7"/>
        <v>1243000</v>
      </c>
      <c r="AS34" s="15">
        <f t="shared" si="7"/>
        <v>1136000</v>
      </c>
      <c r="AT34" s="15">
        <f t="shared" si="7"/>
        <v>690000</v>
      </c>
      <c r="AU34" s="15">
        <f t="shared" si="7"/>
        <v>544000</v>
      </c>
      <c r="AV34" s="15">
        <f t="shared" si="7"/>
        <v>580000</v>
      </c>
      <c r="AW34" s="15">
        <f t="shared" si="7"/>
        <v>501000</v>
      </c>
      <c r="AX34" s="15">
        <f t="shared" si="7"/>
        <v>529000</v>
      </c>
      <c r="AY34" s="15">
        <f t="shared" si="7"/>
        <v>486000</v>
      </c>
      <c r="AZ34" s="15">
        <f t="shared" si="7"/>
        <v>437000</v>
      </c>
      <c r="BA34" s="15">
        <f t="shared" si="7"/>
        <v>1124000</v>
      </c>
      <c r="BB34" s="15">
        <f t="shared" si="7"/>
        <v>1062000</v>
      </c>
      <c r="BC34" s="15">
        <f t="shared" si="7"/>
        <v>2006000</v>
      </c>
      <c r="BD34" s="15">
        <f t="shared" si="7"/>
        <v>2960000</v>
      </c>
      <c r="BE34" s="15">
        <f t="shared" si="7"/>
        <v>1119000</v>
      </c>
      <c r="BF34" s="15">
        <f t="shared" si="7"/>
        <v>443000</v>
      </c>
      <c r="BG34" s="15">
        <f t="shared" si="7"/>
        <v>306000</v>
      </c>
      <c r="BH34" s="15">
        <f t="shared" si="7"/>
        <v>241000</v>
      </c>
      <c r="BI34" s="15">
        <f t="shared" si="7"/>
        <v>287000</v>
      </c>
      <c r="BJ34" s="15">
        <f t="shared" si="7"/>
        <v>403000</v>
      </c>
      <c r="BK34" s="15">
        <f t="shared" si="7"/>
        <v>627000</v>
      </c>
      <c r="BL34" s="15">
        <f t="shared" si="7"/>
        <v>1224000</v>
      </c>
      <c r="BM34" s="15">
        <f t="shared" si="7"/>
        <v>1085000</v>
      </c>
      <c r="BN34" s="15">
        <f t="shared" si="6"/>
        <v>1069000</v>
      </c>
      <c r="BO34" s="15">
        <f t="shared" si="6"/>
        <v>754000</v>
      </c>
      <c r="BP34" s="15">
        <f t="shared" si="6"/>
        <v>604000</v>
      </c>
      <c r="BQ34" s="15">
        <f t="shared" si="6"/>
        <v>553000</v>
      </c>
      <c r="BR34" s="15">
        <f t="shared" si="6"/>
        <v>553000</v>
      </c>
      <c r="BS34" s="15">
        <f t="shared" si="6"/>
        <v>528000</v>
      </c>
      <c r="BT34" s="15">
        <f t="shared" si="6"/>
        <v>587000</v>
      </c>
      <c r="BU34" s="15">
        <f t="shared" si="6"/>
        <v>590000</v>
      </c>
      <c r="BV34" s="15">
        <f t="shared" si="6"/>
        <v>601000</v>
      </c>
      <c r="BW34" s="15">
        <f t="shared" si="6"/>
        <v>492000</v>
      </c>
      <c r="BX34" s="15">
        <f t="shared" si="6"/>
        <v>434000</v>
      </c>
      <c r="BY34" s="15">
        <f t="shared" si="6"/>
        <v>449000</v>
      </c>
      <c r="BZ34" s="15">
        <f t="shared" si="6"/>
        <v>558000</v>
      </c>
      <c r="CA34" s="15">
        <f t="shared" si="6"/>
        <v>554000</v>
      </c>
      <c r="CB34" s="15">
        <f t="shared" si="6"/>
        <v>509000</v>
      </c>
      <c r="CC34" s="15">
        <f t="shared" si="6"/>
        <v>496000</v>
      </c>
      <c r="CD34" s="15">
        <f t="shared" si="6"/>
        <v>529000</v>
      </c>
      <c r="CE34" s="15">
        <f t="shared" si="6"/>
        <v>502000</v>
      </c>
      <c r="CF34" s="15">
        <f t="shared" si="6"/>
        <v>476000</v>
      </c>
      <c r="CG34" s="15">
        <f t="shared" si="6"/>
        <v>484000</v>
      </c>
      <c r="CH34" s="15">
        <f t="shared" si="6"/>
        <v>499000</v>
      </c>
      <c r="CI34" s="15">
        <f t="shared" si="6"/>
        <v>519000</v>
      </c>
      <c r="CJ34" s="15">
        <f t="shared" si="6"/>
        <v>482000</v>
      </c>
      <c r="CK34" s="15">
        <f t="shared" si="6"/>
        <v>644000</v>
      </c>
      <c r="CL34" s="15">
        <f t="shared" si="6"/>
        <v>554000</v>
      </c>
      <c r="CM34" s="15">
        <f t="shared" si="6"/>
        <v>513000</v>
      </c>
      <c r="CN34" s="15">
        <f t="shared" si="6"/>
        <v>509000</v>
      </c>
      <c r="CO34" s="15">
        <f t="shared" si="6"/>
        <v>502000</v>
      </c>
      <c r="CP34" s="15">
        <f t="shared" si="6"/>
        <v>489000</v>
      </c>
      <c r="CQ34" s="15">
        <f t="shared" si="6"/>
        <v>922000</v>
      </c>
      <c r="CR34" s="15">
        <f t="shared" si="6"/>
        <v>840000</v>
      </c>
      <c r="CS34" s="15">
        <f t="shared" si="6"/>
        <v>1021000</v>
      </c>
      <c r="CT34" s="15">
        <f t="shared" si="6"/>
        <v>970000</v>
      </c>
      <c r="CU34" s="15">
        <f t="shared" si="6"/>
        <v>827000</v>
      </c>
      <c r="CV34" s="15">
        <f t="shared" si="6"/>
        <v>479000</v>
      </c>
    </row>
    <row r="35" spans="1:100">
      <c r="A35" s="15">
        <f t="shared" si="2"/>
        <v>76000</v>
      </c>
      <c r="B35" s="15">
        <f t="shared" si="7"/>
        <v>72000</v>
      </c>
      <c r="C35" s="15">
        <f t="shared" si="7"/>
        <v>73000</v>
      </c>
      <c r="D35" s="15">
        <f t="shared" si="7"/>
        <v>79000</v>
      </c>
      <c r="E35" s="15">
        <f t="shared" si="7"/>
        <v>69000</v>
      </c>
      <c r="F35" s="15">
        <f t="shared" si="7"/>
        <v>79000</v>
      </c>
      <c r="G35" s="15">
        <f t="shared" si="7"/>
        <v>72000</v>
      </c>
      <c r="H35" s="15">
        <f t="shared" si="7"/>
        <v>72000</v>
      </c>
      <c r="I35" s="15">
        <f t="shared" si="7"/>
        <v>75000</v>
      </c>
      <c r="J35" s="15">
        <f t="shared" si="7"/>
        <v>81000</v>
      </c>
      <c r="K35" s="15">
        <f t="shared" si="7"/>
        <v>63000</v>
      </c>
      <c r="L35" s="15">
        <f t="shared" si="7"/>
        <v>85000</v>
      </c>
      <c r="M35" s="15">
        <f t="shared" si="7"/>
        <v>66000</v>
      </c>
      <c r="N35" s="15">
        <f t="shared" si="7"/>
        <v>86000</v>
      </c>
      <c r="O35" s="15">
        <f t="shared" si="7"/>
        <v>64000</v>
      </c>
      <c r="P35" s="15">
        <f t="shared" si="7"/>
        <v>79000</v>
      </c>
      <c r="Q35" s="15">
        <f t="shared" si="7"/>
        <v>77000</v>
      </c>
      <c r="R35" s="15">
        <f t="shared" si="7"/>
        <v>68000</v>
      </c>
      <c r="S35" s="15">
        <f t="shared" si="7"/>
        <v>79000</v>
      </c>
      <c r="T35" s="15">
        <f t="shared" si="7"/>
        <v>71000</v>
      </c>
      <c r="U35" s="15">
        <f t="shared" si="7"/>
        <v>72000</v>
      </c>
      <c r="V35" s="15">
        <f t="shared" si="7"/>
        <v>73000</v>
      </c>
      <c r="W35" s="15">
        <f t="shared" si="7"/>
        <v>81000</v>
      </c>
      <c r="X35" s="15">
        <f t="shared" si="7"/>
        <v>68000</v>
      </c>
      <c r="Y35" s="15">
        <f t="shared" si="7"/>
        <v>75000</v>
      </c>
      <c r="Z35" s="15">
        <f t="shared" si="7"/>
        <v>71000</v>
      </c>
      <c r="AA35" s="15">
        <f t="shared" si="7"/>
        <v>92000</v>
      </c>
      <c r="AB35" s="15">
        <f t="shared" si="7"/>
        <v>68000</v>
      </c>
      <c r="AC35" s="15">
        <f t="shared" si="7"/>
        <v>75000</v>
      </c>
      <c r="AD35" s="15">
        <f t="shared" si="7"/>
        <v>65000</v>
      </c>
      <c r="AE35" s="15">
        <f t="shared" si="7"/>
        <v>88000</v>
      </c>
      <c r="AF35" s="15">
        <f t="shared" si="7"/>
        <v>69000</v>
      </c>
      <c r="AG35" s="15">
        <f t="shared" si="7"/>
        <v>75000</v>
      </c>
      <c r="AH35" s="15">
        <f t="shared" si="7"/>
        <v>62000</v>
      </c>
      <c r="AI35" s="15">
        <f t="shared" si="7"/>
        <v>74000</v>
      </c>
      <c r="AJ35" s="15">
        <f t="shared" si="7"/>
        <v>82000</v>
      </c>
      <c r="AK35" s="15">
        <f t="shared" si="7"/>
        <v>71000</v>
      </c>
      <c r="AL35" s="15">
        <f t="shared" si="7"/>
        <v>67000</v>
      </c>
      <c r="AM35" s="15">
        <f t="shared" si="7"/>
        <v>84000</v>
      </c>
      <c r="AN35" s="15">
        <f t="shared" si="7"/>
        <v>71000</v>
      </c>
      <c r="AO35" s="15">
        <f t="shared" si="7"/>
        <v>64000</v>
      </c>
      <c r="AP35" s="15">
        <f t="shared" si="7"/>
        <v>66000</v>
      </c>
      <c r="AQ35" s="15">
        <f t="shared" si="7"/>
        <v>65000</v>
      </c>
      <c r="AR35" s="15">
        <f t="shared" si="7"/>
        <v>81000</v>
      </c>
      <c r="AS35" s="15">
        <f t="shared" si="7"/>
        <v>65000</v>
      </c>
      <c r="AT35" s="15">
        <f t="shared" si="7"/>
        <v>65000</v>
      </c>
      <c r="AU35" s="15">
        <f t="shared" si="7"/>
        <v>63000</v>
      </c>
      <c r="AV35" s="15">
        <f t="shared" si="7"/>
        <v>88000</v>
      </c>
      <c r="AW35" s="15">
        <f t="shared" si="7"/>
        <v>67000</v>
      </c>
      <c r="AX35" s="15">
        <f t="shared" si="7"/>
        <v>69000</v>
      </c>
      <c r="AY35" s="15">
        <f t="shared" si="7"/>
        <v>63000</v>
      </c>
      <c r="AZ35" s="15">
        <f t="shared" si="7"/>
        <v>79000</v>
      </c>
      <c r="BA35" s="15">
        <f t="shared" si="7"/>
        <v>68000</v>
      </c>
      <c r="BB35" s="15">
        <f t="shared" si="7"/>
        <v>67000</v>
      </c>
      <c r="BC35" s="15">
        <f t="shared" si="7"/>
        <v>57000</v>
      </c>
      <c r="BD35" s="15">
        <f t="shared" si="7"/>
        <v>65000</v>
      </c>
      <c r="BE35" s="15">
        <f t="shared" si="7"/>
        <v>37000</v>
      </c>
      <c r="BF35" s="15">
        <f t="shared" si="7"/>
        <v>1000</v>
      </c>
      <c r="BG35" s="15">
        <f t="shared" si="7"/>
        <v>0</v>
      </c>
      <c r="BH35" s="15">
        <f t="shared" si="7"/>
        <v>0</v>
      </c>
      <c r="BI35" s="15">
        <f t="shared" si="7"/>
        <v>21000</v>
      </c>
      <c r="BJ35" s="15">
        <f t="shared" si="7"/>
        <v>16000</v>
      </c>
      <c r="BK35" s="15">
        <f t="shared" si="7"/>
        <v>0</v>
      </c>
      <c r="BL35" s="15">
        <f t="shared" si="7"/>
        <v>3000</v>
      </c>
      <c r="BM35" s="15">
        <f t="shared" si="7"/>
        <v>13000</v>
      </c>
      <c r="BN35" s="15">
        <f t="shared" si="6"/>
        <v>28000</v>
      </c>
      <c r="BO35" s="15">
        <f t="shared" si="6"/>
        <v>9000</v>
      </c>
      <c r="BP35" s="15">
        <f t="shared" si="6"/>
        <v>18000</v>
      </c>
      <c r="BQ35" s="15">
        <f t="shared" si="6"/>
        <v>14000</v>
      </c>
      <c r="BR35" s="15">
        <f t="shared" si="6"/>
        <v>47000</v>
      </c>
      <c r="BS35" s="15">
        <f t="shared" si="6"/>
        <v>22000</v>
      </c>
      <c r="BT35" s="15">
        <f t="shared" si="6"/>
        <v>19000</v>
      </c>
      <c r="BU35" s="15">
        <f t="shared" si="6"/>
        <v>13000</v>
      </c>
      <c r="BV35" s="15">
        <f t="shared" si="6"/>
        <v>27000</v>
      </c>
      <c r="BW35" s="15">
        <f t="shared" si="6"/>
        <v>15000</v>
      </c>
      <c r="BX35" s="15">
        <f t="shared" si="6"/>
        <v>18000</v>
      </c>
      <c r="BY35" s="15">
        <f t="shared" si="6"/>
        <v>10000</v>
      </c>
      <c r="BZ35" s="15">
        <f t="shared" si="6"/>
        <v>32000</v>
      </c>
      <c r="CA35" s="15">
        <f t="shared" si="6"/>
        <v>33000</v>
      </c>
      <c r="CB35" s="15">
        <f t="shared" si="6"/>
        <v>6000</v>
      </c>
      <c r="CC35" s="15">
        <f t="shared" si="6"/>
        <v>8000</v>
      </c>
      <c r="CD35" s="15">
        <f t="shared" si="6"/>
        <v>28000</v>
      </c>
      <c r="CE35" s="15">
        <f t="shared" si="6"/>
        <v>43000</v>
      </c>
      <c r="CF35" s="15">
        <f t="shared" si="6"/>
        <v>10000</v>
      </c>
      <c r="CG35" s="15">
        <f t="shared" si="6"/>
        <v>14000</v>
      </c>
      <c r="CH35" s="15">
        <f t="shared" si="6"/>
        <v>29000</v>
      </c>
      <c r="CI35" s="15">
        <f t="shared" si="6"/>
        <v>41000</v>
      </c>
      <c r="CJ35" s="15">
        <f t="shared" si="6"/>
        <v>17000</v>
      </c>
      <c r="CK35" s="15">
        <f t="shared" si="6"/>
        <v>10000</v>
      </c>
      <c r="CL35" s="15">
        <f t="shared" si="6"/>
        <v>22000</v>
      </c>
      <c r="CM35" s="15">
        <f t="shared" si="6"/>
        <v>34000</v>
      </c>
      <c r="CN35" s="15">
        <f t="shared" si="6"/>
        <v>35000</v>
      </c>
      <c r="CO35" s="15">
        <f t="shared" si="6"/>
        <v>10000</v>
      </c>
      <c r="CP35" s="15">
        <f t="shared" si="6"/>
        <v>19000</v>
      </c>
      <c r="CQ35" s="15">
        <f t="shared" si="6"/>
        <v>31000</v>
      </c>
      <c r="CR35" s="15">
        <f t="shared" si="6"/>
        <v>49000</v>
      </c>
      <c r="CS35" s="15">
        <f t="shared" si="6"/>
        <v>11000</v>
      </c>
      <c r="CT35" s="15">
        <f t="shared" si="6"/>
        <v>22000</v>
      </c>
      <c r="CU35" s="15">
        <f t="shared" si="6"/>
        <v>23000</v>
      </c>
      <c r="CV35" s="15">
        <f t="shared" si="6"/>
        <v>26000</v>
      </c>
    </row>
    <row r="36" spans="1:100">
      <c r="A36" s="15">
        <f t="shared" si="2"/>
        <v>0</v>
      </c>
      <c r="B36" s="15">
        <f t="shared" si="7"/>
        <v>0</v>
      </c>
      <c r="C36" s="15">
        <f t="shared" si="7"/>
        <v>0</v>
      </c>
      <c r="D36" s="15">
        <f t="shared" si="7"/>
        <v>0</v>
      </c>
      <c r="E36" s="15">
        <f t="shared" si="7"/>
        <v>0</v>
      </c>
      <c r="F36" s="15">
        <f t="shared" si="7"/>
        <v>1000</v>
      </c>
      <c r="G36" s="15">
        <f t="shared" si="7"/>
        <v>0</v>
      </c>
      <c r="H36" s="15">
        <f t="shared" si="7"/>
        <v>1000</v>
      </c>
      <c r="I36" s="15">
        <f t="shared" si="7"/>
        <v>0</v>
      </c>
      <c r="J36" s="15">
        <f t="shared" si="7"/>
        <v>0</v>
      </c>
      <c r="K36" s="15">
        <f t="shared" si="7"/>
        <v>0</v>
      </c>
      <c r="L36" s="15">
        <f t="shared" si="7"/>
        <v>0</v>
      </c>
      <c r="M36" s="15">
        <f t="shared" si="7"/>
        <v>0</v>
      </c>
      <c r="N36" s="15">
        <f t="shared" si="7"/>
        <v>0</v>
      </c>
      <c r="O36" s="15">
        <f t="shared" si="7"/>
        <v>2000</v>
      </c>
      <c r="P36" s="15">
        <f t="shared" si="7"/>
        <v>1000</v>
      </c>
      <c r="Q36" s="15">
        <f t="shared" si="7"/>
        <v>0</v>
      </c>
      <c r="R36" s="15">
        <f t="shared" si="7"/>
        <v>1000</v>
      </c>
      <c r="S36" s="15">
        <f t="shared" si="7"/>
        <v>0</v>
      </c>
      <c r="T36" s="15">
        <f t="shared" si="7"/>
        <v>0</v>
      </c>
      <c r="U36" s="15">
        <f t="shared" si="7"/>
        <v>1000</v>
      </c>
      <c r="V36" s="15">
        <f t="shared" si="7"/>
        <v>3000</v>
      </c>
      <c r="W36" s="15">
        <f t="shared" si="7"/>
        <v>0</v>
      </c>
      <c r="X36" s="15">
        <f t="shared" si="7"/>
        <v>0</v>
      </c>
      <c r="Y36" s="15">
        <f t="shared" si="7"/>
        <v>0</v>
      </c>
      <c r="Z36" s="15">
        <f t="shared" si="7"/>
        <v>1000</v>
      </c>
      <c r="AA36" s="15">
        <f t="shared" si="7"/>
        <v>0</v>
      </c>
      <c r="AB36" s="15">
        <f t="shared" si="7"/>
        <v>0</v>
      </c>
      <c r="AC36" s="15">
        <f t="shared" si="7"/>
        <v>0</v>
      </c>
      <c r="AD36" s="15">
        <f t="shared" si="7"/>
        <v>0</v>
      </c>
      <c r="AE36" s="15">
        <f t="shared" si="7"/>
        <v>0</v>
      </c>
      <c r="AF36" s="15">
        <f t="shared" si="7"/>
        <v>1000</v>
      </c>
      <c r="AG36" s="15">
        <f t="shared" si="7"/>
        <v>0</v>
      </c>
      <c r="AH36" s="15">
        <f t="shared" si="7"/>
        <v>5000</v>
      </c>
      <c r="AI36" s="15">
        <f t="shared" si="7"/>
        <v>4000</v>
      </c>
      <c r="AJ36" s="15">
        <f t="shared" si="7"/>
        <v>0</v>
      </c>
      <c r="AK36" s="15">
        <f t="shared" si="7"/>
        <v>0</v>
      </c>
      <c r="AL36" s="15">
        <f t="shared" si="7"/>
        <v>0</v>
      </c>
      <c r="AM36" s="15">
        <f t="shared" si="7"/>
        <v>1000</v>
      </c>
      <c r="AN36" s="15">
        <f t="shared" si="7"/>
        <v>1000</v>
      </c>
      <c r="AO36" s="15">
        <f t="shared" si="7"/>
        <v>0</v>
      </c>
      <c r="AP36" s="15">
        <f t="shared" si="7"/>
        <v>0</v>
      </c>
      <c r="AQ36" s="15">
        <f t="shared" si="7"/>
        <v>0</v>
      </c>
      <c r="AR36" s="15">
        <f t="shared" si="7"/>
        <v>0</v>
      </c>
      <c r="AS36" s="15">
        <f t="shared" si="7"/>
        <v>1000</v>
      </c>
      <c r="AT36" s="15">
        <f t="shared" si="7"/>
        <v>0</v>
      </c>
      <c r="AU36" s="15">
        <f t="shared" si="7"/>
        <v>2000</v>
      </c>
      <c r="AV36" s="15">
        <f t="shared" si="7"/>
        <v>0</v>
      </c>
      <c r="AW36" s="15">
        <f t="shared" si="7"/>
        <v>0</v>
      </c>
      <c r="AX36" s="15">
        <f t="shared" si="7"/>
        <v>0</v>
      </c>
      <c r="AY36" s="15">
        <f t="shared" si="7"/>
        <v>0</v>
      </c>
      <c r="AZ36" s="15">
        <f t="shared" si="7"/>
        <v>0</v>
      </c>
      <c r="BA36" s="15">
        <f t="shared" si="7"/>
        <v>1000</v>
      </c>
      <c r="BB36" s="15">
        <f t="shared" si="7"/>
        <v>1000</v>
      </c>
      <c r="BC36" s="15">
        <f t="shared" si="7"/>
        <v>3000</v>
      </c>
      <c r="BD36" s="15">
        <f t="shared" si="7"/>
        <v>1000</v>
      </c>
      <c r="BE36" s="15">
        <f t="shared" si="7"/>
        <v>2000</v>
      </c>
      <c r="BF36" s="15">
        <f t="shared" si="7"/>
        <v>2000</v>
      </c>
      <c r="BG36" s="15">
        <f t="shared" si="7"/>
        <v>0</v>
      </c>
      <c r="BH36" s="15">
        <f t="shared" si="7"/>
        <v>1000</v>
      </c>
      <c r="BI36" s="15">
        <f t="shared" si="7"/>
        <v>0</v>
      </c>
      <c r="BJ36" s="15">
        <f t="shared" si="7"/>
        <v>0</v>
      </c>
      <c r="BK36" s="15">
        <f t="shared" si="7"/>
        <v>1000</v>
      </c>
      <c r="BL36" s="15">
        <f t="shared" si="7"/>
        <v>1000</v>
      </c>
      <c r="BM36" s="15">
        <f t="shared" ref="BM36:CV39" si="8">INT(BM14*1000)</f>
        <v>1000</v>
      </c>
      <c r="BN36" s="15">
        <f t="shared" si="8"/>
        <v>0</v>
      </c>
      <c r="BO36" s="15">
        <f t="shared" si="8"/>
        <v>2000</v>
      </c>
      <c r="BP36" s="15">
        <f t="shared" si="8"/>
        <v>1000</v>
      </c>
      <c r="BQ36" s="15">
        <f t="shared" si="8"/>
        <v>0</v>
      </c>
      <c r="BR36" s="15">
        <f t="shared" si="8"/>
        <v>0</v>
      </c>
      <c r="BS36" s="15">
        <f t="shared" si="8"/>
        <v>0</v>
      </c>
      <c r="BT36" s="15">
        <f t="shared" si="8"/>
        <v>1000</v>
      </c>
      <c r="BU36" s="15">
        <f t="shared" si="8"/>
        <v>0</v>
      </c>
      <c r="BV36" s="15">
        <f t="shared" si="8"/>
        <v>0</v>
      </c>
      <c r="BW36" s="15">
        <f t="shared" si="8"/>
        <v>0</v>
      </c>
      <c r="BX36" s="15">
        <f t="shared" si="8"/>
        <v>0</v>
      </c>
      <c r="BY36" s="15">
        <f t="shared" si="8"/>
        <v>0</v>
      </c>
      <c r="BZ36" s="15">
        <f t="shared" si="8"/>
        <v>0</v>
      </c>
      <c r="CA36" s="15">
        <f t="shared" si="8"/>
        <v>1000</v>
      </c>
      <c r="CB36" s="15">
        <f t="shared" si="8"/>
        <v>0</v>
      </c>
      <c r="CC36" s="15">
        <f t="shared" si="8"/>
        <v>1000</v>
      </c>
      <c r="CD36" s="15">
        <f t="shared" si="8"/>
        <v>0</v>
      </c>
      <c r="CE36" s="15">
        <f t="shared" si="8"/>
        <v>0</v>
      </c>
      <c r="CF36" s="15">
        <f t="shared" si="8"/>
        <v>0</v>
      </c>
      <c r="CG36" s="15">
        <f t="shared" si="8"/>
        <v>0</v>
      </c>
      <c r="CH36" s="15">
        <f t="shared" si="8"/>
        <v>0</v>
      </c>
      <c r="CI36" s="15">
        <f t="shared" si="8"/>
        <v>0</v>
      </c>
      <c r="CJ36" s="15">
        <f t="shared" si="8"/>
        <v>0</v>
      </c>
      <c r="CK36" s="15">
        <f t="shared" si="8"/>
        <v>2000</v>
      </c>
      <c r="CL36" s="15">
        <f t="shared" si="8"/>
        <v>1000</v>
      </c>
      <c r="CM36" s="15">
        <f t="shared" si="8"/>
        <v>0</v>
      </c>
      <c r="CN36" s="15">
        <f t="shared" si="8"/>
        <v>0</v>
      </c>
      <c r="CO36" s="15">
        <f t="shared" si="8"/>
        <v>1000</v>
      </c>
      <c r="CP36" s="15">
        <f t="shared" si="8"/>
        <v>0</v>
      </c>
      <c r="CQ36" s="15">
        <f t="shared" si="8"/>
        <v>2000</v>
      </c>
      <c r="CR36" s="15">
        <f t="shared" si="8"/>
        <v>0</v>
      </c>
      <c r="CS36" s="15">
        <f t="shared" si="8"/>
        <v>9000</v>
      </c>
      <c r="CT36" s="15">
        <f t="shared" si="8"/>
        <v>0</v>
      </c>
      <c r="CU36" s="15">
        <f t="shared" si="8"/>
        <v>1000</v>
      </c>
      <c r="CV36" s="15">
        <f t="shared" si="8"/>
        <v>0</v>
      </c>
    </row>
    <row r="37" spans="1:100">
      <c r="A37" s="15">
        <f t="shared" si="2"/>
        <v>1000</v>
      </c>
      <c r="B37" s="15">
        <f t="shared" ref="B37:BM40" si="9">INT(B15*1000)</f>
        <v>7000</v>
      </c>
      <c r="C37" s="15">
        <f t="shared" si="9"/>
        <v>1000</v>
      </c>
      <c r="D37" s="15">
        <f t="shared" si="9"/>
        <v>3000</v>
      </c>
      <c r="E37" s="15">
        <f t="shared" si="9"/>
        <v>20000</v>
      </c>
      <c r="F37" s="15">
        <f t="shared" si="9"/>
        <v>1000</v>
      </c>
      <c r="G37" s="15">
        <f t="shared" si="9"/>
        <v>0</v>
      </c>
      <c r="H37" s="15">
        <f t="shared" si="9"/>
        <v>1000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9"/>
        <v>13000</v>
      </c>
      <c r="O37" s="15">
        <f t="shared" si="9"/>
        <v>3000</v>
      </c>
      <c r="P37" s="15">
        <f t="shared" si="9"/>
        <v>38000</v>
      </c>
      <c r="Q37" s="15">
        <f t="shared" si="9"/>
        <v>16000</v>
      </c>
      <c r="R37" s="15">
        <f t="shared" si="9"/>
        <v>26000</v>
      </c>
      <c r="S37" s="15">
        <f t="shared" si="9"/>
        <v>0</v>
      </c>
      <c r="T37" s="15">
        <f t="shared" si="9"/>
        <v>0</v>
      </c>
      <c r="U37" s="15">
        <f t="shared" si="9"/>
        <v>33000</v>
      </c>
      <c r="V37" s="15">
        <f t="shared" si="9"/>
        <v>55000</v>
      </c>
      <c r="W37" s="15">
        <f t="shared" si="9"/>
        <v>66000</v>
      </c>
      <c r="X37" s="15">
        <f t="shared" si="9"/>
        <v>73000</v>
      </c>
      <c r="Y37" s="15">
        <f t="shared" si="9"/>
        <v>34000</v>
      </c>
      <c r="Z37" s="15">
        <f t="shared" si="9"/>
        <v>27000</v>
      </c>
      <c r="AA37" s="15">
        <f t="shared" si="9"/>
        <v>5000</v>
      </c>
      <c r="AB37" s="15">
        <f t="shared" si="9"/>
        <v>0</v>
      </c>
      <c r="AC37" s="15">
        <f t="shared" si="9"/>
        <v>0</v>
      </c>
      <c r="AD37" s="15">
        <f t="shared" si="9"/>
        <v>0</v>
      </c>
      <c r="AE37" s="15">
        <f t="shared" si="9"/>
        <v>5000</v>
      </c>
      <c r="AF37" s="15">
        <f t="shared" si="9"/>
        <v>68000</v>
      </c>
      <c r="AG37" s="15">
        <f t="shared" si="9"/>
        <v>78000</v>
      </c>
      <c r="AH37" s="15">
        <f t="shared" si="9"/>
        <v>92000</v>
      </c>
      <c r="AI37" s="15">
        <f t="shared" si="9"/>
        <v>86000</v>
      </c>
      <c r="AJ37" s="15">
        <f t="shared" si="9"/>
        <v>19000</v>
      </c>
      <c r="AK37" s="15">
        <f t="shared" si="9"/>
        <v>36000</v>
      </c>
      <c r="AL37" s="15">
        <f t="shared" si="9"/>
        <v>0</v>
      </c>
      <c r="AM37" s="15">
        <f t="shared" si="9"/>
        <v>13000</v>
      </c>
      <c r="AN37" s="15">
        <f t="shared" si="9"/>
        <v>1000</v>
      </c>
      <c r="AO37" s="15">
        <f t="shared" si="9"/>
        <v>0</v>
      </c>
      <c r="AP37" s="15">
        <f t="shared" si="9"/>
        <v>7000</v>
      </c>
      <c r="AQ37" s="15">
        <f t="shared" si="9"/>
        <v>100000</v>
      </c>
      <c r="AR37" s="15">
        <f t="shared" si="9"/>
        <v>69000</v>
      </c>
      <c r="AS37" s="15">
        <f t="shared" si="9"/>
        <v>78000</v>
      </c>
      <c r="AT37" s="15">
        <f t="shared" si="9"/>
        <v>42000</v>
      </c>
      <c r="AU37" s="15">
        <f t="shared" si="9"/>
        <v>51000</v>
      </c>
      <c r="AV37" s="15">
        <f t="shared" si="9"/>
        <v>5000</v>
      </c>
      <c r="AW37" s="15">
        <f t="shared" si="9"/>
        <v>3000</v>
      </c>
      <c r="AX37" s="15">
        <f t="shared" si="9"/>
        <v>22000</v>
      </c>
      <c r="AY37" s="15">
        <f t="shared" si="9"/>
        <v>0</v>
      </c>
      <c r="AZ37" s="15">
        <f t="shared" si="9"/>
        <v>0</v>
      </c>
      <c r="BA37" s="15">
        <f t="shared" si="9"/>
        <v>95000</v>
      </c>
      <c r="BB37" s="15">
        <f t="shared" si="9"/>
        <v>133000</v>
      </c>
      <c r="BC37" s="15">
        <f t="shared" si="9"/>
        <v>114000</v>
      </c>
      <c r="BD37" s="15">
        <f t="shared" si="9"/>
        <v>95000</v>
      </c>
      <c r="BE37" s="15">
        <f t="shared" si="9"/>
        <v>26000</v>
      </c>
      <c r="BF37" s="15">
        <f t="shared" si="9"/>
        <v>58000</v>
      </c>
      <c r="BG37" s="15">
        <f t="shared" si="9"/>
        <v>17000</v>
      </c>
      <c r="BH37" s="15">
        <f t="shared" si="9"/>
        <v>4000</v>
      </c>
      <c r="BI37" s="15">
        <f t="shared" si="9"/>
        <v>0</v>
      </c>
      <c r="BJ37" s="15">
        <f t="shared" si="9"/>
        <v>0</v>
      </c>
      <c r="BK37" s="15">
        <f t="shared" si="9"/>
        <v>16000</v>
      </c>
      <c r="BL37" s="15">
        <f t="shared" si="9"/>
        <v>79000</v>
      </c>
      <c r="BM37" s="15">
        <f t="shared" si="9"/>
        <v>75000</v>
      </c>
      <c r="BN37" s="15">
        <f t="shared" si="8"/>
        <v>68000</v>
      </c>
      <c r="BO37" s="15">
        <f t="shared" si="8"/>
        <v>28000</v>
      </c>
      <c r="BP37" s="15">
        <f t="shared" si="8"/>
        <v>19000</v>
      </c>
      <c r="BQ37" s="15">
        <f t="shared" si="8"/>
        <v>21000</v>
      </c>
      <c r="BR37" s="15">
        <f t="shared" si="8"/>
        <v>0</v>
      </c>
      <c r="BS37" s="15">
        <f t="shared" si="8"/>
        <v>9000</v>
      </c>
      <c r="BT37" s="15">
        <f t="shared" si="8"/>
        <v>1000</v>
      </c>
      <c r="BU37" s="15">
        <f t="shared" si="8"/>
        <v>1000</v>
      </c>
      <c r="BV37" s="15">
        <f t="shared" si="8"/>
        <v>4000</v>
      </c>
      <c r="BW37" s="15">
        <f t="shared" si="8"/>
        <v>2000</v>
      </c>
      <c r="BX37" s="15">
        <f t="shared" si="8"/>
        <v>1000</v>
      </c>
      <c r="BY37" s="15">
        <f t="shared" si="8"/>
        <v>0</v>
      </c>
      <c r="BZ37" s="15">
        <f t="shared" si="8"/>
        <v>0</v>
      </c>
      <c r="CA37" s="15">
        <f t="shared" si="8"/>
        <v>21000</v>
      </c>
      <c r="CB37" s="15">
        <f t="shared" si="8"/>
        <v>7000</v>
      </c>
      <c r="CC37" s="15">
        <f t="shared" si="8"/>
        <v>1000</v>
      </c>
      <c r="CD37" s="15">
        <f t="shared" si="8"/>
        <v>0</v>
      </c>
      <c r="CE37" s="15">
        <f t="shared" si="8"/>
        <v>0</v>
      </c>
      <c r="CF37" s="15">
        <f t="shared" si="8"/>
        <v>15000</v>
      </c>
      <c r="CG37" s="15">
        <f t="shared" si="8"/>
        <v>0</v>
      </c>
      <c r="CH37" s="15">
        <f t="shared" si="8"/>
        <v>0</v>
      </c>
      <c r="CI37" s="15">
        <f t="shared" si="8"/>
        <v>3000</v>
      </c>
      <c r="CJ37" s="15">
        <f t="shared" si="8"/>
        <v>0</v>
      </c>
      <c r="CK37" s="15">
        <f t="shared" si="8"/>
        <v>54000</v>
      </c>
      <c r="CL37" s="15">
        <f t="shared" si="8"/>
        <v>9000</v>
      </c>
      <c r="CM37" s="15">
        <f t="shared" si="8"/>
        <v>8000</v>
      </c>
      <c r="CN37" s="15">
        <f t="shared" si="8"/>
        <v>0</v>
      </c>
      <c r="CO37" s="15">
        <f t="shared" si="8"/>
        <v>2000</v>
      </c>
      <c r="CP37" s="15">
        <f t="shared" si="8"/>
        <v>11000</v>
      </c>
      <c r="CQ37" s="15">
        <f t="shared" si="8"/>
        <v>89000</v>
      </c>
      <c r="CR37" s="15">
        <f t="shared" si="8"/>
        <v>31000</v>
      </c>
      <c r="CS37" s="15">
        <f t="shared" si="8"/>
        <v>32000</v>
      </c>
      <c r="CT37" s="15">
        <f t="shared" si="8"/>
        <v>67000</v>
      </c>
      <c r="CU37" s="15">
        <f t="shared" si="8"/>
        <v>29000</v>
      </c>
      <c r="CV37" s="15">
        <f t="shared" si="8"/>
        <v>24000</v>
      </c>
    </row>
    <row r="38" spans="1:100">
      <c r="A38" s="15">
        <f t="shared" si="2"/>
        <v>90000</v>
      </c>
      <c r="B38" s="15">
        <f t="shared" si="9"/>
        <v>90000</v>
      </c>
      <c r="C38" s="15">
        <f t="shared" si="9"/>
        <v>90000</v>
      </c>
      <c r="D38" s="15">
        <f t="shared" si="9"/>
        <v>90000</v>
      </c>
      <c r="E38" s="15">
        <f t="shared" si="9"/>
        <v>95000</v>
      </c>
      <c r="F38" s="15">
        <f t="shared" si="9"/>
        <v>90000</v>
      </c>
      <c r="G38" s="15">
        <f t="shared" si="9"/>
        <v>90000</v>
      </c>
      <c r="H38" s="15">
        <f t="shared" si="9"/>
        <v>95000</v>
      </c>
      <c r="I38" s="15">
        <f t="shared" si="9"/>
        <v>90000</v>
      </c>
      <c r="J38" s="15">
        <f t="shared" si="9"/>
        <v>90000</v>
      </c>
      <c r="K38" s="15">
        <f t="shared" si="9"/>
        <v>90000</v>
      </c>
      <c r="L38" s="15">
        <f t="shared" si="9"/>
        <v>90000</v>
      </c>
      <c r="M38" s="15">
        <f t="shared" si="9"/>
        <v>95000</v>
      </c>
      <c r="N38" s="15">
        <f t="shared" si="9"/>
        <v>90000</v>
      </c>
      <c r="O38" s="15">
        <f t="shared" si="9"/>
        <v>90000</v>
      </c>
      <c r="P38" s="15">
        <f t="shared" si="9"/>
        <v>95000</v>
      </c>
      <c r="Q38" s="15">
        <f t="shared" si="9"/>
        <v>90000</v>
      </c>
      <c r="R38" s="15">
        <f t="shared" si="9"/>
        <v>90000</v>
      </c>
      <c r="S38" s="15">
        <f t="shared" si="9"/>
        <v>90000</v>
      </c>
      <c r="T38" s="15">
        <f t="shared" si="9"/>
        <v>90000</v>
      </c>
      <c r="U38" s="15">
        <f t="shared" si="9"/>
        <v>95000</v>
      </c>
      <c r="V38" s="15">
        <f t="shared" si="9"/>
        <v>90000</v>
      </c>
      <c r="W38" s="15">
        <f t="shared" si="9"/>
        <v>90000</v>
      </c>
      <c r="X38" s="15">
        <f t="shared" si="9"/>
        <v>95000</v>
      </c>
      <c r="Y38" s="15">
        <f t="shared" si="9"/>
        <v>90000</v>
      </c>
      <c r="Z38" s="15">
        <f t="shared" si="9"/>
        <v>90000</v>
      </c>
      <c r="AA38" s="15">
        <f t="shared" si="9"/>
        <v>90000</v>
      </c>
      <c r="AB38" s="15">
        <f t="shared" si="9"/>
        <v>90000</v>
      </c>
      <c r="AC38" s="15">
        <f t="shared" si="9"/>
        <v>90000</v>
      </c>
      <c r="AD38" s="15">
        <f t="shared" si="9"/>
        <v>95000</v>
      </c>
      <c r="AE38" s="15">
        <f t="shared" si="9"/>
        <v>90000</v>
      </c>
      <c r="AF38" s="15">
        <f t="shared" si="9"/>
        <v>90000</v>
      </c>
      <c r="AG38" s="15">
        <f t="shared" si="9"/>
        <v>95000</v>
      </c>
      <c r="AH38" s="15">
        <f t="shared" si="9"/>
        <v>90000</v>
      </c>
      <c r="AI38" s="15">
        <f t="shared" si="9"/>
        <v>90000</v>
      </c>
      <c r="AJ38" s="15">
        <f t="shared" si="9"/>
        <v>90000</v>
      </c>
      <c r="AK38" s="15">
        <f t="shared" si="9"/>
        <v>90000</v>
      </c>
      <c r="AL38" s="15">
        <f t="shared" si="9"/>
        <v>95000</v>
      </c>
      <c r="AM38" s="15">
        <f t="shared" si="9"/>
        <v>90000</v>
      </c>
      <c r="AN38" s="15">
        <f t="shared" si="9"/>
        <v>90000</v>
      </c>
      <c r="AO38" s="15">
        <f t="shared" si="9"/>
        <v>95000</v>
      </c>
      <c r="AP38" s="15">
        <f t="shared" si="9"/>
        <v>90000</v>
      </c>
      <c r="AQ38" s="15">
        <f t="shared" si="9"/>
        <v>90000</v>
      </c>
      <c r="AR38" s="15">
        <f t="shared" si="9"/>
        <v>90000</v>
      </c>
      <c r="AS38" s="15">
        <f t="shared" si="9"/>
        <v>90000</v>
      </c>
      <c r="AT38" s="15">
        <f t="shared" si="9"/>
        <v>95000</v>
      </c>
      <c r="AU38" s="15">
        <f t="shared" si="9"/>
        <v>90000</v>
      </c>
      <c r="AV38" s="15">
        <f t="shared" si="9"/>
        <v>90000</v>
      </c>
      <c r="AW38" s="15">
        <f t="shared" si="9"/>
        <v>95000</v>
      </c>
      <c r="AX38" s="15">
        <f t="shared" si="9"/>
        <v>90000</v>
      </c>
      <c r="AY38" s="15">
        <f t="shared" si="9"/>
        <v>90000</v>
      </c>
      <c r="AZ38" s="15">
        <f t="shared" si="9"/>
        <v>90000</v>
      </c>
      <c r="BA38" s="15">
        <f t="shared" si="9"/>
        <v>90000</v>
      </c>
      <c r="BB38" s="15">
        <f t="shared" si="9"/>
        <v>95000</v>
      </c>
      <c r="BC38" s="15">
        <f t="shared" si="9"/>
        <v>90000</v>
      </c>
      <c r="BD38" s="15">
        <f t="shared" si="9"/>
        <v>90000</v>
      </c>
      <c r="BE38" s="15">
        <f t="shared" si="9"/>
        <v>70000</v>
      </c>
      <c r="BF38" s="15">
        <f t="shared" si="9"/>
        <v>90000</v>
      </c>
      <c r="BG38" s="15">
        <f t="shared" si="9"/>
        <v>90000</v>
      </c>
      <c r="BH38" s="15">
        <f t="shared" si="9"/>
        <v>90000</v>
      </c>
      <c r="BI38" s="15">
        <f t="shared" si="9"/>
        <v>100000</v>
      </c>
      <c r="BJ38" s="15">
        <f t="shared" si="9"/>
        <v>90000</v>
      </c>
      <c r="BK38" s="15">
        <f t="shared" si="9"/>
        <v>90000</v>
      </c>
      <c r="BL38" s="15">
        <f t="shared" si="9"/>
        <v>90000</v>
      </c>
      <c r="BM38" s="15">
        <f t="shared" si="9"/>
        <v>90000</v>
      </c>
      <c r="BN38" s="15">
        <f t="shared" si="8"/>
        <v>90000</v>
      </c>
      <c r="BO38" s="15">
        <f t="shared" si="8"/>
        <v>90000</v>
      </c>
      <c r="BP38" s="15">
        <f t="shared" si="8"/>
        <v>90000</v>
      </c>
      <c r="BQ38" s="15">
        <f t="shared" si="8"/>
        <v>100000</v>
      </c>
      <c r="BR38" s="15">
        <f t="shared" si="8"/>
        <v>90000</v>
      </c>
      <c r="BS38" s="15">
        <f t="shared" si="8"/>
        <v>90000</v>
      </c>
      <c r="BT38" s="15">
        <f t="shared" si="8"/>
        <v>90000</v>
      </c>
      <c r="BU38" s="15">
        <f t="shared" si="8"/>
        <v>90000</v>
      </c>
      <c r="BV38" s="15">
        <f t="shared" si="8"/>
        <v>90000</v>
      </c>
      <c r="BW38" s="15">
        <f t="shared" si="8"/>
        <v>90000</v>
      </c>
      <c r="BX38" s="15">
        <f t="shared" si="8"/>
        <v>90000</v>
      </c>
      <c r="BY38" s="15">
        <f t="shared" si="8"/>
        <v>100000</v>
      </c>
      <c r="BZ38" s="15">
        <f t="shared" si="8"/>
        <v>90000</v>
      </c>
      <c r="CA38" s="15">
        <f t="shared" si="8"/>
        <v>90000</v>
      </c>
      <c r="CB38" s="15">
        <f t="shared" si="8"/>
        <v>90000</v>
      </c>
      <c r="CC38" s="15">
        <f t="shared" si="8"/>
        <v>90000</v>
      </c>
      <c r="CD38" s="15">
        <f t="shared" si="8"/>
        <v>90000</v>
      </c>
      <c r="CE38" s="15">
        <f t="shared" si="8"/>
        <v>90000</v>
      </c>
      <c r="CF38" s="15">
        <f t="shared" si="8"/>
        <v>90000</v>
      </c>
      <c r="CG38" s="15">
        <f t="shared" si="8"/>
        <v>100000</v>
      </c>
      <c r="CH38" s="15">
        <f t="shared" si="8"/>
        <v>90000</v>
      </c>
      <c r="CI38" s="15">
        <f t="shared" si="8"/>
        <v>90000</v>
      </c>
      <c r="CJ38" s="15">
        <f t="shared" si="8"/>
        <v>90000</v>
      </c>
      <c r="CK38" s="15">
        <f t="shared" si="8"/>
        <v>90000</v>
      </c>
      <c r="CL38" s="15">
        <f t="shared" si="8"/>
        <v>90000</v>
      </c>
      <c r="CM38" s="15">
        <f t="shared" si="8"/>
        <v>90000</v>
      </c>
      <c r="CN38" s="15">
        <f t="shared" si="8"/>
        <v>90000</v>
      </c>
      <c r="CO38" s="15">
        <f t="shared" si="8"/>
        <v>95000</v>
      </c>
      <c r="CP38" s="15">
        <f t="shared" si="8"/>
        <v>95000</v>
      </c>
      <c r="CQ38" s="15">
        <f t="shared" si="8"/>
        <v>90000</v>
      </c>
      <c r="CR38" s="15">
        <f t="shared" si="8"/>
        <v>90000</v>
      </c>
      <c r="CS38" s="15">
        <f t="shared" si="8"/>
        <v>90000</v>
      </c>
      <c r="CT38" s="15">
        <f t="shared" si="8"/>
        <v>90000</v>
      </c>
      <c r="CU38" s="15">
        <f t="shared" si="8"/>
        <v>90000</v>
      </c>
      <c r="CV38" s="15">
        <f t="shared" si="8"/>
        <v>55000</v>
      </c>
    </row>
    <row r="39" spans="1:100">
      <c r="A39" s="15">
        <f t="shared" si="2"/>
        <v>0</v>
      </c>
      <c r="B39" s="15">
        <f t="shared" si="9"/>
        <v>0</v>
      </c>
      <c r="C39" s="15">
        <f t="shared" si="9"/>
        <v>0</v>
      </c>
      <c r="D39" s="15">
        <f t="shared" si="9"/>
        <v>0</v>
      </c>
      <c r="E39" s="15">
        <f t="shared" si="9"/>
        <v>0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9"/>
        <v>0</v>
      </c>
      <c r="O39" s="15">
        <f t="shared" si="9"/>
        <v>0</v>
      </c>
      <c r="P39" s="15">
        <f t="shared" si="9"/>
        <v>0</v>
      </c>
      <c r="Q39" s="15">
        <f t="shared" si="9"/>
        <v>0</v>
      </c>
      <c r="R39" s="15">
        <f t="shared" si="9"/>
        <v>0</v>
      </c>
      <c r="S39" s="15">
        <f t="shared" si="9"/>
        <v>0</v>
      </c>
      <c r="T39" s="15">
        <f t="shared" si="9"/>
        <v>0</v>
      </c>
      <c r="U39" s="15">
        <f t="shared" si="9"/>
        <v>0</v>
      </c>
      <c r="V39" s="15">
        <f t="shared" si="9"/>
        <v>0</v>
      </c>
      <c r="W39" s="15">
        <f t="shared" si="9"/>
        <v>0</v>
      </c>
      <c r="X39" s="15">
        <f t="shared" si="9"/>
        <v>0</v>
      </c>
      <c r="Y39" s="15">
        <f t="shared" si="9"/>
        <v>0</v>
      </c>
      <c r="Z39" s="15">
        <f t="shared" si="9"/>
        <v>0</v>
      </c>
      <c r="AA39" s="15">
        <f t="shared" si="9"/>
        <v>0</v>
      </c>
      <c r="AB39" s="15">
        <f t="shared" si="9"/>
        <v>0</v>
      </c>
      <c r="AC39" s="15">
        <f t="shared" si="9"/>
        <v>0</v>
      </c>
      <c r="AD39" s="15">
        <f t="shared" si="9"/>
        <v>0</v>
      </c>
      <c r="AE39" s="15">
        <f t="shared" si="9"/>
        <v>0</v>
      </c>
      <c r="AF39" s="15">
        <f t="shared" si="9"/>
        <v>0</v>
      </c>
      <c r="AG39" s="15">
        <f t="shared" si="9"/>
        <v>0</v>
      </c>
      <c r="AH39" s="15">
        <f t="shared" si="9"/>
        <v>0</v>
      </c>
      <c r="AI39" s="15">
        <f t="shared" si="9"/>
        <v>0</v>
      </c>
      <c r="AJ39" s="15">
        <f t="shared" si="9"/>
        <v>0</v>
      </c>
      <c r="AK39" s="15">
        <f t="shared" si="9"/>
        <v>0</v>
      </c>
      <c r="AL39" s="15">
        <f t="shared" si="9"/>
        <v>0</v>
      </c>
      <c r="AM39" s="15">
        <f t="shared" si="9"/>
        <v>0</v>
      </c>
      <c r="AN39" s="15">
        <f t="shared" si="9"/>
        <v>0</v>
      </c>
      <c r="AO39" s="15">
        <f t="shared" si="9"/>
        <v>0</v>
      </c>
      <c r="AP39" s="15">
        <f t="shared" si="9"/>
        <v>0</v>
      </c>
      <c r="AQ39" s="15">
        <f t="shared" si="9"/>
        <v>0</v>
      </c>
      <c r="AR39" s="15">
        <f t="shared" si="9"/>
        <v>0</v>
      </c>
      <c r="AS39" s="15">
        <f t="shared" si="9"/>
        <v>0</v>
      </c>
      <c r="AT39" s="15">
        <f t="shared" si="9"/>
        <v>0</v>
      </c>
      <c r="AU39" s="15">
        <f t="shared" si="9"/>
        <v>0</v>
      </c>
      <c r="AV39" s="15">
        <f t="shared" si="9"/>
        <v>0</v>
      </c>
      <c r="AW39" s="15">
        <f t="shared" si="9"/>
        <v>0</v>
      </c>
      <c r="AX39" s="15">
        <f t="shared" si="9"/>
        <v>0</v>
      </c>
      <c r="AY39" s="15">
        <f t="shared" si="9"/>
        <v>0</v>
      </c>
      <c r="AZ39" s="15">
        <f t="shared" si="9"/>
        <v>0</v>
      </c>
      <c r="BA39" s="15">
        <f t="shared" si="9"/>
        <v>0</v>
      </c>
      <c r="BB39" s="15">
        <f t="shared" si="9"/>
        <v>0</v>
      </c>
      <c r="BC39" s="15">
        <f t="shared" si="9"/>
        <v>0</v>
      </c>
      <c r="BD39" s="15">
        <f t="shared" si="9"/>
        <v>0</v>
      </c>
      <c r="BE39" s="15">
        <f t="shared" si="9"/>
        <v>2888000</v>
      </c>
      <c r="BF39" s="15">
        <f t="shared" si="9"/>
        <v>992000</v>
      </c>
      <c r="BG39" s="15">
        <f t="shared" si="9"/>
        <v>0</v>
      </c>
      <c r="BH39" s="15">
        <f t="shared" si="9"/>
        <v>0</v>
      </c>
      <c r="BI39" s="15">
        <f t="shared" si="9"/>
        <v>0</v>
      </c>
      <c r="BJ39" s="15">
        <f t="shared" si="9"/>
        <v>0</v>
      </c>
      <c r="BK39" s="15">
        <f t="shared" si="9"/>
        <v>0</v>
      </c>
      <c r="BL39" s="15">
        <f t="shared" si="9"/>
        <v>0</v>
      </c>
      <c r="BM39" s="15">
        <f t="shared" si="9"/>
        <v>0</v>
      </c>
      <c r="BN39" s="15">
        <f t="shared" si="8"/>
        <v>0</v>
      </c>
      <c r="BO39" s="15">
        <f t="shared" si="8"/>
        <v>0</v>
      </c>
      <c r="BP39" s="15">
        <f t="shared" si="8"/>
        <v>0</v>
      </c>
      <c r="BQ39" s="15">
        <f t="shared" si="8"/>
        <v>0</v>
      </c>
      <c r="BR39" s="15">
        <f t="shared" si="8"/>
        <v>0</v>
      </c>
      <c r="BS39" s="15">
        <f t="shared" si="8"/>
        <v>0</v>
      </c>
      <c r="BT39" s="15">
        <f t="shared" si="8"/>
        <v>0</v>
      </c>
      <c r="BU39" s="15">
        <f t="shared" si="8"/>
        <v>0</v>
      </c>
      <c r="BV39" s="15">
        <f t="shared" si="8"/>
        <v>0</v>
      </c>
      <c r="BW39" s="15">
        <f t="shared" si="8"/>
        <v>0</v>
      </c>
      <c r="BX39" s="15">
        <f t="shared" si="8"/>
        <v>0</v>
      </c>
      <c r="BY39" s="15">
        <f t="shared" si="8"/>
        <v>0</v>
      </c>
      <c r="BZ39" s="15">
        <f t="shared" si="8"/>
        <v>0</v>
      </c>
      <c r="CA39" s="15">
        <f t="shared" si="8"/>
        <v>0</v>
      </c>
      <c r="CB39" s="15">
        <f t="shared" si="8"/>
        <v>0</v>
      </c>
      <c r="CC39" s="15">
        <f t="shared" si="8"/>
        <v>0</v>
      </c>
      <c r="CD39" s="15">
        <f t="shared" si="8"/>
        <v>0</v>
      </c>
      <c r="CE39" s="15">
        <f t="shared" si="8"/>
        <v>0</v>
      </c>
      <c r="CF39" s="15">
        <f t="shared" si="8"/>
        <v>0</v>
      </c>
      <c r="CG39" s="15">
        <f t="shared" si="8"/>
        <v>0</v>
      </c>
      <c r="CH39" s="15">
        <f t="shared" si="8"/>
        <v>0</v>
      </c>
      <c r="CI39" s="15">
        <f t="shared" si="8"/>
        <v>0</v>
      </c>
      <c r="CJ39" s="15">
        <f t="shared" si="8"/>
        <v>0</v>
      </c>
      <c r="CK39" s="15">
        <f t="shared" si="8"/>
        <v>0</v>
      </c>
      <c r="CL39" s="15">
        <f t="shared" si="8"/>
        <v>0</v>
      </c>
      <c r="CM39" s="15">
        <f t="shared" si="8"/>
        <v>0</v>
      </c>
      <c r="CN39" s="15">
        <f t="shared" si="8"/>
        <v>0</v>
      </c>
      <c r="CO39" s="15">
        <f t="shared" si="8"/>
        <v>0</v>
      </c>
      <c r="CP39" s="15">
        <f t="shared" si="8"/>
        <v>0</v>
      </c>
      <c r="CQ39" s="15">
        <f t="shared" si="8"/>
        <v>0</v>
      </c>
      <c r="CR39" s="15">
        <f t="shared" si="8"/>
        <v>0</v>
      </c>
      <c r="CS39" s="15">
        <f t="shared" si="8"/>
        <v>0</v>
      </c>
      <c r="CT39" s="15">
        <f t="shared" si="8"/>
        <v>0</v>
      </c>
      <c r="CU39" s="15">
        <f t="shared" si="8"/>
        <v>0</v>
      </c>
      <c r="CV39" s="15">
        <f t="shared" si="8"/>
        <v>0</v>
      </c>
    </row>
    <row r="40" spans="1:100">
      <c r="A40" s="15">
        <f t="shared" si="2"/>
        <v>0</v>
      </c>
      <c r="B40" s="15">
        <f t="shared" si="9"/>
        <v>3000</v>
      </c>
      <c r="C40" s="15">
        <f t="shared" si="9"/>
        <v>6000</v>
      </c>
      <c r="D40" s="15">
        <f t="shared" si="9"/>
        <v>3000</v>
      </c>
      <c r="E40" s="15">
        <f t="shared" si="9"/>
        <v>0</v>
      </c>
      <c r="F40" s="15">
        <f t="shared" si="9"/>
        <v>0</v>
      </c>
      <c r="G40" s="15">
        <f t="shared" si="9"/>
        <v>0</v>
      </c>
      <c r="H40" s="15">
        <f t="shared" si="9"/>
        <v>4000</v>
      </c>
      <c r="I40" s="15">
        <f t="shared" si="9"/>
        <v>0</v>
      </c>
      <c r="J40" s="15">
        <f t="shared" si="9"/>
        <v>0</v>
      </c>
      <c r="K40" s="15">
        <f t="shared" si="9"/>
        <v>4000</v>
      </c>
      <c r="L40" s="15">
        <f t="shared" si="9"/>
        <v>2000</v>
      </c>
      <c r="M40" s="15">
        <f t="shared" si="9"/>
        <v>0</v>
      </c>
      <c r="N40" s="15">
        <f t="shared" si="9"/>
        <v>0</v>
      </c>
      <c r="O40" s="15">
        <f t="shared" si="9"/>
        <v>4000</v>
      </c>
      <c r="P40" s="15">
        <f t="shared" si="9"/>
        <v>8000</v>
      </c>
      <c r="Q40" s="15">
        <f t="shared" si="9"/>
        <v>0</v>
      </c>
      <c r="R40" s="15">
        <f t="shared" si="9"/>
        <v>0</v>
      </c>
      <c r="S40" s="15">
        <f t="shared" si="9"/>
        <v>4000</v>
      </c>
      <c r="T40" s="15">
        <f t="shared" si="9"/>
        <v>2000</v>
      </c>
      <c r="U40" s="15">
        <f t="shared" si="9"/>
        <v>0</v>
      </c>
      <c r="V40" s="15">
        <f t="shared" si="9"/>
        <v>4000</v>
      </c>
      <c r="W40" s="15">
        <f t="shared" si="9"/>
        <v>4000</v>
      </c>
      <c r="X40" s="15">
        <f t="shared" si="9"/>
        <v>4000</v>
      </c>
      <c r="Y40" s="15">
        <f t="shared" si="9"/>
        <v>0</v>
      </c>
      <c r="Z40" s="15">
        <f t="shared" si="9"/>
        <v>4000</v>
      </c>
      <c r="AA40" s="15">
        <f t="shared" si="9"/>
        <v>9000</v>
      </c>
      <c r="AB40" s="15">
        <f t="shared" si="9"/>
        <v>1000</v>
      </c>
      <c r="AC40" s="15">
        <f t="shared" si="9"/>
        <v>0</v>
      </c>
      <c r="AD40" s="15">
        <f t="shared" si="9"/>
        <v>0</v>
      </c>
      <c r="AE40" s="15">
        <f t="shared" si="9"/>
        <v>0</v>
      </c>
      <c r="AF40" s="15">
        <f t="shared" si="9"/>
        <v>0</v>
      </c>
      <c r="AG40" s="15">
        <f t="shared" si="9"/>
        <v>4000</v>
      </c>
      <c r="AH40" s="15">
        <f t="shared" si="9"/>
        <v>0</v>
      </c>
      <c r="AI40" s="15">
        <f t="shared" si="9"/>
        <v>1000</v>
      </c>
      <c r="AJ40" s="15">
        <f t="shared" si="9"/>
        <v>0</v>
      </c>
      <c r="AK40" s="15">
        <f t="shared" si="9"/>
        <v>10000</v>
      </c>
      <c r="AL40" s="15">
        <f t="shared" si="9"/>
        <v>5000</v>
      </c>
      <c r="AM40" s="15">
        <f t="shared" si="9"/>
        <v>3000</v>
      </c>
      <c r="AN40" s="15">
        <f t="shared" si="9"/>
        <v>4000</v>
      </c>
      <c r="AO40" s="15">
        <f t="shared" si="9"/>
        <v>2000</v>
      </c>
      <c r="AP40" s="15">
        <f t="shared" si="9"/>
        <v>8000</v>
      </c>
      <c r="AQ40" s="15">
        <f t="shared" si="9"/>
        <v>2000</v>
      </c>
      <c r="AR40" s="15">
        <f t="shared" si="9"/>
        <v>3000</v>
      </c>
      <c r="AS40" s="15">
        <f t="shared" si="9"/>
        <v>13000</v>
      </c>
      <c r="AT40" s="15">
        <f t="shared" si="9"/>
        <v>8000</v>
      </c>
      <c r="AU40" s="15">
        <f t="shared" si="9"/>
        <v>13000</v>
      </c>
      <c r="AV40" s="15">
        <f t="shared" si="9"/>
        <v>0</v>
      </c>
      <c r="AW40" s="15">
        <f t="shared" si="9"/>
        <v>0</v>
      </c>
      <c r="AX40" s="15">
        <f t="shared" si="9"/>
        <v>4000</v>
      </c>
      <c r="AY40" s="15">
        <f t="shared" si="9"/>
        <v>0</v>
      </c>
      <c r="AZ40" s="15">
        <f t="shared" si="9"/>
        <v>3000</v>
      </c>
      <c r="BA40" s="15">
        <f t="shared" si="9"/>
        <v>1000</v>
      </c>
      <c r="BB40" s="15">
        <f t="shared" si="9"/>
        <v>1000</v>
      </c>
      <c r="BC40" s="15">
        <f t="shared" si="9"/>
        <v>4000</v>
      </c>
      <c r="BD40" s="15">
        <f t="shared" si="9"/>
        <v>0</v>
      </c>
      <c r="BE40" s="15">
        <f t="shared" si="9"/>
        <v>265000</v>
      </c>
      <c r="BF40" s="15">
        <f t="shared" si="9"/>
        <v>0</v>
      </c>
      <c r="BG40" s="15">
        <f t="shared" si="9"/>
        <v>4000</v>
      </c>
      <c r="BH40" s="15">
        <f t="shared" si="9"/>
        <v>0</v>
      </c>
      <c r="BI40" s="15">
        <f t="shared" si="9"/>
        <v>0</v>
      </c>
      <c r="BJ40" s="15">
        <f t="shared" si="9"/>
        <v>2000</v>
      </c>
      <c r="BK40" s="15">
        <f t="shared" si="9"/>
        <v>3000</v>
      </c>
      <c r="BL40" s="15">
        <f t="shared" si="9"/>
        <v>9000</v>
      </c>
      <c r="BM40" s="15">
        <f t="shared" ref="BM40:CV43" si="10">INT(BM18*1000)</f>
        <v>0</v>
      </c>
      <c r="BN40" s="15">
        <f t="shared" si="10"/>
        <v>14000</v>
      </c>
      <c r="BO40" s="15">
        <f t="shared" si="10"/>
        <v>14000</v>
      </c>
      <c r="BP40" s="15">
        <f t="shared" si="10"/>
        <v>5000</v>
      </c>
      <c r="BQ40" s="15">
        <f t="shared" si="10"/>
        <v>4000</v>
      </c>
      <c r="BR40" s="15">
        <f t="shared" si="10"/>
        <v>0</v>
      </c>
      <c r="BS40" s="15">
        <f t="shared" si="10"/>
        <v>1000</v>
      </c>
      <c r="BT40" s="15">
        <f t="shared" si="10"/>
        <v>1000</v>
      </c>
      <c r="BU40" s="15">
        <f t="shared" si="10"/>
        <v>4000</v>
      </c>
      <c r="BV40" s="15">
        <f t="shared" si="10"/>
        <v>23000</v>
      </c>
      <c r="BW40" s="15">
        <f t="shared" si="10"/>
        <v>26000</v>
      </c>
      <c r="BX40" s="15">
        <f t="shared" si="10"/>
        <v>35000</v>
      </c>
      <c r="BY40" s="15">
        <f t="shared" si="10"/>
        <v>25000</v>
      </c>
      <c r="BZ40" s="15">
        <f t="shared" si="10"/>
        <v>26000</v>
      </c>
      <c r="CA40" s="15">
        <f t="shared" si="10"/>
        <v>27000</v>
      </c>
      <c r="CB40" s="15">
        <f t="shared" si="10"/>
        <v>28000</v>
      </c>
      <c r="CC40" s="15">
        <f t="shared" si="10"/>
        <v>28000</v>
      </c>
      <c r="CD40" s="15">
        <f t="shared" si="10"/>
        <v>26000</v>
      </c>
      <c r="CE40" s="15">
        <f t="shared" si="10"/>
        <v>28000</v>
      </c>
      <c r="CF40" s="15">
        <f t="shared" si="10"/>
        <v>30000</v>
      </c>
      <c r="CG40" s="15">
        <f t="shared" si="10"/>
        <v>24000</v>
      </c>
      <c r="CH40" s="15">
        <f t="shared" si="10"/>
        <v>26000</v>
      </c>
      <c r="CI40" s="15">
        <f t="shared" si="10"/>
        <v>26000</v>
      </c>
      <c r="CJ40" s="15">
        <f t="shared" si="10"/>
        <v>28000</v>
      </c>
      <c r="CK40" s="15">
        <f t="shared" si="10"/>
        <v>34000</v>
      </c>
      <c r="CL40" s="15">
        <f t="shared" si="10"/>
        <v>26000</v>
      </c>
      <c r="CM40" s="15">
        <f t="shared" si="10"/>
        <v>28000</v>
      </c>
      <c r="CN40" s="15">
        <f t="shared" si="10"/>
        <v>30000</v>
      </c>
      <c r="CO40" s="15">
        <f t="shared" si="10"/>
        <v>26000</v>
      </c>
      <c r="CP40" s="15">
        <f t="shared" si="10"/>
        <v>25000</v>
      </c>
      <c r="CQ40" s="15">
        <f t="shared" si="10"/>
        <v>17000</v>
      </c>
      <c r="CR40" s="15">
        <f t="shared" si="10"/>
        <v>2000</v>
      </c>
      <c r="CS40" s="15">
        <f t="shared" si="10"/>
        <v>7000</v>
      </c>
      <c r="CT40" s="15">
        <f t="shared" si="10"/>
        <v>0</v>
      </c>
      <c r="CU40" s="15">
        <f t="shared" si="10"/>
        <v>5000</v>
      </c>
      <c r="CV40" s="15">
        <f t="shared" si="10"/>
        <v>0</v>
      </c>
    </row>
    <row r="41" spans="1:100">
      <c r="A41" s="15">
        <f t="shared" si="2"/>
        <v>0</v>
      </c>
      <c r="B41" s="15">
        <f t="shared" ref="B41:BM43" si="11">INT(B19*1000)</f>
        <v>0</v>
      </c>
      <c r="C41" s="15">
        <f t="shared" si="11"/>
        <v>0</v>
      </c>
      <c r="D41" s="15">
        <f t="shared" si="11"/>
        <v>0</v>
      </c>
      <c r="E41" s="15">
        <f t="shared" si="11"/>
        <v>0</v>
      </c>
      <c r="F41" s="15">
        <f t="shared" si="11"/>
        <v>0</v>
      </c>
      <c r="G41" s="15">
        <f t="shared" si="11"/>
        <v>0</v>
      </c>
      <c r="H41" s="15">
        <f t="shared" si="11"/>
        <v>1000</v>
      </c>
      <c r="I41" s="15">
        <f t="shared" si="11"/>
        <v>0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11"/>
        <v>0</v>
      </c>
      <c r="O41" s="15">
        <f t="shared" si="11"/>
        <v>0</v>
      </c>
      <c r="P41" s="15">
        <f t="shared" si="11"/>
        <v>0</v>
      </c>
      <c r="Q41" s="15">
        <f t="shared" si="11"/>
        <v>0</v>
      </c>
      <c r="R41" s="15">
        <f t="shared" si="11"/>
        <v>0</v>
      </c>
      <c r="S41" s="15">
        <f t="shared" si="11"/>
        <v>0</v>
      </c>
      <c r="T41" s="15">
        <f t="shared" si="11"/>
        <v>0</v>
      </c>
      <c r="U41" s="15">
        <f t="shared" si="11"/>
        <v>0</v>
      </c>
      <c r="V41" s="15">
        <f t="shared" si="11"/>
        <v>0</v>
      </c>
      <c r="W41" s="15">
        <f t="shared" si="11"/>
        <v>0</v>
      </c>
      <c r="X41" s="15">
        <f t="shared" si="11"/>
        <v>0</v>
      </c>
      <c r="Y41" s="15">
        <f t="shared" si="11"/>
        <v>0</v>
      </c>
      <c r="Z41" s="15">
        <f t="shared" si="11"/>
        <v>0</v>
      </c>
      <c r="AA41" s="15">
        <f t="shared" si="11"/>
        <v>0</v>
      </c>
      <c r="AB41" s="15">
        <f t="shared" si="11"/>
        <v>0</v>
      </c>
      <c r="AC41" s="15">
        <f t="shared" si="11"/>
        <v>0</v>
      </c>
      <c r="AD41" s="15">
        <f t="shared" si="11"/>
        <v>0</v>
      </c>
      <c r="AE41" s="15">
        <f t="shared" si="11"/>
        <v>0</v>
      </c>
      <c r="AF41" s="15">
        <f t="shared" si="11"/>
        <v>0</v>
      </c>
      <c r="AG41" s="15">
        <f t="shared" si="11"/>
        <v>0</v>
      </c>
      <c r="AH41" s="15">
        <f t="shared" si="11"/>
        <v>0</v>
      </c>
      <c r="AI41" s="15">
        <f t="shared" si="11"/>
        <v>0</v>
      </c>
      <c r="AJ41" s="15">
        <f t="shared" si="11"/>
        <v>0</v>
      </c>
      <c r="AK41" s="15">
        <f t="shared" si="11"/>
        <v>0</v>
      </c>
      <c r="AL41" s="15">
        <f t="shared" si="11"/>
        <v>0</v>
      </c>
      <c r="AM41" s="15">
        <f t="shared" si="11"/>
        <v>0</v>
      </c>
      <c r="AN41" s="15">
        <f t="shared" si="11"/>
        <v>0</v>
      </c>
      <c r="AO41" s="15">
        <f t="shared" si="11"/>
        <v>0</v>
      </c>
      <c r="AP41" s="15">
        <f t="shared" si="11"/>
        <v>0</v>
      </c>
      <c r="AQ41" s="15">
        <f t="shared" si="11"/>
        <v>0</v>
      </c>
      <c r="AR41" s="15">
        <f t="shared" si="11"/>
        <v>0</v>
      </c>
      <c r="AS41" s="15">
        <f t="shared" si="11"/>
        <v>0</v>
      </c>
      <c r="AT41" s="15">
        <f t="shared" si="11"/>
        <v>0</v>
      </c>
      <c r="AU41" s="15">
        <f t="shared" si="11"/>
        <v>0</v>
      </c>
      <c r="AV41" s="15">
        <f t="shared" si="11"/>
        <v>0</v>
      </c>
      <c r="AW41" s="15">
        <f t="shared" si="11"/>
        <v>0</v>
      </c>
      <c r="AX41" s="15">
        <f t="shared" si="11"/>
        <v>0</v>
      </c>
      <c r="AY41" s="15">
        <f t="shared" si="11"/>
        <v>0</v>
      </c>
      <c r="AZ41" s="15">
        <f t="shared" si="11"/>
        <v>0</v>
      </c>
      <c r="BA41" s="15">
        <f t="shared" si="11"/>
        <v>0</v>
      </c>
      <c r="BB41" s="15">
        <f t="shared" si="11"/>
        <v>0</v>
      </c>
      <c r="BC41" s="15">
        <f t="shared" si="11"/>
        <v>0</v>
      </c>
      <c r="BD41" s="15">
        <f t="shared" si="11"/>
        <v>0</v>
      </c>
      <c r="BE41" s="15">
        <f t="shared" si="11"/>
        <v>0</v>
      </c>
      <c r="BF41" s="15">
        <f t="shared" si="11"/>
        <v>0</v>
      </c>
      <c r="BG41" s="15">
        <f t="shared" si="11"/>
        <v>0</v>
      </c>
      <c r="BH41" s="15">
        <f t="shared" si="11"/>
        <v>0</v>
      </c>
      <c r="BI41" s="15">
        <f t="shared" si="11"/>
        <v>1000</v>
      </c>
      <c r="BJ41" s="15">
        <f t="shared" si="11"/>
        <v>0</v>
      </c>
      <c r="BK41" s="15">
        <f t="shared" si="11"/>
        <v>0</v>
      </c>
      <c r="BL41" s="15">
        <f t="shared" si="11"/>
        <v>1000</v>
      </c>
      <c r="BM41" s="15">
        <f t="shared" si="11"/>
        <v>0</v>
      </c>
      <c r="BN41" s="15">
        <f t="shared" si="10"/>
        <v>0</v>
      </c>
      <c r="BO41" s="15">
        <f t="shared" si="10"/>
        <v>0</v>
      </c>
      <c r="BP41" s="15">
        <f t="shared" si="10"/>
        <v>0</v>
      </c>
      <c r="BQ41" s="15">
        <f t="shared" si="10"/>
        <v>0</v>
      </c>
      <c r="BR41" s="15">
        <f t="shared" si="10"/>
        <v>0</v>
      </c>
      <c r="BS41" s="15">
        <f t="shared" si="10"/>
        <v>1000</v>
      </c>
      <c r="BT41" s="15">
        <f t="shared" si="10"/>
        <v>0</v>
      </c>
      <c r="BU41" s="15">
        <f t="shared" si="10"/>
        <v>0</v>
      </c>
      <c r="BV41" s="15">
        <f t="shared" si="10"/>
        <v>0</v>
      </c>
      <c r="BW41" s="15">
        <f t="shared" si="10"/>
        <v>0</v>
      </c>
      <c r="BX41" s="15">
        <f t="shared" si="10"/>
        <v>0</v>
      </c>
      <c r="BY41" s="15">
        <f t="shared" si="10"/>
        <v>0</v>
      </c>
      <c r="BZ41" s="15">
        <f t="shared" si="10"/>
        <v>0</v>
      </c>
      <c r="CA41" s="15">
        <f t="shared" si="10"/>
        <v>0</v>
      </c>
      <c r="CB41" s="15">
        <f t="shared" si="10"/>
        <v>0</v>
      </c>
      <c r="CC41" s="15">
        <f t="shared" si="10"/>
        <v>0</v>
      </c>
      <c r="CD41" s="15">
        <f t="shared" si="10"/>
        <v>0</v>
      </c>
      <c r="CE41" s="15">
        <f t="shared" si="10"/>
        <v>0</v>
      </c>
      <c r="CF41" s="15">
        <f t="shared" si="10"/>
        <v>0</v>
      </c>
      <c r="CG41" s="15">
        <f t="shared" si="10"/>
        <v>0</v>
      </c>
      <c r="CH41" s="15">
        <f t="shared" si="10"/>
        <v>0</v>
      </c>
      <c r="CI41" s="15">
        <f t="shared" si="10"/>
        <v>0</v>
      </c>
      <c r="CJ41" s="15">
        <f t="shared" si="10"/>
        <v>0</v>
      </c>
      <c r="CK41" s="15">
        <f t="shared" si="10"/>
        <v>0</v>
      </c>
      <c r="CL41" s="15">
        <f t="shared" si="10"/>
        <v>0</v>
      </c>
      <c r="CM41" s="15">
        <f t="shared" si="10"/>
        <v>0</v>
      </c>
      <c r="CN41" s="15">
        <f t="shared" si="10"/>
        <v>2000</v>
      </c>
      <c r="CO41" s="15">
        <f t="shared" si="10"/>
        <v>0</v>
      </c>
      <c r="CP41" s="15">
        <f t="shared" si="10"/>
        <v>0</v>
      </c>
      <c r="CQ41" s="15">
        <f t="shared" si="10"/>
        <v>0</v>
      </c>
      <c r="CR41" s="15">
        <f t="shared" si="10"/>
        <v>0</v>
      </c>
      <c r="CS41" s="15">
        <f t="shared" si="10"/>
        <v>0</v>
      </c>
      <c r="CT41" s="15">
        <f t="shared" si="10"/>
        <v>0</v>
      </c>
      <c r="CU41" s="15">
        <f t="shared" si="10"/>
        <v>0</v>
      </c>
      <c r="CV41" s="15">
        <f t="shared" si="10"/>
        <v>0</v>
      </c>
    </row>
    <row r="42" spans="1:100">
      <c r="A42" s="15">
        <f t="shared" si="2"/>
        <v>62000</v>
      </c>
      <c r="B42" s="15">
        <f t="shared" si="11"/>
        <v>60000</v>
      </c>
      <c r="C42" s="15">
        <f t="shared" si="11"/>
        <v>71000</v>
      </c>
      <c r="D42" s="15">
        <f t="shared" si="11"/>
        <v>64000</v>
      </c>
      <c r="E42" s="15">
        <f t="shared" si="11"/>
        <v>63000</v>
      </c>
      <c r="F42" s="15">
        <f t="shared" si="11"/>
        <v>65000</v>
      </c>
      <c r="G42" s="15">
        <f t="shared" si="11"/>
        <v>61000</v>
      </c>
      <c r="H42" s="15">
        <f t="shared" si="11"/>
        <v>63000</v>
      </c>
      <c r="I42" s="15">
        <f t="shared" si="11"/>
        <v>67000</v>
      </c>
      <c r="J42" s="15">
        <f t="shared" si="11"/>
        <v>67000</v>
      </c>
      <c r="K42" s="15">
        <f t="shared" si="11"/>
        <v>62000</v>
      </c>
      <c r="L42" s="15">
        <f t="shared" si="11"/>
        <v>66000</v>
      </c>
      <c r="M42" s="15">
        <f t="shared" si="11"/>
        <v>61000</v>
      </c>
      <c r="N42" s="15">
        <f t="shared" si="11"/>
        <v>63000</v>
      </c>
      <c r="O42" s="15">
        <f t="shared" si="11"/>
        <v>66000</v>
      </c>
      <c r="P42" s="15">
        <f t="shared" si="11"/>
        <v>64000</v>
      </c>
      <c r="Q42" s="15">
        <f t="shared" si="11"/>
        <v>63000</v>
      </c>
      <c r="R42" s="15">
        <f t="shared" si="11"/>
        <v>65000</v>
      </c>
      <c r="S42" s="15">
        <f t="shared" si="11"/>
        <v>64000</v>
      </c>
      <c r="T42" s="15">
        <f t="shared" si="11"/>
        <v>71000</v>
      </c>
      <c r="U42" s="15">
        <f t="shared" si="11"/>
        <v>61000</v>
      </c>
      <c r="V42" s="15">
        <f t="shared" si="11"/>
        <v>69000</v>
      </c>
      <c r="W42" s="15">
        <f t="shared" si="11"/>
        <v>67000</v>
      </c>
      <c r="X42" s="15">
        <f t="shared" si="11"/>
        <v>61000</v>
      </c>
      <c r="Y42" s="15">
        <f t="shared" si="11"/>
        <v>68000</v>
      </c>
      <c r="Z42" s="15">
        <f t="shared" si="11"/>
        <v>65000</v>
      </c>
      <c r="AA42" s="15">
        <f t="shared" si="11"/>
        <v>65000</v>
      </c>
      <c r="AB42" s="15">
        <f t="shared" si="11"/>
        <v>61000</v>
      </c>
      <c r="AC42" s="15">
        <f t="shared" si="11"/>
        <v>69000</v>
      </c>
      <c r="AD42" s="15">
        <f t="shared" si="11"/>
        <v>66000</v>
      </c>
      <c r="AE42" s="15">
        <f t="shared" si="11"/>
        <v>68000</v>
      </c>
      <c r="AF42" s="15">
        <f t="shared" si="11"/>
        <v>61000</v>
      </c>
      <c r="AG42" s="15">
        <f t="shared" si="11"/>
        <v>67000</v>
      </c>
      <c r="AH42" s="15">
        <f t="shared" si="11"/>
        <v>63000</v>
      </c>
      <c r="AI42" s="15">
        <f t="shared" si="11"/>
        <v>63000</v>
      </c>
      <c r="AJ42" s="15">
        <f t="shared" si="11"/>
        <v>62000</v>
      </c>
      <c r="AK42" s="15">
        <f t="shared" si="11"/>
        <v>47000</v>
      </c>
      <c r="AL42" s="15">
        <f t="shared" si="11"/>
        <v>0</v>
      </c>
      <c r="AM42" s="15">
        <f t="shared" si="11"/>
        <v>44000</v>
      </c>
      <c r="AN42" s="15">
        <f t="shared" si="11"/>
        <v>61000</v>
      </c>
      <c r="AO42" s="15">
        <f t="shared" si="11"/>
        <v>64000</v>
      </c>
      <c r="AP42" s="15">
        <f t="shared" si="11"/>
        <v>61000</v>
      </c>
      <c r="AQ42" s="15">
        <f t="shared" si="11"/>
        <v>60000</v>
      </c>
      <c r="AR42" s="15">
        <f t="shared" si="11"/>
        <v>64000</v>
      </c>
      <c r="AS42" s="15">
        <f t="shared" si="11"/>
        <v>60000</v>
      </c>
      <c r="AT42" s="15">
        <f t="shared" si="11"/>
        <v>63000</v>
      </c>
      <c r="AU42" s="15">
        <f t="shared" si="11"/>
        <v>62000</v>
      </c>
      <c r="AV42" s="15">
        <f t="shared" si="11"/>
        <v>16000</v>
      </c>
      <c r="AW42" s="15">
        <f t="shared" si="11"/>
        <v>13000</v>
      </c>
      <c r="AX42" s="15">
        <f t="shared" si="11"/>
        <v>60000</v>
      </c>
      <c r="AY42" s="15">
        <f t="shared" si="11"/>
        <v>62000</v>
      </c>
      <c r="AZ42" s="15">
        <f t="shared" si="11"/>
        <v>63000</v>
      </c>
      <c r="BA42" s="15">
        <f t="shared" si="11"/>
        <v>61000</v>
      </c>
      <c r="BB42" s="15">
        <f t="shared" si="11"/>
        <v>61000</v>
      </c>
      <c r="BC42" s="15">
        <f t="shared" si="11"/>
        <v>63000</v>
      </c>
      <c r="BD42" s="15">
        <f t="shared" si="11"/>
        <v>61000</v>
      </c>
      <c r="BE42" s="15">
        <f t="shared" si="11"/>
        <v>2000</v>
      </c>
      <c r="BF42" s="15">
        <f t="shared" si="11"/>
        <v>0</v>
      </c>
      <c r="BG42" s="15">
        <f t="shared" si="11"/>
        <v>0</v>
      </c>
      <c r="BH42" s="15">
        <f t="shared" si="11"/>
        <v>0</v>
      </c>
      <c r="BI42" s="15">
        <f t="shared" si="11"/>
        <v>0</v>
      </c>
      <c r="BJ42" s="15">
        <f t="shared" si="11"/>
        <v>0</v>
      </c>
      <c r="BK42" s="15">
        <f t="shared" si="11"/>
        <v>3000</v>
      </c>
      <c r="BL42" s="15">
        <f t="shared" si="11"/>
        <v>60000</v>
      </c>
      <c r="BM42" s="15">
        <f t="shared" si="11"/>
        <v>61000</v>
      </c>
      <c r="BN42" s="15">
        <f t="shared" si="10"/>
        <v>63000</v>
      </c>
      <c r="BO42" s="15">
        <f t="shared" si="10"/>
        <v>61000</v>
      </c>
      <c r="BP42" s="15">
        <f t="shared" si="10"/>
        <v>62000</v>
      </c>
      <c r="BQ42" s="15">
        <f t="shared" si="10"/>
        <v>20000</v>
      </c>
      <c r="BR42" s="15">
        <f t="shared" si="10"/>
        <v>9000</v>
      </c>
      <c r="BS42" s="15">
        <f t="shared" si="10"/>
        <v>62000</v>
      </c>
      <c r="BT42" s="15">
        <f t="shared" si="10"/>
        <v>61000</v>
      </c>
      <c r="BU42" s="15">
        <f t="shared" si="10"/>
        <v>62000</v>
      </c>
      <c r="BV42" s="15">
        <f t="shared" si="10"/>
        <v>63000</v>
      </c>
      <c r="BW42" s="15">
        <f t="shared" si="10"/>
        <v>60000</v>
      </c>
      <c r="BX42" s="15">
        <f t="shared" si="10"/>
        <v>64000</v>
      </c>
      <c r="BY42" s="15">
        <f t="shared" si="10"/>
        <v>60000</v>
      </c>
      <c r="BZ42" s="15">
        <f t="shared" si="10"/>
        <v>61000</v>
      </c>
      <c r="CA42" s="15">
        <f t="shared" si="10"/>
        <v>53000</v>
      </c>
      <c r="CB42" s="15">
        <f t="shared" si="10"/>
        <v>0</v>
      </c>
      <c r="CC42" s="15">
        <f t="shared" si="10"/>
        <v>38000</v>
      </c>
      <c r="CD42" s="15">
        <f t="shared" si="10"/>
        <v>62000</v>
      </c>
      <c r="CE42" s="15">
        <f t="shared" si="10"/>
        <v>62000</v>
      </c>
      <c r="CF42" s="15">
        <f t="shared" si="10"/>
        <v>62000</v>
      </c>
      <c r="CG42" s="15">
        <f t="shared" si="10"/>
        <v>63000</v>
      </c>
      <c r="CH42" s="15">
        <f t="shared" si="10"/>
        <v>60000</v>
      </c>
      <c r="CI42" s="15">
        <f t="shared" si="10"/>
        <v>64000</v>
      </c>
      <c r="CJ42" s="15">
        <f t="shared" si="10"/>
        <v>61000</v>
      </c>
      <c r="CK42" s="15">
        <f t="shared" si="10"/>
        <v>60000</v>
      </c>
      <c r="CL42" s="15">
        <f t="shared" si="10"/>
        <v>24000</v>
      </c>
      <c r="CM42" s="15">
        <f t="shared" si="10"/>
        <v>6000</v>
      </c>
      <c r="CN42" s="15">
        <f t="shared" si="10"/>
        <v>61000</v>
      </c>
      <c r="CO42" s="15">
        <f t="shared" si="10"/>
        <v>62000</v>
      </c>
      <c r="CP42" s="15">
        <f t="shared" si="10"/>
        <v>63000</v>
      </c>
      <c r="CQ42" s="15">
        <f t="shared" si="10"/>
        <v>61000</v>
      </c>
      <c r="CR42" s="15">
        <f t="shared" si="10"/>
        <v>62000</v>
      </c>
      <c r="CS42" s="15">
        <f t="shared" si="10"/>
        <v>61000</v>
      </c>
      <c r="CT42" s="15">
        <f t="shared" si="10"/>
        <v>63000</v>
      </c>
      <c r="CU42" s="15">
        <f t="shared" si="10"/>
        <v>61000</v>
      </c>
      <c r="CV42" s="15">
        <f t="shared" si="10"/>
        <v>55000</v>
      </c>
    </row>
    <row r="43" spans="1:100">
      <c r="A43" s="15">
        <f t="shared" si="2"/>
        <v>1000</v>
      </c>
      <c r="B43" s="15">
        <f t="shared" si="11"/>
        <v>1000</v>
      </c>
      <c r="C43" s="15">
        <f t="shared" si="11"/>
        <v>0</v>
      </c>
      <c r="D43" s="15">
        <f t="shared" si="11"/>
        <v>2000</v>
      </c>
      <c r="E43" s="15">
        <f t="shared" si="11"/>
        <v>1000</v>
      </c>
      <c r="F43" s="15">
        <f t="shared" si="11"/>
        <v>3000</v>
      </c>
      <c r="G43" s="15">
        <f t="shared" si="11"/>
        <v>11000</v>
      </c>
      <c r="H43" s="15">
        <f t="shared" si="11"/>
        <v>12000</v>
      </c>
      <c r="I43" s="15">
        <f t="shared" si="11"/>
        <v>12000</v>
      </c>
      <c r="J43" s="15">
        <f t="shared" si="11"/>
        <v>12000</v>
      </c>
      <c r="K43" s="15">
        <f t="shared" si="11"/>
        <v>15000</v>
      </c>
      <c r="L43" s="15">
        <f t="shared" si="11"/>
        <v>13000</v>
      </c>
      <c r="M43" s="15">
        <f t="shared" si="11"/>
        <v>13000</v>
      </c>
      <c r="N43" s="15">
        <f t="shared" si="11"/>
        <v>15000</v>
      </c>
      <c r="O43" s="15">
        <f t="shared" si="11"/>
        <v>12000</v>
      </c>
      <c r="P43" s="15">
        <f t="shared" si="11"/>
        <v>14000</v>
      </c>
      <c r="Q43" s="15">
        <f t="shared" si="11"/>
        <v>15000</v>
      </c>
      <c r="R43" s="15">
        <f t="shared" si="11"/>
        <v>12000</v>
      </c>
      <c r="S43" s="15">
        <f t="shared" si="11"/>
        <v>15000</v>
      </c>
      <c r="T43" s="15">
        <f t="shared" si="11"/>
        <v>13000</v>
      </c>
      <c r="U43" s="15">
        <f t="shared" si="11"/>
        <v>9000</v>
      </c>
      <c r="V43" s="15">
        <f t="shared" si="11"/>
        <v>14000</v>
      </c>
      <c r="W43" s="15">
        <f t="shared" si="11"/>
        <v>14000</v>
      </c>
      <c r="X43" s="15">
        <f t="shared" si="11"/>
        <v>13000</v>
      </c>
      <c r="Y43" s="15">
        <f t="shared" si="11"/>
        <v>15000</v>
      </c>
      <c r="Z43" s="15">
        <f t="shared" si="11"/>
        <v>13000</v>
      </c>
      <c r="AA43" s="15">
        <f t="shared" si="11"/>
        <v>14000</v>
      </c>
      <c r="AB43" s="15">
        <f t="shared" si="11"/>
        <v>14000</v>
      </c>
      <c r="AC43" s="15">
        <f t="shared" si="11"/>
        <v>13000</v>
      </c>
      <c r="AD43" s="15">
        <f t="shared" si="11"/>
        <v>14000</v>
      </c>
      <c r="AE43" s="15">
        <f t="shared" si="11"/>
        <v>9000</v>
      </c>
      <c r="AF43" s="15">
        <f t="shared" si="11"/>
        <v>12000</v>
      </c>
      <c r="AG43" s="15">
        <f t="shared" si="11"/>
        <v>12000</v>
      </c>
      <c r="AH43" s="15">
        <f t="shared" si="11"/>
        <v>11000</v>
      </c>
      <c r="AI43" s="15">
        <f t="shared" si="11"/>
        <v>13000</v>
      </c>
      <c r="AJ43" s="15">
        <f t="shared" si="11"/>
        <v>13000</v>
      </c>
      <c r="AK43" s="15">
        <f t="shared" si="11"/>
        <v>13000</v>
      </c>
      <c r="AL43" s="15">
        <f t="shared" si="11"/>
        <v>15000</v>
      </c>
      <c r="AM43" s="15">
        <f t="shared" si="11"/>
        <v>13000</v>
      </c>
      <c r="AN43" s="15">
        <f t="shared" si="11"/>
        <v>14000</v>
      </c>
      <c r="AO43" s="15">
        <f t="shared" si="11"/>
        <v>14000</v>
      </c>
      <c r="AP43" s="15">
        <f t="shared" si="11"/>
        <v>13000</v>
      </c>
      <c r="AQ43" s="15">
        <f t="shared" si="11"/>
        <v>14000</v>
      </c>
      <c r="AR43" s="15">
        <f t="shared" si="11"/>
        <v>13000</v>
      </c>
      <c r="AS43" s="15">
        <f t="shared" si="11"/>
        <v>14000</v>
      </c>
      <c r="AT43" s="15">
        <f t="shared" si="11"/>
        <v>14000</v>
      </c>
      <c r="AU43" s="15">
        <f t="shared" si="11"/>
        <v>13000</v>
      </c>
      <c r="AV43" s="15">
        <f t="shared" si="11"/>
        <v>15000</v>
      </c>
      <c r="AW43" s="15">
        <f t="shared" si="11"/>
        <v>13000</v>
      </c>
      <c r="AX43" s="15">
        <f t="shared" si="11"/>
        <v>13000</v>
      </c>
      <c r="AY43" s="15">
        <f t="shared" si="11"/>
        <v>15000</v>
      </c>
      <c r="AZ43" s="15">
        <f t="shared" si="11"/>
        <v>13000</v>
      </c>
      <c r="BA43" s="15">
        <f t="shared" si="11"/>
        <v>13000</v>
      </c>
      <c r="BB43" s="15">
        <f t="shared" si="11"/>
        <v>15000</v>
      </c>
      <c r="BC43" s="15">
        <f t="shared" si="11"/>
        <v>13000</v>
      </c>
      <c r="BD43" s="15">
        <f t="shared" si="11"/>
        <v>14000</v>
      </c>
      <c r="BE43" s="15">
        <f t="shared" si="11"/>
        <v>12000</v>
      </c>
      <c r="BF43" s="15">
        <f t="shared" si="11"/>
        <v>13000</v>
      </c>
      <c r="BG43" s="15">
        <f t="shared" si="11"/>
        <v>15000</v>
      </c>
      <c r="BH43" s="15">
        <f t="shared" si="11"/>
        <v>13000</v>
      </c>
      <c r="BI43" s="15">
        <f t="shared" si="11"/>
        <v>14000</v>
      </c>
      <c r="BJ43" s="15">
        <f t="shared" si="11"/>
        <v>14000</v>
      </c>
      <c r="BK43" s="15">
        <f t="shared" si="11"/>
        <v>2000</v>
      </c>
      <c r="BL43" s="15">
        <f t="shared" si="11"/>
        <v>13000</v>
      </c>
      <c r="BM43" s="15">
        <f t="shared" si="11"/>
        <v>13000</v>
      </c>
      <c r="BN43" s="15">
        <f t="shared" si="10"/>
        <v>14000</v>
      </c>
      <c r="BO43" s="15">
        <f t="shared" si="10"/>
        <v>14000</v>
      </c>
      <c r="BP43" s="15">
        <f t="shared" si="10"/>
        <v>13000</v>
      </c>
      <c r="BQ43" s="15">
        <f t="shared" si="10"/>
        <v>15000</v>
      </c>
      <c r="BR43" s="15">
        <f t="shared" si="10"/>
        <v>13000</v>
      </c>
      <c r="BS43" s="15">
        <f t="shared" si="10"/>
        <v>13000</v>
      </c>
      <c r="BT43" s="15">
        <f t="shared" si="10"/>
        <v>2000</v>
      </c>
      <c r="BU43" s="15">
        <f t="shared" si="10"/>
        <v>0</v>
      </c>
      <c r="BV43" s="15">
        <f t="shared" si="10"/>
        <v>0</v>
      </c>
      <c r="BW43" s="15">
        <f t="shared" si="10"/>
        <v>0</v>
      </c>
      <c r="BX43" s="15">
        <f t="shared" si="10"/>
        <v>0</v>
      </c>
      <c r="BY43" s="15">
        <f t="shared" si="10"/>
        <v>0</v>
      </c>
      <c r="BZ43" s="15">
        <f t="shared" si="10"/>
        <v>0</v>
      </c>
      <c r="CA43" s="15">
        <f t="shared" si="10"/>
        <v>0</v>
      </c>
      <c r="CB43" s="15">
        <f t="shared" si="10"/>
        <v>0</v>
      </c>
      <c r="CC43" s="15">
        <f t="shared" si="10"/>
        <v>0</v>
      </c>
      <c r="CD43" s="15">
        <f t="shared" si="10"/>
        <v>0</v>
      </c>
      <c r="CE43" s="15">
        <f t="shared" si="10"/>
        <v>0</v>
      </c>
      <c r="CF43" s="15">
        <f t="shared" si="10"/>
        <v>0</v>
      </c>
      <c r="CG43" s="15">
        <f t="shared" si="10"/>
        <v>0</v>
      </c>
      <c r="CH43" s="15">
        <f t="shared" si="10"/>
        <v>0</v>
      </c>
      <c r="CI43" s="15">
        <f t="shared" si="10"/>
        <v>0</v>
      </c>
      <c r="CJ43" s="15">
        <f t="shared" si="10"/>
        <v>0</v>
      </c>
      <c r="CK43" s="15">
        <f t="shared" si="10"/>
        <v>0</v>
      </c>
      <c r="CL43" s="15">
        <f t="shared" si="10"/>
        <v>0</v>
      </c>
      <c r="CM43" s="15">
        <f t="shared" si="10"/>
        <v>0</v>
      </c>
      <c r="CN43" s="15">
        <f t="shared" si="10"/>
        <v>0</v>
      </c>
      <c r="CO43" s="15">
        <f t="shared" si="10"/>
        <v>0</v>
      </c>
      <c r="CP43" s="15">
        <f t="shared" si="10"/>
        <v>0</v>
      </c>
      <c r="CQ43" s="15">
        <f t="shared" si="10"/>
        <v>0</v>
      </c>
      <c r="CR43" s="15">
        <f t="shared" si="10"/>
        <v>0</v>
      </c>
      <c r="CS43" s="15">
        <f t="shared" si="10"/>
        <v>0</v>
      </c>
      <c r="CT43" s="15">
        <f t="shared" si="10"/>
        <v>0</v>
      </c>
      <c r="CU43" s="15">
        <f t="shared" si="10"/>
        <v>0</v>
      </c>
      <c r="CV43" s="15">
        <f t="shared" si="1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05"/>
  <sheetViews>
    <sheetView workbookViewId="0">
      <selection sqref="A1:H4401"/>
    </sheetView>
  </sheetViews>
  <sheetFormatPr defaultRowHeight="15"/>
  <sheetData>
    <row r="1" spans="1:8" ht="30">
      <c r="A1" s="13" t="s">
        <v>322</v>
      </c>
      <c r="B1" s="13" t="s">
        <v>323</v>
      </c>
      <c r="C1" s="13" t="s">
        <v>324</v>
      </c>
      <c r="D1" s="13" t="s">
        <v>275</v>
      </c>
      <c r="E1" s="13" t="s">
        <v>276</v>
      </c>
      <c r="F1" s="13" t="s">
        <v>277</v>
      </c>
      <c r="G1" s="13" t="s">
        <v>278</v>
      </c>
      <c r="H1" s="16" t="s">
        <v>349</v>
      </c>
    </row>
    <row r="2" spans="1:8">
      <c r="A2" s="12" t="s">
        <v>325</v>
      </c>
      <c r="B2" s="13" t="s">
        <v>89</v>
      </c>
      <c r="C2" s="12" t="s">
        <v>326</v>
      </c>
      <c r="D2" s="12">
        <v>1000020</v>
      </c>
      <c r="E2" s="12">
        <v>1000000</v>
      </c>
      <c r="F2" s="12">
        <v>-20</v>
      </c>
      <c r="G2" s="12">
        <v>0</v>
      </c>
      <c r="H2" t="s">
        <v>315</v>
      </c>
    </row>
    <row r="3" spans="1:8">
      <c r="A3" s="12" t="s">
        <v>325</v>
      </c>
      <c r="B3" s="13" t="s">
        <v>90</v>
      </c>
      <c r="C3" s="12" t="s">
        <v>326</v>
      </c>
      <c r="D3" s="12">
        <v>1000020.5</v>
      </c>
      <c r="E3" s="12">
        <v>1000000</v>
      </c>
      <c r="F3" s="12">
        <v>-20.5</v>
      </c>
      <c r="G3" s="12">
        <v>0</v>
      </c>
      <c r="H3" t="s">
        <v>315</v>
      </c>
    </row>
    <row r="4" spans="1:8">
      <c r="A4" s="12" t="s">
        <v>325</v>
      </c>
      <c r="B4" s="13" t="s">
        <v>91</v>
      </c>
      <c r="C4" s="12" t="s">
        <v>326</v>
      </c>
      <c r="D4" s="12">
        <v>1000018.5</v>
      </c>
      <c r="E4" s="12">
        <v>1000000</v>
      </c>
      <c r="F4" s="12">
        <v>-18.5</v>
      </c>
      <c r="G4" s="12">
        <v>0</v>
      </c>
      <c r="H4" t="s">
        <v>315</v>
      </c>
    </row>
    <row r="5" spans="1:8">
      <c r="A5" s="12" t="s">
        <v>325</v>
      </c>
      <c r="B5" s="13" t="s">
        <v>92</v>
      </c>
      <c r="C5" s="12" t="s">
        <v>326</v>
      </c>
      <c r="D5" s="12">
        <v>1000016.5</v>
      </c>
      <c r="E5" s="12">
        <v>1000000</v>
      </c>
      <c r="F5" s="12">
        <v>-16.5</v>
      </c>
      <c r="G5" s="12">
        <v>0</v>
      </c>
      <c r="H5" t="s">
        <v>315</v>
      </c>
    </row>
    <row r="6" spans="1:8">
      <c r="A6" s="12" t="s">
        <v>325</v>
      </c>
      <c r="B6" s="13" t="s">
        <v>93</v>
      </c>
      <c r="C6" s="12" t="s">
        <v>326</v>
      </c>
      <c r="D6" s="12">
        <v>1000015</v>
      </c>
      <c r="E6" s="12">
        <v>1000000</v>
      </c>
      <c r="F6" s="12">
        <v>-15</v>
      </c>
      <c r="G6" s="12">
        <v>0</v>
      </c>
      <c r="H6" t="s">
        <v>315</v>
      </c>
    </row>
    <row r="7" spans="1:8">
      <c r="A7" s="12" t="s">
        <v>325</v>
      </c>
      <c r="B7" s="13" t="s">
        <v>94</v>
      </c>
      <c r="C7" s="12" t="s">
        <v>326</v>
      </c>
      <c r="D7" s="12">
        <v>1000010</v>
      </c>
      <c r="E7" s="12">
        <v>1000000</v>
      </c>
      <c r="F7" s="12">
        <v>-10</v>
      </c>
      <c r="G7" s="12">
        <v>0</v>
      </c>
      <c r="H7" t="s">
        <v>315</v>
      </c>
    </row>
    <row r="8" spans="1:8">
      <c r="A8" s="12" t="s">
        <v>325</v>
      </c>
      <c r="B8" s="13" t="s">
        <v>95</v>
      </c>
      <c r="C8" s="12" t="s">
        <v>326</v>
      </c>
      <c r="D8" s="12">
        <v>1000027</v>
      </c>
      <c r="E8" s="12">
        <v>1000000</v>
      </c>
      <c r="F8" s="12">
        <v>-27</v>
      </c>
      <c r="G8" s="12">
        <v>0</v>
      </c>
      <c r="H8" t="s">
        <v>315</v>
      </c>
    </row>
    <row r="9" spans="1:8">
      <c r="A9" s="12" t="s">
        <v>325</v>
      </c>
      <c r="B9" s="13" t="s">
        <v>96</v>
      </c>
      <c r="C9" s="12" t="s">
        <v>326</v>
      </c>
      <c r="D9" s="12">
        <v>999991.5</v>
      </c>
      <c r="E9" s="12">
        <v>1000000</v>
      </c>
      <c r="F9" s="12">
        <v>8.5</v>
      </c>
      <c r="G9" s="12">
        <v>0</v>
      </c>
      <c r="H9" t="s">
        <v>315</v>
      </c>
    </row>
    <row r="10" spans="1:8">
      <c r="A10" s="12" t="s">
        <v>325</v>
      </c>
      <c r="B10" s="13" t="s">
        <v>97</v>
      </c>
      <c r="C10" s="12" t="s">
        <v>326</v>
      </c>
      <c r="D10" s="12">
        <v>1000024</v>
      </c>
      <c r="E10" s="12">
        <v>1000000</v>
      </c>
      <c r="F10" s="12">
        <v>-24</v>
      </c>
      <c r="G10" s="12">
        <v>0</v>
      </c>
      <c r="H10" t="s">
        <v>315</v>
      </c>
    </row>
    <row r="11" spans="1:8">
      <c r="A11" s="12" t="s">
        <v>325</v>
      </c>
      <c r="B11" s="13" t="s">
        <v>98</v>
      </c>
      <c r="C11" s="12" t="s">
        <v>326</v>
      </c>
      <c r="D11" s="12">
        <v>1000021</v>
      </c>
      <c r="E11" s="12">
        <v>1000000</v>
      </c>
      <c r="F11" s="12">
        <v>-21</v>
      </c>
      <c r="G11" s="12">
        <v>0</v>
      </c>
      <c r="H11" t="s">
        <v>315</v>
      </c>
    </row>
    <row r="12" spans="1:8">
      <c r="A12" s="12" t="s">
        <v>325</v>
      </c>
      <c r="B12" s="13" t="s">
        <v>99</v>
      </c>
      <c r="C12" s="12" t="s">
        <v>326</v>
      </c>
      <c r="D12" s="12">
        <v>1000018</v>
      </c>
      <c r="E12" s="12">
        <v>1000000</v>
      </c>
      <c r="F12" s="12">
        <v>-18</v>
      </c>
      <c r="G12" s="12">
        <v>0</v>
      </c>
      <c r="H12" t="s">
        <v>315</v>
      </c>
    </row>
    <row r="13" spans="1:8">
      <c r="A13" s="12" t="s">
        <v>325</v>
      </c>
      <c r="B13" s="13" t="s">
        <v>100</v>
      </c>
      <c r="C13" s="12" t="s">
        <v>326</v>
      </c>
      <c r="D13" s="12">
        <v>999995.5</v>
      </c>
      <c r="E13" s="12">
        <v>1000000</v>
      </c>
      <c r="F13" s="12">
        <v>4.5</v>
      </c>
      <c r="G13" s="12">
        <v>0</v>
      </c>
      <c r="H13" t="s">
        <v>315</v>
      </c>
    </row>
    <row r="14" spans="1:8">
      <c r="A14" s="12" t="s">
        <v>325</v>
      </c>
      <c r="B14" s="13" t="s">
        <v>101</v>
      </c>
      <c r="C14" s="12" t="s">
        <v>326</v>
      </c>
      <c r="D14" s="12">
        <v>1000022.5</v>
      </c>
      <c r="E14" s="12">
        <v>1000000</v>
      </c>
      <c r="F14" s="12">
        <v>-22.5</v>
      </c>
      <c r="G14" s="12">
        <v>0</v>
      </c>
      <c r="H14" t="s">
        <v>315</v>
      </c>
    </row>
    <row r="15" spans="1:8">
      <c r="A15" s="12" t="s">
        <v>325</v>
      </c>
      <c r="B15" s="13" t="s">
        <v>102</v>
      </c>
      <c r="C15" s="12" t="s">
        <v>326</v>
      </c>
      <c r="D15" s="12">
        <v>999998</v>
      </c>
      <c r="E15" s="12">
        <v>1000000</v>
      </c>
      <c r="F15" s="12">
        <v>2</v>
      </c>
      <c r="G15" s="12">
        <v>0</v>
      </c>
      <c r="H15" t="s">
        <v>315</v>
      </c>
    </row>
    <row r="16" spans="1:8">
      <c r="A16" s="12" t="s">
        <v>325</v>
      </c>
      <c r="B16" s="13" t="s">
        <v>103</v>
      </c>
      <c r="C16" s="12" t="s">
        <v>326</v>
      </c>
      <c r="D16" s="12">
        <v>999990.5</v>
      </c>
      <c r="E16" s="12">
        <v>1000000</v>
      </c>
      <c r="F16" s="12">
        <v>9.5</v>
      </c>
      <c r="G16" s="12">
        <v>0</v>
      </c>
      <c r="H16" t="s">
        <v>315</v>
      </c>
    </row>
    <row r="17" spans="1:8">
      <c r="A17" s="12" t="s">
        <v>325</v>
      </c>
      <c r="B17" s="13" t="s">
        <v>104</v>
      </c>
      <c r="C17" s="12" t="s">
        <v>326</v>
      </c>
      <c r="D17" s="12">
        <v>999984</v>
      </c>
      <c r="E17" s="12">
        <v>1000000</v>
      </c>
      <c r="F17" s="12">
        <v>16</v>
      </c>
      <c r="G17" s="12">
        <v>0</v>
      </c>
      <c r="H17" t="s">
        <v>315</v>
      </c>
    </row>
    <row r="18" spans="1:8">
      <c r="A18" s="12" t="s">
        <v>325</v>
      </c>
      <c r="B18" s="13" t="s">
        <v>105</v>
      </c>
      <c r="C18" s="12" t="s">
        <v>326</v>
      </c>
      <c r="D18" s="12">
        <v>1000013.5</v>
      </c>
      <c r="E18" s="12">
        <v>1000000</v>
      </c>
      <c r="F18" s="12">
        <v>-13.5</v>
      </c>
      <c r="G18" s="12">
        <v>0</v>
      </c>
      <c r="H18" t="s">
        <v>315</v>
      </c>
    </row>
    <row r="19" spans="1:8">
      <c r="A19" s="12" t="s">
        <v>325</v>
      </c>
      <c r="B19" s="13" t="s">
        <v>106</v>
      </c>
      <c r="C19" s="12" t="s">
        <v>326</v>
      </c>
      <c r="D19" s="12">
        <v>1000012</v>
      </c>
      <c r="E19" s="12">
        <v>1000000</v>
      </c>
      <c r="F19" s="12">
        <v>-12</v>
      </c>
      <c r="G19" s="12">
        <v>0</v>
      </c>
      <c r="H19" t="s">
        <v>315</v>
      </c>
    </row>
    <row r="20" spans="1:8">
      <c r="A20" s="12" t="s">
        <v>325</v>
      </c>
      <c r="B20" s="13" t="s">
        <v>107</v>
      </c>
      <c r="C20" s="12" t="s">
        <v>326</v>
      </c>
      <c r="D20" s="12">
        <v>1000005</v>
      </c>
      <c r="E20" s="12">
        <v>1000000</v>
      </c>
      <c r="F20" s="12">
        <v>-5</v>
      </c>
      <c r="G20" s="12">
        <v>0</v>
      </c>
      <c r="H20" t="s">
        <v>315</v>
      </c>
    </row>
    <row r="21" spans="1:8">
      <c r="A21" s="12" t="s">
        <v>325</v>
      </c>
      <c r="B21" s="13" t="s">
        <v>108</v>
      </c>
      <c r="C21" s="12" t="s">
        <v>326</v>
      </c>
      <c r="D21" s="12">
        <v>1000015</v>
      </c>
      <c r="E21" s="12">
        <v>1000000</v>
      </c>
      <c r="F21" s="12">
        <v>-15</v>
      </c>
      <c r="G21" s="12">
        <v>0</v>
      </c>
      <c r="H21" t="s">
        <v>315</v>
      </c>
    </row>
    <row r="22" spans="1:8">
      <c r="A22" s="12" t="s">
        <v>325</v>
      </c>
      <c r="B22" s="13" t="s">
        <v>109</v>
      </c>
      <c r="C22" s="12" t="s">
        <v>326</v>
      </c>
      <c r="D22" s="12">
        <v>999982</v>
      </c>
      <c r="E22" s="12">
        <v>1000000</v>
      </c>
      <c r="F22" s="12">
        <v>18</v>
      </c>
      <c r="G22" s="12">
        <v>0</v>
      </c>
      <c r="H22" t="s">
        <v>315</v>
      </c>
    </row>
    <row r="23" spans="1:8">
      <c r="A23" s="12" t="s">
        <v>325</v>
      </c>
      <c r="B23" s="13" t="s">
        <v>110</v>
      </c>
      <c r="C23" s="12" t="s">
        <v>326</v>
      </c>
      <c r="D23" s="12">
        <v>999967</v>
      </c>
      <c r="E23" s="12">
        <v>1000000</v>
      </c>
      <c r="F23" s="12">
        <v>33</v>
      </c>
      <c r="G23" s="12">
        <v>0</v>
      </c>
      <c r="H23" t="s">
        <v>315</v>
      </c>
    </row>
    <row r="24" spans="1:8">
      <c r="A24" s="12" t="s">
        <v>325</v>
      </c>
      <c r="B24" s="13" t="s">
        <v>111</v>
      </c>
      <c r="C24" s="12" t="s">
        <v>326</v>
      </c>
      <c r="D24" s="12">
        <v>999972</v>
      </c>
      <c r="E24" s="12">
        <v>1000000</v>
      </c>
      <c r="F24" s="12">
        <v>28</v>
      </c>
      <c r="G24" s="12">
        <v>0</v>
      </c>
      <c r="H24" t="s">
        <v>315</v>
      </c>
    </row>
    <row r="25" spans="1:8">
      <c r="A25" s="12" t="s">
        <v>325</v>
      </c>
      <c r="B25" s="13" t="s">
        <v>112</v>
      </c>
      <c r="C25" s="12" t="s">
        <v>326</v>
      </c>
      <c r="D25" s="12">
        <v>999976</v>
      </c>
      <c r="E25" s="12">
        <v>1000000</v>
      </c>
      <c r="F25" s="12">
        <v>24</v>
      </c>
      <c r="G25" s="12">
        <v>0</v>
      </c>
      <c r="H25" t="s">
        <v>315</v>
      </c>
    </row>
    <row r="26" spans="1:8">
      <c r="A26" s="12" t="s">
        <v>325</v>
      </c>
      <c r="B26" s="13" t="s">
        <v>113</v>
      </c>
      <c r="C26" s="12" t="s">
        <v>326</v>
      </c>
      <c r="D26" s="12">
        <v>999987.5</v>
      </c>
      <c r="E26" s="12">
        <v>1000000</v>
      </c>
      <c r="F26" s="12">
        <v>12.5</v>
      </c>
      <c r="G26" s="12">
        <v>0</v>
      </c>
      <c r="H26" t="s">
        <v>315</v>
      </c>
    </row>
    <row r="27" spans="1:8">
      <c r="A27" s="12" t="s">
        <v>325</v>
      </c>
      <c r="B27" s="13" t="s">
        <v>114</v>
      </c>
      <c r="C27" s="12" t="s">
        <v>326</v>
      </c>
      <c r="D27" s="12">
        <v>999987</v>
      </c>
      <c r="E27" s="12">
        <v>1000000</v>
      </c>
      <c r="F27" s="12">
        <v>13</v>
      </c>
      <c r="G27" s="12">
        <v>0</v>
      </c>
      <c r="H27" t="s">
        <v>315</v>
      </c>
    </row>
    <row r="28" spans="1:8">
      <c r="A28" s="12" t="s">
        <v>325</v>
      </c>
      <c r="B28" s="13" t="s">
        <v>115</v>
      </c>
      <c r="C28" s="12" t="s">
        <v>326</v>
      </c>
      <c r="D28" s="12">
        <v>999985.5</v>
      </c>
      <c r="E28" s="12">
        <v>1000000</v>
      </c>
      <c r="F28" s="12">
        <v>14.5</v>
      </c>
      <c r="G28" s="12">
        <v>0</v>
      </c>
      <c r="H28" t="s">
        <v>315</v>
      </c>
    </row>
    <row r="29" spans="1:8">
      <c r="A29" s="12" t="s">
        <v>325</v>
      </c>
      <c r="B29" s="13" t="s">
        <v>116</v>
      </c>
      <c r="C29" s="12" t="s">
        <v>326</v>
      </c>
      <c r="D29" s="12">
        <v>1000021.5</v>
      </c>
      <c r="E29" s="12">
        <v>1000000</v>
      </c>
      <c r="F29" s="12">
        <v>-21.5</v>
      </c>
      <c r="G29" s="12">
        <v>0</v>
      </c>
      <c r="H29" t="s">
        <v>315</v>
      </c>
    </row>
    <row r="30" spans="1:8">
      <c r="A30" s="12" t="s">
        <v>325</v>
      </c>
      <c r="B30" s="13" t="s">
        <v>117</v>
      </c>
      <c r="C30" s="12" t="s">
        <v>326</v>
      </c>
      <c r="D30" s="12">
        <v>1000016.5</v>
      </c>
      <c r="E30" s="12">
        <v>1000000</v>
      </c>
      <c r="F30" s="12">
        <v>-16.5</v>
      </c>
      <c r="G30" s="12">
        <v>0</v>
      </c>
      <c r="H30" t="s">
        <v>315</v>
      </c>
    </row>
    <row r="31" spans="1:8">
      <c r="A31" s="12" t="s">
        <v>325</v>
      </c>
      <c r="B31" s="13" t="s">
        <v>118</v>
      </c>
      <c r="C31" s="12" t="s">
        <v>326</v>
      </c>
      <c r="D31" s="12">
        <v>1000010.5</v>
      </c>
      <c r="E31" s="12">
        <v>1000000</v>
      </c>
      <c r="F31" s="12">
        <v>-10.5</v>
      </c>
      <c r="G31" s="12">
        <v>0</v>
      </c>
      <c r="H31" t="s">
        <v>315</v>
      </c>
    </row>
    <row r="32" spans="1:8">
      <c r="A32" s="12" t="s">
        <v>325</v>
      </c>
      <c r="B32" s="13" t="s">
        <v>119</v>
      </c>
      <c r="C32" s="12" t="s">
        <v>326</v>
      </c>
      <c r="D32" s="12">
        <v>999996.5</v>
      </c>
      <c r="E32" s="12">
        <v>1000000</v>
      </c>
      <c r="F32" s="12">
        <v>3.5</v>
      </c>
      <c r="G32" s="12">
        <v>0</v>
      </c>
      <c r="H32" t="s">
        <v>315</v>
      </c>
    </row>
    <row r="33" spans="1:8">
      <c r="A33" s="12" t="s">
        <v>325</v>
      </c>
      <c r="B33" s="13" t="s">
        <v>120</v>
      </c>
      <c r="C33" s="12" t="s">
        <v>326</v>
      </c>
      <c r="D33" s="12">
        <v>999985</v>
      </c>
      <c r="E33" s="12">
        <v>1000000</v>
      </c>
      <c r="F33" s="12">
        <v>15</v>
      </c>
      <c r="G33" s="12">
        <v>0</v>
      </c>
      <c r="H33" t="s">
        <v>315</v>
      </c>
    </row>
    <row r="34" spans="1:8">
      <c r="A34" s="12" t="s">
        <v>325</v>
      </c>
      <c r="B34" s="13" t="s">
        <v>121</v>
      </c>
      <c r="C34" s="12" t="s">
        <v>326</v>
      </c>
      <c r="D34" s="12">
        <v>999970.5</v>
      </c>
      <c r="E34" s="12">
        <v>1000000</v>
      </c>
      <c r="F34" s="12">
        <v>29.5</v>
      </c>
      <c r="G34" s="12">
        <v>0</v>
      </c>
      <c r="H34" t="s">
        <v>315</v>
      </c>
    </row>
    <row r="35" spans="1:8">
      <c r="A35" s="12" t="s">
        <v>325</v>
      </c>
      <c r="B35" s="13" t="s">
        <v>122</v>
      </c>
      <c r="C35" s="12" t="s">
        <v>326</v>
      </c>
      <c r="D35" s="12">
        <v>999980</v>
      </c>
      <c r="E35" s="12">
        <v>1000000</v>
      </c>
      <c r="F35" s="12">
        <v>20</v>
      </c>
      <c r="G35" s="12">
        <v>0</v>
      </c>
      <c r="H35" t="s">
        <v>315</v>
      </c>
    </row>
    <row r="36" spans="1:8">
      <c r="A36" s="12" t="s">
        <v>325</v>
      </c>
      <c r="B36" s="13" t="s">
        <v>123</v>
      </c>
      <c r="C36" s="12" t="s">
        <v>326</v>
      </c>
      <c r="D36" s="12">
        <v>999964.5</v>
      </c>
      <c r="E36" s="12">
        <v>1000000</v>
      </c>
      <c r="F36" s="12">
        <v>35.5</v>
      </c>
      <c r="G36" s="12">
        <v>0</v>
      </c>
      <c r="H36" t="s">
        <v>315</v>
      </c>
    </row>
    <row r="37" spans="1:8">
      <c r="A37" s="12" t="s">
        <v>325</v>
      </c>
      <c r="B37" s="13" t="s">
        <v>124</v>
      </c>
      <c r="C37" s="12" t="s">
        <v>326</v>
      </c>
      <c r="D37" s="12">
        <v>1000003.5</v>
      </c>
      <c r="E37" s="12">
        <v>1000000</v>
      </c>
      <c r="F37" s="12">
        <v>-3.5</v>
      </c>
      <c r="G37" s="12">
        <v>0</v>
      </c>
      <c r="H37" t="s">
        <v>315</v>
      </c>
    </row>
    <row r="38" spans="1:8">
      <c r="A38" s="12" t="s">
        <v>325</v>
      </c>
      <c r="B38" s="13" t="s">
        <v>125</v>
      </c>
      <c r="C38" s="12" t="s">
        <v>326</v>
      </c>
      <c r="D38" s="12">
        <v>1000002.5</v>
      </c>
      <c r="E38" s="12">
        <v>1000000</v>
      </c>
      <c r="F38" s="12">
        <v>-2.5</v>
      </c>
      <c r="G38" s="12">
        <v>0</v>
      </c>
      <c r="H38" t="s">
        <v>315</v>
      </c>
    </row>
    <row r="39" spans="1:8">
      <c r="A39" s="12" t="s">
        <v>325</v>
      </c>
      <c r="B39" s="13" t="s">
        <v>126</v>
      </c>
      <c r="C39" s="12" t="s">
        <v>326</v>
      </c>
      <c r="D39" s="12">
        <v>1000019</v>
      </c>
      <c r="E39" s="12">
        <v>1000000</v>
      </c>
      <c r="F39" s="12">
        <v>-19</v>
      </c>
      <c r="G39" s="12">
        <v>0</v>
      </c>
      <c r="H39" t="s">
        <v>315</v>
      </c>
    </row>
    <row r="40" spans="1:8">
      <c r="A40" s="12" t="s">
        <v>325</v>
      </c>
      <c r="B40" s="13" t="s">
        <v>127</v>
      </c>
      <c r="C40" s="12" t="s">
        <v>326</v>
      </c>
      <c r="D40" s="12">
        <v>1000005</v>
      </c>
      <c r="E40" s="12">
        <v>1000000</v>
      </c>
      <c r="F40" s="12">
        <v>-5</v>
      </c>
      <c r="G40" s="12">
        <v>0</v>
      </c>
      <c r="H40" t="s">
        <v>315</v>
      </c>
    </row>
    <row r="41" spans="1:8">
      <c r="A41" s="12" t="s">
        <v>325</v>
      </c>
      <c r="B41" s="13" t="s">
        <v>128</v>
      </c>
      <c r="C41" s="12" t="s">
        <v>326</v>
      </c>
      <c r="D41" s="12">
        <v>1000005</v>
      </c>
      <c r="E41" s="12">
        <v>1000000</v>
      </c>
      <c r="F41" s="12">
        <v>-5</v>
      </c>
      <c r="G41" s="12">
        <v>0</v>
      </c>
      <c r="H41" t="s">
        <v>315</v>
      </c>
    </row>
    <row r="42" spans="1:8">
      <c r="A42" s="12" t="s">
        <v>325</v>
      </c>
      <c r="B42" s="13" t="s">
        <v>129</v>
      </c>
      <c r="C42" s="12" t="s">
        <v>326</v>
      </c>
      <c r="D42" s="12">
        <v>1000004</v>
      </c>
      <c r="E42" s="12">
        <v>1000000</v>
      </c>
      <c r="F42" s="12">
        <v>-4</v>
      </c>
      <c r="G42" s="12">
        <v>0</v>
      </c>
      <c r="H42" t="s">
        <v>315</v>
      </c>
    </row>
    <row r="43" spans="1:8">
      <c r="A43" s="12" t="s">
        <v>325</v>
      </c>
      <c r="B43" s="13" t="s">
        <v>130</v>
      </c>
      <c r="C43" s="12" t="s">
        <v>326</v>
      </c>
      <c r="D43" s="12">
        <v>1000002</v>
      </c>
      <c r="E43" s="12">
        <v>1000000</v>
      </c>
      <c r="F43" s="12">
        <v>-2</v>
      </c>
      <c r="G43" s="12">
        <v>0</v>
      </c>
      <c r="H43" t="s">
        <v>315</v>
      </c>
    </row>
    <row r="44" spans="1:8">
      <c r="A44" s="12" t="s">
        <v>325</v>
      </c>
      <c r="B44" s="13" t="s">
        <v>131</v>
      </c>
      <c r="C44" s="12" t="s">
        <v>326</v>
      </c>
      <c r="D44" s="12">
        <v>999989</v>
      </c>
      <c r="E44" s="12">
        <v>1000000</v>
      </c>
      <c r="F44" s="12">
        <v>11</v>
      </c>
      <c r="G44" s="12">
        <v>0</v>
      </c>
      <c r="H44" t="s">
        <v>315</v>
      </c>
    </row>
    <row r="45" spans="1:8">
      <c r="A45" s="12" t="s">
        <v>325</v>
      </c>
      <c r="B45" s="13" t="s">
        <v>132</v>
      </c>
      <c r="C45" s="12" t="s">
        <v>326</v>
      </c>
      <c r="D45" s="12">
        <v>999974</v>
      </c>
      <c r="E45" s="12">
        <v>1000000</v>
      </c>
      <c r="F45" s="12">
        <v>26</v>
      </c>
      <c r="G45" s="12">
        <v>0</v>
      </c>
      <c r="H45" t="s">
        <v>315</v>
      </c>
    </row>
    <row r="46" spans="1:8">
      <c r="A46" s="12" t="s">
        <v>325</v>
      </c>
      <c r="B46" s="13" t="s">
        <v>133</v>
      </c>
      <c r="C46" s="12" t="s">
        <v>326</v>
      </c>
      <c r="D46" s="12">
        <v>999966.5</v>
      </c>
      <c r="E46" s="12">
        <v>1000000</v>
      </c>
      <c r="F46" s="12">
        <v>33.5</v>
      </c>
      <c r="G46" s="12">
        <v>0</v>
      </c>
      <c r="H46" t="s">
        <v>315</v>
      </c>
    </row>
    <row r="47" spans="1:8">
      <c r="A47" s="12" t="s">
        <v>325</v>
      </c>
      <c r="B47" s="13" t="s">
        <v>134</v>
      </c>
      <c r="C47" s="12" t="s">
        <v>326</v>
      </c>
      <c r="D47" s="12">
        <v>999985</v>
      </c>
      <c r="E47" s="12">
        <v>1000000</v>
      </c>
      <c r="F47" s="12">
        <v>15</v>
      </c>
      <c r="G47" s="12">
        <v>0</v>
      </c>
      <c r="H47" t="s">
        <v>315</v>
      </c>
    </row>
    <row r="48" spans="1:8">
      <c r="A48" s="12" t="s">
        <v>325</v>
      </c>
      <c r="B48" s="13" t="s">
        <v>135</v>
      </c>
      <c r="C48" s="12" t="s">
        <v>326</v>
      </c>
      <c r="D48" s="12">
        <v>999970.5</v>
      </c>
      <c r="E48" s="12">
        <v>1000000</v>
      </c>
      <c r="F48" s="12">
        <v>29.5</v>
      </c>
      <c r="G48" s="12">
        <v>0</v>
      </c>
      <c r="H48" t="s">
        <v>315</v>
      </c>
    </row>
    <row r="49" spans="1:8">
      <c r="A49" s="12" t="s">
        <v>325</v>
      </c>
      <c r="B49" s="13" t="s">
        <v>136</v>
      </c>
      <c r="C49" s="12" t="s">
        <v>326</v>
      </c>
      <c r="D49" s="12">
        <v>999991</v>
      </c>
      <c r="E49" s="12">
        <v>1000000</v>
      </c>
      <c r="F49" s="12">
        <v>9</v>
      </c>
      <c r="G49" s="12">
        <v>0</v>
      </c>
      <c r="H49" t="s">
        <v>315</v>
      </c>
    </row>
    <row r="50" spans="1:8">
      <c r="A50" s="12" t="s">
        <v>325</v>
      </c>
      <c r="B50" s="13" t="s">
        <v>137</v>
      </c>
      <c r="C50" s="12" t="s">
        <v>326</v>
      </c>
      <c r="D50" s="12">
        <v>1000003.5</v>
      </c>
      <c r="E50" s="12">
        <v>1000000</v>
      </c>
      <c r="F50" s="12">
        <v>-3.5</v>
      </c>
      <c r="G50" s="12">
        <v>0</v>
      </c>
      <c r="H50" t="s">
        <v>315</v>
      </c>
    </row>
    <row r="51" spans="1:8">
      <c r="A51" s="12" t="s">
        <v>325</v>
      </c>
      <c r="B51" s="13" t="s">
        <v>138</v>
      </c>
      <c r="C51" s="12" t="s">
        <v>326</v>
      </c>
      <c r="D51" s="12">
        <v>1000005</v>
      </c>
      <c r="E51" s="12">
        <v>1000000</v>
      </c>
      <c r="F51" s="12">
        <v>-5</v>
      </c>
      <c r="G51" s="12">
        <v>0</v>
      </c>
      <c r="H51" t="s">
        <v>315</v>
      </c>
    </row>
    <row r="52" spans="1:8">
      <c r="A52" s="12" t="s">
        <v>325</v>
      </c>
      <c r="B52" s="13" t="s">
        <v>139</v>
      </c>
      <c r="C52" s="12" t="s">
        <v>326</v>
      </c>
      <c r="D52" s="12">
        <v>1000015.5</v>
      </c>
      <c r="E52" s="12">
        <v>1000000</v>
      </c>
      <c r="F52" s="12">
        <v>-15.5</v>
      </c>
      <c r="G52" s="12">
        <v>0</v>
      </c>
      <c r="H52" t="s">
        <v>315</v>
      </c>
    </row>
    <row r="53" spans="1:8">
      <c r="A53" s="12" t="s">
        <v>325</v>
      </c>
      <c r="B53" s="13" t="s">
        <v>140</v>
      </c>
      <c r="C53" s="12" t="s">
        <v>326</v>
      </c>
      <c r="D53" s="12">
        <v>1000010</v>
      </c>
      <c r="E53" s="12">
        <v>1000000</v>
      </c>
      <c r="F53" s="12">
        <v>-10</v>
      </c>
      <c r="G53" s="12">
        <v>0</v>
      </c>
      <c r="H53" t="s">
        <v>315</v>
      </c>
    </row>
    <row r="54" spans="1:8">
      <c r="A54" s="12" t="s">
        <v>325</v>
      </c>
      <c r="B54" s="13" t="s">
        <v>141</v>
      </c>
      <c r="C54" s="12" t="s">
        <v>326</v>
      </c>
      <c r="D54" s="12">
        <v>999978.5</v>
      </c>
      <c r="E54" s="12">
        <v>1000000</v>
      </c>
      <c r="F54" s="12">
        <v>21.5</v>
      </c>
      <c r="G54" s="12">
        <v>0</v>
      </c>
      <c r="H54" t="s">
        <v>315</v>
      </c>
    </row>
    <row r="55" spans="1:8">
      <c r="A55" s="12" t="s">
        <v>325</v>
      </c>
      <c r="B55" s="13" t="s">
        <v>142</v>
      </c>
      <c r="C55" s="12" t="s">
        <v>326</v>
      </c>
      <c r="D55" s="12">
        <v>999966.5</v>
      </c>
      <c r="E55" s="12">
        <v>1000000</v>
      </c>
      <c r="F55" s="12">
        <v>33.5</v>
      </c>
      <c r="G55" s="12">
        <v>0</v>
      </c>
      <c r="H55" t="s">
        <v>315</v>
      </c>
    </row>
    <row r="56" spans="1:8">
      <c r="A56" s="12" t="s">
        <v>325</v>
      </c>
      <c r="B56" s="13" t="s">
        <v>143</v>
      </c>
      <c r="C56" s="12" t="s">
        <v>326</v>
      </c>
      <c r="D56" s="12">
        <v>999968</v>
      </c>
      <c r="E56" s="12">
        <v>1000000</v>
      </c>
      <c r="F56" s="12">
        <v>32</v>
      </c>
      <c r="G56" s="12">
        <v>0</v>
      </c>
      <c r="H56" t="s">
        <v>315</v>
      </c>
    </row>
    <row r="57" spans="1:8">
      <c r="A57" s="12" t="s">
        <v>325</v>
      </c>
      <c r="B57" s="13" t="s">
        <v>144</v>
      </c>
      <c r="C57" s="12" t="s">
        <v>326</v>
      </c>
      <c r="D57" s="12">
        <v>999977.5</v>
      </c>
      <c r="E57" s="12">
        <v>1000000</v>
      </c>
      <c r="F57" s="12">
        <v>22.5</v>
      </c>
      <c r="G57" s="12">
        <v>0</v>
      </c>
      <c r="H57" t="s">
        <v>315</v>
      </c>
    </row>
    <row r="58" spans="1:8">
      <c r="A58" s="12" t="s">
        <v>325</v>
      </c>
      <c r="B58" s="13" t="s">
        <v>145</v>
      </c>
      <c r="C58" s="12" t="s">
        <v>326</v>
      </c>
      <c r="D58" s="12">
        <v>999954.5</v>
      </c>
      <c r="E58" s="12">
        <v>1000000</v>
      </c>
      <c r="F58" s="12">
        <v>45.5</v>
      </c>
      <c r="G58" s="12">
        <v>0</v>
      </c>
      <c r="H58" t="s">
        <v>315</v>
      </c>
    </row>
    <row r="59" spans="1:8">
      <c r="A59" s="12" t="s">
        <v>325</v>
      </c>
      <c r="B59" s="13" t="s">
        <v>146</v>
      </c>
      <c r="C59" s="12" t="s">
        <v>326</v>
      </c>
      <c r="D59" s="12">
        <v>1000010.5</v>
      </c>
      <c r="E59" s="12">
        <v>1000000</v>
      </c>
      <c r="F59" s="12">
        <v>-10.5</v>
      </c>
      <c r="G59" s="12">
        <v>0</v>
      </c>
      <c r="H59" t="s">
        <v>315</v>
      </c>
    </row>
    <row r="60" spans="1:8">
      <c r="A60" s="12" t="s">
        <v>325</v>
      </c>
      <c r="B60" s="13" t="s">
        <v>147</v>
      </c>
      <c r="C60" s="12" t="s">
        <v>326</v>
      </c>
      <c r="D60" s="12">
        <v>1000035</v>
      </c>
      <c r="E60" s="12">
        <v>1000000</v>
      </c>
      <c r="F60" s="12">
        <v>-35</v>
      </c>
      <c r="G60" s="12">
        <v>0</v>
      </c>
      <c r="H60" t="s">
        <v>315</v>
      </c>
    </row>
    <row r="61" spans="1:8">
      <c r="A61" s="12" t="s">
        <v>325</v>
      </c>
      <c r="B61" s="13" t="s">
        <v>148</v>
      </c>
      <c r="C61" s="12" t="s">
        <v>326</v>
      </c>
      <c r="D61" s="12">
        <v>1000046.5</v>
      </c>
      <c r="E61" s="12">
        <v>1000000</v>
      </c>
      <c r="F61" s="12">
        <v>-46.5</v>
      </c>
      <c r="G61" s="12">
        <v>0</v>
      </c>
      <c r="H61" t="s">
        <v>315</v>
      </c>
    </row>
    <row r="62" spans="1:8">
      <c r="A62" s="12" t="s">
        <v>325</v>
      </c>
      <c r="B62" s="13" t="s">
        <v>149</v>
      </c>
      <c r="C62" s="12" t="s">
        <v>326</v>
      </c>
      <c r="D62" s="12">
        <v>1000014.5</v>
      </c>
      <c r="E62" s="12">
        <v>1000000</v>
      </c>
      <c r="F62" s="12">
        <v>-14.5</v>
      </c>
      <c r="G62" s="12">
        <v>0</v>
      </c>
      <c r="H62" t="s">
        <v>315</v>
      </c>
    </row>
    <row r="63" spans="1:8">
      <c r="A63" s="12" t="s">
        <v>325</v>
      </c>
      <c r="B63" s="13" t="s">
        <v>150</v>
      </c>
      <c r="C63" s="12" t="s">
        <v>326</v>
      </c>
      <c r="D63" s="12">
        <v>1000043</v>
      </c>
      <c r="E63" s="12">
        <v>1000000</v>
      </c>
      <c r="F63" s="12">
        <v>-43</v>
      </c>
      <c r="G63" s="12">
        <v>0</v>
      </c>
      <c r="H63" t="s">
        <v>315</v>
      </c>
    </row>
    <row r="64" spans="1:8">
      <c r="A64" s="12" t="s">
        <v>325</v>
      </c>
      <c r="B64" s="13" t="s">
        <v>151</v>
      </c>
      <c r="C64" s="12" t="s">
        <v>326</v>
      </c>
      <c r="D64" s="12">
        <v>999979.5</v>
      </c>
      <c r="E64" s="12">
        <v>1000000</v>
      </c>
      <c r="F64" s="12">
        <v>20.5</v>
      </c>
      <c r="G64" s="12">
        <v>0</v>
      </c>
      <c r="H64" t="s">
        <v>315</v>
      </c>
    </row>
    <row r="65" spans="1:8">
      <c r="A65" s="12" t="s">
        <v>325</v>
      </c>
      <c r="B65" s="13" t="s">
        <v>152</v>
      </c>
      <c r="C65" s="12" t="s">
        <v>326</v>
      </c>
      <c r="D65" s="12">
        <v>999967</v>
      </c>
      <c r="E65" s="12">
        <v>1000000</v>
      </c>
      <c r="F65" s="12">
        <v>33</v>
      </c>
      <c r="G65" s="12">
        <v>0</v>
      </c>
      <c r="H65" t="s">
        <v>315</v>
      </c>
    </row>
    <row r="66" spans="1:8">
      <c r="A66" s="12" t="s">
        <v>325</v>
      </c>
      <c r="B66" s="13" t="s">
        <v>153</v>
      </c>
      <c r="C66" s="12" t="s">
        <v>326</v>
      </c>
      <c r="D66" s="12">
        <v>999989.5</v>
      </c>
      <c r="E66" s="12">
        <v>1000000</v>
      </c>
      <c r="F66" s="12">
        <v>10.5</v>
      </c>
      <c r="G66" s="12">
        <v>0</v>
      </c>
      <c r="H66" t="s">
        <v>315</v>
      </c>
    </row>
    <row r="67" spans="1:8">
      <c r="A67" s="12" t="s">
        <v>325</v>
      </c>
      <c r="B67" s="13" t="s">
        <v>154</v>
      </c>
      <c r="C67" s="12" t="s">
        <v>326</v>
      </c>
      <c r="D67" s="12">
        <v>999970.5</v>
      </c>
      <c r="E67" s="12">
        <v>1000000</v>
      </c>
      <c r="F67" s="12">
        <v>29.5</v>
      </c>
      <c r="G67" s="12">
        <v>0</v>
      </c>
      <c r="H67" t="s">
        <v>315</v>
      </c>
    </row>
    <row r="68" spans="1:8">
      <c r="A68" s="12" t="s">
        <v>325</v>
      </c>
      <c r="B68" s="13" t="s">
        <v>155</v>
      </c>
      <c r="C68" s="12" t="s">
        <v>326</v>
      </c>
      <c r="D68" s="12">
        <v>999976.5</v>
      </c>
      <c r="E68" s="12">
        <v>1000000</v>
      </c>
      <c r="F68" s="12">
        <v>23.5</v>
      </c>
      <c r="G68" s="12">
        <v>0</v>
      </c>
      <c r="H68" t="s">
        <v>315</v>
      </c>
    </row>
    <row r="69" spans="1:8">
      <c r="A69" s="12" t="s">
        <v>325</v>
      </c>
      <c r="B69" s="13" t="s">
        <v>156</v>
      </c>
      <c r="C69" s="12" t="s">
        <v>326</v>
      </c>
      <c r="D69" s="12">
        <v>999986</v>
      </c>
      <c r="E69" s="12">
        <v>1000000</v>
      </c>
      <c r="F69" s="12">
        <v>14</v>
      </c>
      <c r="G69" s="12">
        <v>0</v>
      </c>
      <c r="H69" t="s">
        <v>315</v>
      </c>
    </row>
    <row r="70" spans="1:8">
      <c r="A70" s="12" t="s">
        <v>325</v>
      </c>
      <c r="B70" s="13" t="s">
        <v>157</v>
      </c>
      <c r="C70" s="12" t="s">
        <v>326</v>
      </c>
      <c r="D70" s="12">
        <v>999987</v>
      </c>
      <c r="E70" s="12">
        <v>1000000</v>
      </c>
      <c r="F70" s="12">
        <v>13</v>
      </c>
      <c r="G70" s="12">
        <v>0</v>
      </c>
      <c r="H70" t="s">
        <v>315</v>
      </c>
    </row>
    <row r="71" spans="1:8">
      <c r="A71" s="12" t="s">
        <v>325</v>
      </c>
      <c r="B71" s="13" t="s">
        <v>158</v>
      </c>
      <c r="C71" s="12" t="s">
        <v>326</v>
      </c>
      <c r="D71" s="12">
        <v>1000037.5</v>
      </c>
      <c r="E71" s="12">
        <v>1000000</v>
      </c>
      <c r="F71" s="12">
        <v>-37.5</v>
      </c>
      <c r="G71" s="12">
        <v>0</v>
      </c>
      <c r="H71" t="s">
        <v>315</v>
      </c>
    </row>
    <row r="72" spans="1:8">
      <c r="A72" s="12" t="s">
        <v>325</v>
      </c>
      <c r="B72" s="13" t="s">
        <v>159</v>
      </c>
      <c r="C72" s="12" t="s">
        <v>326</v>
      </c>
      <c r="D72" s="12">
        <v>1000008.5</v>
      </c>
      <c r="E72" s="12">
        <v>1000000</v>
      </c>
      <c r="F72" s="12">
        <v>-8.5</v>
      </c>
      <c r="G72" s="12">
        <v>0</v>
      </c>
      <c r="H72" t="s">
        <v>315</v>
      </c>
    </row>
    <row r="73" spans="1:8">
      <c r="A73" s="12" t="s">
        <v>325</v>
      </c>
      <c r="B73" s="13" t="s">
        <v>160</v>
      </c>
      <c r="C73" s="12" t="s">
        <v>326</v>
      </c>
      <c r="D73" s="12">
        <v>1000021</v>
      </c>
      <c r="E73" s="12">
        <v>1000000</v>
      </c>
      <c r="F73" s="12">
        <v>-21</v>
      </c>
      <c r="G73" s="12">
        <v>0</v>
      </c>
      <c r="H73" t="s">
        <v>315</v>
      </c>
    </row>
    <row r="74" spans="1:8">
      <c r="A74" s="12" t="s">
        <v>325</v>
      </c>
      <c r="B74" s="13" t="s">
        <v>161</v>
      </c>
      <c r="C74" s="12" t="s">
        <v>326</v>
      </c>
      <c r="D74" s="12">
        <v>1000021.5</v>
      </c>
      <c r="E74" s="12">
        <v>1000000</v>
      </c>
      <c r="F74" s="12">
        <v>-21.5</v>
      </c>
      <c r="G74" s="12">
        <v>0</v>
      </c>
      <c r="H74" t="s">
        <v>315</v>
      </c>
    </row>
    <row r="75" spans="1:8">
      <c r="A75" s="12" t="s">
        <v>325</v>
      </c>
      <c r="B75" s="13" t="s">
        <v>162</v>
      </c>
      <c r="C75" s="12" t="s">
        <v>326</v>
      </c>
      <c r="D75" s="12">
        <v>999972</v>
      </c>
      <c r="E75" s="12">
        <v>1000000</v>
      </c>
      <c r="F75" s="12">
        <v>28</v>
      </c>
      <c r="G75" s="12">
        <v>0</v>
      </c>
      <c r="H75" t="s">
        <v>315</v>
      </c>
    </row>
    <row r="76" spans="1:8">
      <c r="A76" s="12" t="s">
        <v>325</v>
      </c>
      <c r="B76" s="13" t="s">
        <v>163</v>
      </c>
      <c r="C76" s="12" t="s">
        <v>326</v>
      </c>
      <c r="D76" s="12">
        <v>1000017</v>
      </c>
      <c r="E76" s="12">
        <v>1000000</v>
      </c>
      <c r="F76" s="12">
        <v>-17</v>
      </c>
      <c r="G76" s="12">
        <v>0</v>
      </c>
      <c r="H76" t="s">
        <v>315</v>
      </c>
    </row>
    <row r="77" spans="1:8">
      <c r="A77" s="12" t="s">
        <v>325</v>
      </c>
      <c r="B77" s="13" t="s">
        <v>164</v>
      </c>
      <c r="C77" s="12" t="s">
        <v>326</v>
      </c>
      <c r="D77" s="12">
        <v>1000005.5</v>
      </c>
      <c r="E77" s="12">
        <v>1000000</v>
      </c>
      <c r="F77" s="12">
        <v>-5.5</v>
      </c>
      <c r="G77" s="12">
        <v>0</v>
      </c>
      <c r="H77" t="s">
        <v>315</v>
      </c>
    </row>
    <row r="78" spans="1:8">
      <c r="A78" s="12" t="s">
        <v>325</v>
      </c>
      <c r="B78" s="13" t="s">
        <v>165</v>
      </c>
      <c r="C78" s="12" t="s">
        <v>326</v>
      </c>
      <c r="D78" s="12">
        <v>999999</v>
      </c>
      <c r="E78" s="12">
        <v>1000000</v>
      </c>
      <c r="F78" s="12">
        <v>1</v>
      </c>
      <c r="G78" s="12">
        <v>0</v>
      </c>
      <c r="H78" t="s">
        <v>315</v>
      </c>
    </row>
    <row r="79" spans="1:8">
      <c r="A79" s="12" t="s">
        <v>325</v>
      </c>
      <c r="B79" s="13" t="s">
        <v>166</v>
      </c>
      <c r="C79" s="12" t="s">
        <v>326</v>
      </c>
      <c r="D79" s="12">
        <v>1000016</v>
      </c>
      <c r="E79" s="12">
        <v>1000000</v>
      </c>
      <c r="F79" s="12">
        <v>-16</v>
      </c>
      <c r="G79" s="12">
        <v>0</v>
      </c>
      <c r="H79" t="s">
        <v>315</v>
      </c>
    </row>
    <row r="80" spans="1:8">
      <c r="A80" s="12" t="s">
        <v>325</v>
      </c>
      <c r="B80" s="13" t="s">
        <v>167</v>
      </c>
      <c r="C80" s="12" t="s">
        <v>326</v>
      </c>
      <c r="D80" s="12">
        <v>999992.5</v>
      </c>
      <c r="E80" s="12">
        <v>1000000</v>
      </c>
      <c r="F80" s="12">
        <v>7.5</v>
      </c>
      <c r="G80" s="12">
        <v>0</v>
      </c>
      <c r="H80" t="s">
        <v>315</v>
      </c>
    </row>
    <row r="81" spans="1:8">
      <c r="A81" s="12" t="s">
        <v>325</v>
      </c>
      <c r="B81" s="13" t="s">
        <v>168</v>
      </c>
      <c r="C81" s="12" t="s">
        <v>326</v>
      </c>
      <c r="D81" s="12">
        <v>1000026.5</v>
      </c>
      <c r="E81" s="12">
        <v>1000000</v>
      </c>
      <c r="F81" s="12">
        <v>-26.5</v>
      </c>
      <c r="G81" s="12">
        <v>0</v>
      </c>
      <c r="H81" t="s">
        <v>315</v>
      </c>
    </row>
    <row r="82" spans="1:8">
      <c r="A82" s="12" t="s">
        <v>325</v>
      </c>
      <c r="B82" s="13" t="s">
        <v>169</v>
      </c>
      <c r="C82" s="12" t="s">
        <v>326</v>
      </c>
      <c r="D82" s="12">
        <v>1000003.5</v>
      </c>
      <c r="E82" s="12">
        <v>1000000</v>
      </c>
      <c r="F82" s="12">
        <v>-3.5</v>
      </c>
      <c r="G82" s="12">
        <v>0</v>
      </c>
      <c r="H82" t="s">
        <v>315</v>
      </c>
    </row>
    <row r="83" spans="1:8">
      <c r="A83" s="12" t="s">
        <v>325</v>
      </c>
      <c r="B83" s="13" t="s">
        <v>170</v>
      </c>
      <c r="C83" s="12" t="s">
        <v>326</v>
      </c>
      <c r="D83" s="12">
        <v>1000019</v>
      </c>
      <c r="E83" s="12">
        <v>1000000</v>
      </c>
      <c r="F83" s="12">
        <v>-19</v>
      </c>
      <c r="G83" s="12">
        <v>0</v>
      </c>
      <c r="H83" t="s">
        <v>315</v>
      </c>
    </row>
    <row r="84" spans="1:8">
      <c r="A84" s="12" t="s">
        <v>325</v>
      </c>
      <c r="B84" s="13" t="s">
        <v>171</v>
      </c>
      <c r="C84" s="12" t="s">
        <v>326</v>
      </c>
      <c r="D84" s="12">
        <v>1000008.5</v>
      </c>
      <c r="E84" s="12">
        <v>1000000</v>
      </c>
      <c r="F84" s="12">
        <v>-8.5</v>
      </c>
      <c r="G84" s="12">
        <v>0</v>
      </c>
      <c r="H84" t="s">
        <v>315</v>
      </c>
    </row>
    <row r="85" spans="1:8">
      <c r="A85" s="12" t="s">
        <v>325</v>
      </c>
      <c r="B85" s="13" t="s">
        <v>172</v>
      </c>
      <c r="C85" s="12" t="s">
        <v>326</v>
      </c>
      <c r="D85" s="12">
        <v>1000011.5</v>
      </c>
      <c r="E85" s="12">
        <v>1000000</v>
      </c>
      <c r="F85" s="12">
        <v>-11.5</v>
      </c>
      <c r="G85" s="12">
        <v>0</v>
      </c>
      <c r="H85" t="s">
        <v>315</v>
      </c>
    </row>
    <row r="86" spans="1:8">
      <c r="A86" s="12" t="s">
        <v>325</v>
      </c>
      <c r="B86" s="13" t="s">
        <v>173</v>
      </c>
      <c r="C86" s="12" t="s">
        <v>326</v>
      </c>
      <c r="D86" s="12">
        <v>999996</v>
      </c>
      <c r="E86" s="12">
        <v>1000000</v>
      </c>
      <c r="F86" s="12">
        <v>4</v>
      </c>
      <c r="G86" s="12">
        <v>0</v>
      </c>
      <c r="H86" t="s">
        <v>315</v>
      </c>
    </row>
    <row r="87" spans="1:8">
      <c r="A87" s="12" t="s">
        <v>325</v>
      </c>
      <c r="B87" s="13" t="s">
        <v>174</v>
      </c>
      <c r="C87" s="12" t="s">
        <v>326</v>
      </c>
      <c r="D87" s="12">
        <v>1000022</v>
      </c>
      <c r="E87" s="12">
        <v>1000000</v>
      </c>
      <c r="F87" s="12">
        <v>-22</v>
      </c>
      <c r="G87" s="12">
        <v>0</v>
      </c>
      <c r="H87" t="s">
        <v>315</v>
      </c>
    </row>
    <row r="88" spans="1:8">
      <c r="A88" s="12" t="s">
        <v>325</v>
      </c>
      <c r="B88" s="13" t="s">
        <v>175</v>
      </c>
      <c r="C88" s="12" t="s">
        <v>326</v>
      </c>
      <c r="D88" s="12">
        <v>1000012</v>
      </c>
      <c r="E88" s="12">
        <v>1000000</v>
      </c>
      <c r="F88" s="12">
        <v>-12</v>
      </c>
      <c r="G88" s="12">
        <v>0</v>
      </c>
      <c r="H88" t="s">
        <v>315</v>
      </c>
    </row>
    <row r="89" spans="1:8">
      <c r="A89" s="12" t="s">
        <v>325</v>
      </c>
      <c r="B89" s="13" t="s">
        <v>176</v>
      </c>
      <c r="C89" s="12" t="s">
        <v>326</v>
      </c>
      <c r="D89" s="12">
        <v>1000016.5</v>
      </c>
      <c r="E89" s="12">
        <v>1000000</v>
      </c>
      <c r="F89" s="12">
        <v>-16.5</v>
      </c>
      <c r="G89" s="12">
        <v>0</v>
      </c>
      <c r="H89" t="s">
        <v>315</v>
      </c>
    </row>
    <row r="90" spans="1:8">
      <c r="A90" s="12" t="s">
        <v>325</v>
      </c>
      <c r="B90" s="13" t="s">
        <v>177</v>
      </c>
      <c r="C90" s="12" t="s">
        <v>326</v>
      </c>
      <c r="D90" s="12">
        <v>999974.5</v>
      </c>
      <c r="E90" s="12">
        <v>1000000</v>
      </c>
      <c r="F90" s="12">
        <v>25.5</v>
      </c>
      <c r="G90" s="12">
        <v>0</v>
      </c>
      <c r="H90" t="s">
        <v>315</v>
      </c>
    </row>
    <row r="91" spans="1:8">
      <c r="A91" s="12" t="s">
        <v>325</v>
      </c>
      <c r="B91" s="13" t="s">
        <v>178</v>
      </c>
      <c r="C91" s="12" t="s">
        <v>326</v>
      </c>
      <c r="D91" s="12">
        <v>1000003</v>
      </c>
      <c r="E91" s="12">
        <v>1000000</v>
      </c>
      <c r="F91" s="12">
        <v>-3</v>
      </c>
      <c r="G91" s="12">
        <v>0</v>
      </c>
      <c r="H91" t="s">
        <v>315</v>
      </c>
    </row>
    <row r="92" spans="1:8">
      <c r="A92" s="12" t="s">
        <v>325</v>
      </c>
      <c r="B92" s="13" t="s">
        <v>179</v>
      </c>
      <c r="C92" s="12" t="s">
        <v>326</v>
      </c>
      <c r="D92" s="12">
        <v>1000020.5</v>
      </c>
      <c r="E92" s="12">
        <v>1000000</v>
      </c>
      <c r="F92" s="12">
        <v>-20.5</v>
      </c>
      <c r="G92" s="12">
        <v>0</v>
      </c>
      <c r="H92" t="s">
        <v>315</v>
      </c>
    </row>
    <row r="93" spans="1:8">
      <c r="A93" s="12" t="s">
        <v>325</v>
      </c>
      <c r="B93" s="13" t="s">
        <v>180</v>
      </c>
      <c r="C93" s="12" t="s">
        <v>326</v>
      </c>
      <c r="D93" s="12">
        <v>999999.5</v>
      </c>
      <c r="E93" s="12">
        <v>1000000</v>
      </c>
      <c r="F93" s="12">
        <v>0.5</v>
      </c>
      <c r="G93" s="12">
        <v>0</v>
      </c>
      <c r="H93" t="s">
        <v>315</v>
      </c>
    </row>
    <row r="94" spans="1:8">
      <c r="A94" s="12" t="s">
        <v>325</v>
      </c>
      <c r="B94" s="13" t="s">
        <v>181</v>
      </c>
      <c r="C94" s="12" t="s">
        <v>326</v>
      </c>
      <c r="D94" s="12">
        <v>1000004</v>
      </c>
      <c r="E94" s="12">
        <v>1000000</v>
      </c>
      <c r="F94" s="12">
        <v>-4</v>
      </c>
      <c r="G94" s="12">
        <v>0</v>
      </c>
      <c r="H94" t="s">
        <v>315</v>
      </c>
    </row>
    <row r="95" spans="1:8">
      <c r="A95" s="12" t="s">
        <v>325</v>
      </c>
      <c r="B95" s="13" t="s">
        <v>182</v>
      </c>
      <c r="C95" s="12" t="s">
        <v>326</v>
      </c>
      <c r="D95" s="12">
        <v>1000009</v>
      </c>
      <c r="E95" s="12">
        <v>1000000</v>
      </c>
      <c r="F95" s="12">
        <v>-9</v>
      </c>
      <c r="G95" s="12">
        <v>0</v>
      </c>
      <c r="H95" t="s">
        <v>315</v>
      </c>
    </row>
    <row r="96" spans="1:8">
      <c r="A96" s="12" t="s">
        <v>325</v>
      </c>
      <c r="B96" s="13" t="s">
        <v>183</v>
      </c>
      <c r="C96" s="12" t="s">
        <v>326</v>
      </c>
      <c r="D96" s="12">
        <v>999979</v>
      </c>
      <c r="E96" s="12">
        <v>1000000</v>
      </c>
      <c r="F96" s="12">
        <v>21</v>
      </c>
      <c r="G96" s="12">
        <v>0</v>
      </c>
      <c r="H96" t="s">
        <v>315</v>
      </c>
    </row>
    <row r="97" spans="1:8">
      <c r="A97" s="12" t="s">
        <v>325</v>
      </c>
      <c r="B97" s="13" t="s">
        <v>184</v>
      </c>
      <c r="C97" s="12" t="s">
        <v>326</v>
      </c>
      <c r="D97" s="12">
        <v>999997.5</v>
      </c>
      <c r="E97" s="12">
        <v>1000000</v>
      </c>
      <c r="F97" s="12">
        <v>2.5</v>
      </c>
      <c r="G97" s="12">
        <v>0</v>
      </c>
      <c r="H97" t="s">
        <v>315</v>
      </c>
    </row>
    <row r="98" spans="1:8">
      <c r="A98" s="12" t="s">
        <v>325</v>
      </c>
      <c r="B98" s="13" t="s">
        <v>185</v>
      </c>
      <c r="C98" s="12" t="s">
        <v>326</v>
      </c>
      <c r="D98" s="12">
        <v>999974.5</v>
      </c>
      <c r="E98" s="12">
        <v>1000000</v>
      </c>
      <c r="F98" s="12">
        <v>25.5</v>
      </c>
      <c r="G98" s="12">
        <v>0</v>
      </c>
      <c r="H98" t="s">
        <v>315</v>
      </c>
    </row>
    <row r="99" spans="1:8">
      <c r="A99" s="12" t="s">
        <v>325</v>
      </c>
      <c r="B99" s="13" t="s">
        <v>186</v>
      </c>
      <c r="C99" s="12" t="s">
        <v>326</v>
      </c>
      <c r="D99" s="12">
        <v>1000008</v>
      </c>
      <c r="E99" s="12">
        <v>1000000</v>
      </c>
      <c r="F99" s="12">
        <v>-8</v>
      </c>
      <c r="G99" s="12">
        <v>0</v>
      </c>
      <c r="H99" t="s">
        <v>315</v>
      </c>
    </row>
    <row r="100" spans="1:8">
      <c r="A100" s="12" t="s">
        <v>325</v>
      </c>
      <c r="B100" s="13" t="s">
        <v>187</v>
      </c>
      <c r="C100" s="12" t="s">
        <v>326</v>
      </c>
      <c r="D100" s="12">
        <v>999986.5</v>
      </c>
      <c r="E100" s="12">
        <v>1000000</v>
      </c>
      <c r="F100" s="12">
        <v>13.5</v>
      </c>
      <c r="G100" s="12">
        <v>0</v>
      </c>
      <c r="H100" t="s">
        <v>315</v>
      </c>
    </row>
    <row r="101" spans="1:8">
      <c r="A101" s="12" t="s">
        <v>325</v>
      </c>
      <c r="B101" s="13" t="s">
        <v>188</v>
      </c>
      <c r="C101" s="12" t="s">
        <v>326</v>
      </c>
      <c r="D101" s="12">
        <v>1000016</v>
      </c>
      <c r="E101" s="12">
        <v>1000000</v>
      </c>
      <c r="F101" s="12">
        <v>-16</v>
      </c>
      <c r="G101" s="12">
        <v>0</v>
      </c>
      <c r="H101" t="s">
        <v>315</v>
      </c>
    </row>
    <row r="102" spans="1:8">
      <c r="A102" s="12" t="s">
        <v>327</v>
      </c>
      <c r="B102" s="13" t="s">
        <v>89</v>
      </c>
      <c r="C102" s="12" t="s">
        <v>326</v>
      </c>
      <c r="D102" s="12">
        <v>1005035.1</v>
      </c>
      <c r="E102" s="12">
        <v>1000000</v>
      </c>
      <c r="F102" s="12">
        <v>-5035.1000000000004</v>
      </c>
      <c r="G102" s="12">
        <v>-0.5</v>
      </c>
      <c r="H102" t="s">
        <v>315</v>
      </c>
    </row>
    <row r="103" spans="1:8">
      <c r="A103" s="12" t="s">
        <v>327</v>
      </c>
      <c r="B103" s="13" t="s">
        <v>90</v>
      </c>
      <c r="C103" s="12" t="s">
        <v>326</v>
      </c>
      <c r="D103" s="12">
        <v>1005034.1</v>
      </c>
      <c r="E103" s="12">
        <v>1000000</v>
      </c>
      <c r="F103" s="12">
        <v>-5034.1000000000004</v>
      </c>
      <c r="G103" s="12">
        <v>-0.5</v>
      </c>
      <c r="H103" t="s">
        <v>315</v>
      </c>
    </row>
    <row r="104" spans="1:8">
      <c r="A104" s="12" t="s">
        <v>327</v>
      </c>
      <c r="B104" s="13" t="s">
        <v>91</v>
      </c>
      <c r="C104" s="12" t="s">
        <v>326</v>
      </c>
      <c r="D104" s="12">
        <v>1005033.6</v>
      </c>
      <c r="E104" s="12">
        <v>1000000</v>
      </c>
      <c r="F104" s="12">
        <v>-5033.6000000000004</v>
      </c>
      <c r="G104" s="12">
        <v>-0.5</v>
      </c>
      <c r="H104" t="s">
        <v>315</v>
      </c>
    </row>
    <row r="105" spans="1:8">
      <c r="A105" s="12" t="s">
        <v>327</v>
      </c>
      <c r="B105" s="13" t="s">
        <v>92</v>
      </c>
      <c r="C105" s="12" t="s">
        <v>326</v>
      </c>
      <c r="D105" s="12">
        <v>1005034.6</v>
      </c>
      <c r="E105" s="12">
        <v>1000000</v>
      </c>
      <c r="F105" s="12">
        <v>-5034.6000000000004</v>
      </c>
      <c r="G105" s="12">
        <v>-0.5</v>
      </c>
      <c r="H105" t="s">
        <v>315</v>
      </c>
    </row>
    <row r="106" spans="1:8">
      <c r="A106" s="12" t="s">
        <v>327</v>
      </c>
      <c r="B106" s="13" t="s">
        <v>93</v>
      </c>
      <c r="C106" s="12" t="s">
        <v>326</v>
      </c>
      <c r="D106" s="12">
        <v>1005030.6</v>
      </c>
      <c r="E106" s="12">
        <v>1000000</v>
      </c>
      <c r="F106" s="12">
        <v>-5030.6000000000004</v>
      </c>
      <c r="G106" s="12">
        <v>-0.5</v>
      </c>
      <c r="H106" t="s">
        <v>315</v>
      </c>
    </row>
    <row r="107" spans="1:8">
      <c r="A107" s="12" t="s">
        <v>327</v>
      </c>
      <c r="B107" s="13" t="s">
        <v>94</v>
      </c>
      <c r="C107" s="12" t="s">
        <v>326</v>
      </c>
      <c r="D107" s="12">
        <v>1005032.1</v>
      </c>
      <c r="E107" s="12">
        <v>1000000</v>
      </c>
      <c r="F107" s="12">
        <v>-5032.1000000000004</v>
      </c>
      <c r="G107" s="12">
        <v>-0.5</v>
      </c>
      <c r="H107" t="s">
        <v>315</v>
      </c>
    </row>
    <row r="108" spans="1:8">
      <c r="A108" s="12" t="s">
        <v>327</v>
      </c>
      <c r="B108" s="13" t="s">
        <v>95</v>
      </c>
      <c r="C108" s="12" t="s">
        <v>326</v>
      </c>
      <c r="D108" s="12">
        <v>1005038.1</v>
      </c>
      <c r="E108" s="12">
        <v>1000000</v>
      </c>
      <c r="F108" s="12">
        <v>-5038.1000000000004</v>
      </c>
      <c r="G108" s="12">
        <v>-0.5</v>
      </c>
      <c r="H108" t="s">
        <v>315</v>
      </c>
    </row>
    <row r="109" spans="1:8">
      <c r="A109" s="12" t="s">
        <v>327</v>
      </c>
      <c r="B109" s="13" t="s">
        <v>96</v>
      </c>
      <c r="C109" s="12" t="s">
        <v>326</v>
      </c>
      <c r="D109" s="12">
        <v>1005021.5</v>
      </c>
      <c r="E109" s="12">
        <v>1000000</v>
      </c>
      <c r="F109" s="12">
        <v>-5021.5</v>
      </c>
      <c r="G109" s="12">
        <v>-0.5</v>
      </c>
      <c r="H109" t="s">
        <v>315</v>
      </c>
    </row>
    <row r="110" spans="1:8">
      <c r="A110" s="12" t="s">
        <v>327</v>
      </c>
      <c r="B110" s="13" t="s">
        <v>97</v>
      </c>
      <c r="C110" s="12" t="s">
        <v>326</v>
      </c>
      <c r="D110" s="12">
        <v>1005036.6</v>
      </c>
      <c r="E110" s="12">
        <v>1000000</v>
      </c>
      <c r="F110" s="12">
        <v>-5036.6000000000004</v>
      </c>
      <c r="G110" s="12">
        <v>-0.5</v>
      </c>
      <c r="H110" t="s">
        <v>315</v>
      </c>
    </row>
    <row r="111" spans="1:8">
      <c r="A111" s="12" t="s">
        <v>327</v>
      </c>
      <c r="B111" s="13" t="s">
        <v>98</v>
      </c>
      <c r="C111" s="12" t="s">
        <v>326</v>
      </c>
      <c r="D111" s="12">
        <v>1005037.1</v>
      </c>
      <c r="E111" s="12">
        <v>1000000</v>
      </c>
      <c r="F111" s="12">
        <v>-5037.1000000000004</v>
      </c>
      <c r="G111" s="12">
        <v>-0.5</v>
      </c>
      <c r="H111" t="s">
        <v>315</v>
      </c>
    </row>
    <row r="112" spans="1:8">
      <c r="A112" s="12" t="s">
        <v>327</v>
      </c>
      <c r="B112" s="13" t="s">
        <v>99</v>
      </c>
      <c r="C112" s="12" t="s">
        <v>326</v>
      </c>
      <c r="D112" s="12">
        <v>1005035.1</v>
      </c>
      <c r="E112" s="12">
        <v>1000000</v>
      </c>
      <c r="F112" s="12">
        <v>-5035.1000000000004</v>
      </c>
      <c r="G112" s="12">
        <v>-0.5</v>
      </c>
      <c r="H112" t="s">
        <v>315</v>
      </c>
    </row>
    <row r="113" spans="1:8">
      <c r="A113" s="12" t="s">
        <v>327</v>
      </c>
      <c r="B113" s="13" t="s">
        <v>100</v>
      </c>
      <c r="C113" s="12" t="s">
        <v>326</v>
      </c>
      <c r="D113" s="12">
        <v>1005032.6</v>
      </c>
      <c r="E113" s="12">
        <v>1000000</v>
      </c>
      <c r="F113" s="12">
        <v>-5032.6000000000004</v>
      </c>
      <c r="G113" s="12">
        <v>-0.5</v>
      </c>
      <c r="H113" t="s">
        <v>315</v>
      </c>
    </row>
    <row r="114" spans="1:8">
      <c r="A114" s="12" t="s">
        <v>327</v>
      </c>
      <c r="B114" s="13" t="s">
        <v>101</v>
      </c>
      <c r="C114" s="12" t="s">
        <v>326</v>
      </c>
      <c r="D114" s="12">
        <v>1005037.1</v>
      </c>
      <c r="E114" s="12">
        <v>1000000</v>
      </c>
      <c r="F114" s="12">
        <v>-5037.1000000000004</v>
      </c>
      <c r="G114" s="12">
        <v>-0.5</v>
      </c>
      <c r="H114" t="s">
        <v>315</v>
      </c>
    </row>
    <row r="115" spans="1:8">
      <c r="A115" s="12" t="s">
        <v>327</v>
      </c>
      <c r="B115" s="13" t="s">
        <v>102</v>
      </c>
      <c r="C115" s="12" t="s">
        <v>326</v>
      </c>
      <c r="D115" s="12">
        <v>1005031.6</v>
      </c>
      <c r="E115" s="12">
        <v>1000000</v>
      </c>
      <c r="F115" s="12">
        <v>-5031.6000000000004</v>
      </c>
      <c r="G115" s="12">
        <v>-0.5</v>
      </c>
      <c r="H115" t="s">
        <v>315</v>
      </c>
    </row>
    <row r="116" spans="1:8">
      <c r="A116" s="12" t="s">
        <v>327</v>
      </c>
      <c r="B116" s="13" t="s">
        <v>103</v>
      </c>
      <c r="C116" s="12" t="s">
        <v>326</v>
      </c>
      <c r="D116" s="12">
        <v>1005021.5</v>
      </c>
      <c r="E116" s="12">
        <v>1000000</v>
      </c>
      <c r="F116" s="12">
        <v>-5021.5</v>
      </c>
      <c r="G116" s="12">
        <v>-0.5</v>
      </c>
      <c r="H116" t="s">
        <v>315</v>
      </c>
    </row>
    <row r="117" spans="1:8">
      <c r="A117" s="12" t="s">
        <v>327</v>
      </c>
      <c r="B117" s="13" t="s">
        <v>104</v>
      </c>
      <c r="C117" s="12" t="s">
        <v>326</v>
      </c>
      <c r="D117" s="12">
        <v>1005020.5</v>
      </c>
      <c r="E117" s="12">
        <v>1000000</v>
      </c>
      <c r="F117" s="12">
        <v>-5020.5</v>
      </c>
      <c r="G117" s="12">
        <v>-0.5</v>
      </c>
      <c r="H117" t="s">
        <v>315</v>
      </c>
    </row>
    <row r="118" spans="1:8">
      <c r="A118" s="12" t="s">
        <v>327</v>
      </c>
      <c r="B118" s="13" t="s">
        <v>105</v>
      </c>
      <c r="C118" s="12" t="s">
        <v>326</v>
      </c>
      <c r="D118" s="12">
        <v>1005032.6</v>
      </c>
      <c r="E118" s="12">
        <v>1000000</v>
      </c>
      <c r="F118" s="12">
        <v>-5032.6000000000004</v>
      </c>
      <c r="G118" s="12">
        <v>-0.5</v>
      </c>
      <c r="H118" t="s">
        <v>315</v>
      </c>
    </row>
    <row r="119" spans="1:8">
      <c r="A119" s="12" t="s">
        <v>327</v>
      </c>
      <c r="B119" s="13" t="s">
        <v>106</v>
      </c>
      <c r="C119" s="12" t="s">
        <v>326</v>
      </c>
      <c r="D119" s="12">
        <v>1005030.1</v>
      </c>
      <c r="E119" s="12">
        <v>1000000</v>
      </c>
      <c r="F119" s="12">
        <v>-5030.1000000000004</v>
      </c>
      <c r="G119" s="12">
        <v>-0.5</v>
      </c>
      <c r="H119" t="s">
        <v>315</v>
      </c>
    </row>
    <row r="120" spans="1:8">
      <c r="A120" s="12" t="s">
        <v>327</v>
      </c>
      <c r="B120" s="13" t="s">
        <v>107</v>
      </c>
      <c r="C120" s="12" t="s">
        <v>326</v>
      </c>
      <c r="D120" s="12">
        <v>1005030.6</v>
      </c>
      <c r="E120" s="12">
        <v>1000000</v>
      </c>
      <c r="F120" s="12">
        <v>-5030.6000000000004</v>
      </c>
      <c r="G120" s="12">
        <v>-0.5</v>
      </c>
      <c r="H120" t="s">
        <v>315</v>
      </c>
    </row>
    <row r="121" spans="1:8">
      <c r="A121" s="12" t="s">
        <v>327</v>
      </c>
      <c r="B121" s="13" t="s">
        <v>108</v>
      </c>
      <c r="C121" s="12" t="s">
        <v>326</v>
      </c>
      <c r="D121" s="12">
        <v>1005033.6</v>
      </c>
      <c r="E121" s="12">
        <v>1000000</v>
      </c>
      <c r="F121" s="12">
        <v>-5033.6000000000004</v>
      </c>
      <c r="G121" s="12">
        <v>-0.5</v>
      </c>
      <c r="H121" t="s">
        <v>315</v>
      </c>
    </row>
    <row r="122" spans="1:8">
      <c r="A122" s="12" t="s">
        <v>327</v>
      </c>
      <c r="B122" s="13" t="s">
        <v>109</v>
      </c>
      <c r="C122" s="12" t="s">
        <v>326</v>
      </c>
      <c r="D122" s="12">
        <v>1005016</v>
      </c>
      <c r="E122" s="12">
        <v>1000000</v>
      </c>
      <c r="F122" s="12">
        <v>-5016</v>
      </c>
      <c r="G122" s="12">
        <v>-0.5</v>
      </c>
      <c r="H122" t="s">
        <v>315</v>
      </c>
    </row>
    <row r="123" spans="1:8">
      <c r="A123" s="12" t="s">
        <v>327</v>
      </c>
      <c r="B123" s="13" t="s">
        <v>110</v>
      </c>
      <c r="C123" s="12" t="s">
        <v>326</v>
      </c>
      <c r="D123" s="12">
        <v>1005009</v>
      </c>
      <c r="E123" s="12">
        <v>1000000</v>
      </c>
      <c r="F123" s="12">
        <v>-5009</v>
      </c>
      <c r="G123" s="12">
        <v>-0.5</v>
      </c>
      <c r="H123" t="s">
        <v>315</v>
      </c>
    </row>
    <row r="124" spans="1:8">
      <c r="A124" s="12" t="s">
        <v>327</v>
      </c>
      <c r="B124" s="13" t="s">
        <v>111</v>
      </c>
      <c r="C124" s="12" t="s">
        <v>326</v>
      </c>
      <c r="D124" s="12">
        <v>1005013</v>
      </c>
      <c r="E124" s="12">
        <v>1000000</v>
      </c>
      <c r="F124" s="12">
        <v>-5013</v>
      </c>
      <c r="G124" s="12">
        <v>-0.5</v>
      </c>
      <c r="H124" t="s">
        <v>315</v>
      </c>
    </row>
    <row r="125" spans="1:8">
      <c r="A125" s="12" t="s">
        <v>327</v>
      </c>
      <c r="B125" s="13" t="s">
        <v>112</v>
      </c>
      <c r="C125" s="12" t="s">
        <v>326</v>
      </c>
      <c r="D125" s="12">
        <v>1005014</v>
      </c>
      <c r="E125" s="12">
        <v>1000000</v>
      </c>
      <c r="F125" s="12">
        <v>-5014</v>
      </c>
      <c r="G125" s="12">
        <v>-0.5</v>
      </c>
      <c r="H125" t="s">
        <v>315</v>
      </c>
    </row>
    <row r="126" spans="1:8">
      <c r="A126" s="12" t="s">
        <v>327</v>
      </c>
      <c r="B126" s="13" t="s">
        <v>113</v>
      </c>
      <c r="C126" s="12" t="s">
        <v>326</v>
      </c>
      <c r="D126" s="12">
        <v>1005017.5</v>
      </c>
      <c r="E126" s="12">
        <v>1000000</v>
      </c>
      <c r="F126" s="12">
        <v>-5017.5</v>
      </c>
      <c r="G126" s="12">
        <v>-0.5</v>
      </c>
      <c r="H126" t="s">
        <v>315</v>
      </c>
    </row>
    <row r="127" spans="1:8">
      <c r="A127" s="12" t="s">
        <v>327</v>
      </c>
      <c r="B127" s="13" t="s">
        <v>114</v>
      </c>
      <c r="C127" s="12" t="s">
        <v>326</v>
      </c>
      <c r="D127" s="12">
        <v>1005019</v>
      </c>
      <c r="E127" s="12">
        <v>1000000</v>
      </c>
      <c r="F127" s="12">
        <v>-5019</v>
      </c>
      <c r="G127" s="12">
        <v>-0.5</v>
      </c>
      <c r="H127" t="s">
        <v>315</v>
      </c>
    </row>
    <row r="128" spans="1:8">
      <c r="A128" s="12" t="s">
        <v>327</v>
      </c>
      <c r="B128" s="13" t="s">
        <v>115</v>
      </c>
      <c r="C128" s="12" t="s">
        <v>326</v>
      </c>
      <c r="D128" s="12">
        <v>1005027.5</v>
      </c>
      <c r="E128" s="12">
        <v>1000000</v>
      </c>
      <c r="F128" s="12">
        <v>-5027.5</v>
      </c>
      <c r="G128" s="12">
        <v>-0.5</v>
      </c>
      <c r="H128" t="s">
        <v>315</v>
      </c>
    </row>
    <row r="129" spans="1:8">
      <c r="A129" s="12" t="s">
        <v>327</v>
      </c>
      <c r="B129" s="13" t="s">
        <v>116</v>
      </c>
      <c r="C129" s="12" t="s">
        <v>326</v>
      </c>
      <c r="D129" s="12">
        <v>1005035.6</v>
      </c>
      <c r="E129" s="12">
        <v>1000000</v>
      </c>
      <c r="F129" s="12">
        <v>-5035.6000000000004</v>
      </c>
      <c r="G129" s="12">
        <v>-0.5</v>
      </c>
      <c r="H129" t="s">
        <v>315</v>
      </c>
    </row>
    <row r="130" spans="1:8">
      <c r="A130" s="12" t="s">
        <v>327</v>
      </c>
      <c r="B130" s="13" t="s">
        <v>117</v>
      </c>
      <c r="C130" s="12" t="s">
        <v>326</v>
      </c>
      <c r="D130" s="12">
        <v>1005033.1</v>
      </c>
      <c r="E130" s="12">
        <v>1000000</v>
      </c>
      <c r="F130" s="12">
        <v>-5033.1000000000004</v>
      </c>
      <c r="G130" s="12">
        <v>-0.5</v>
      </c>
      <c r="H130" t="s">
        <v>315</v>
      </c>
    </row>
    <row r="131" spans="1:8">
      <c r="A131" s="12" t="s">
        <v>327</v>
      </c>
      <c r="B131" s="13" t="s">
        <v>118</v>
      </c>
      <c r="C131" s="12" t="s">
        <v>326</v>
      </c>
      <c r="D131" s="12">
        <v>1005031.1</v>
      </c>
      <c r="E131" s="12">
        <v>1000000</v>
      </c>
      <c r="F131" s="12">
        <v>-5031.1000000000004</v>
      </c>
      <c r="G131" s="12">
        <v>-0.5</v>
      </c>
      <c r="H131" t="s">
        <v>315</v>
      </c>
    </row>
    <row r="132" spans="1:8">
      <c r="A132" s="12" t="s">
        <v>327</v>
      </c>
      <c r="B132" s="13" t="s">
        <v>119</v>
      </c>
      <c r="C132" s="12" t="s">
        <v>326</v>
      </c>
      <c r="D132" s="12">
        <v>1005031.6</v>
      </c>
      <c r="E132" s="12">
        <v>1000000</v>
      </c>
      <c r="F132" s="12">
        <v>-5031.6000000000004</v>
      </c>
      <c r="G132" s="12">
        <v>-0.5</v>
      </c>
      <c r="H132" t="s">
        <v>315</v>
      </c>
    </row>
    <row r="133" spans="1:8">
      <c r="A133" s="12" t="s">
        <v>327</v>
      </c>
      <c r="B133" s="13" t="s">
        <v>120</v>
      </c>
      <c r="C133" s="12" t="s">
        <v>326</v>
      </c>
      <c r="D133" s="12">
        <v>1005016.5</v>
      </c>
      <c r="E133" s="12">
        <v>1000000</v>
      </c>
      <c r="F133" s="12">
        <v>-5016.5</v>
      </c>
      <c r="G133" s="12">
        <v>-0.5</v>
      </c>
      <c r="H133" t="s">
        <v>315</v>
      </c>
    </row>
    <row r="134" spans="1:8">
      <c r="A134" s="12" t="s">
        <v>327</v>
      </c>
      <c r="B134" s="13" t="s">
        <v>121</v>
      </c>
      <c r="C134" s="12" t="s">
        <v>326</v>
      </c>
      <c r="D134" s="12">
        <v>1005011</v>
      </c>
      <c r="E134" s="12">
        <v>1000000</v>
      </c>
      <c r="F134" s="12">
        <v>-5011</v>
      </c>
      <c r="G134" s="12">
        <v>-0.5</v>
      </c>
      <c r="H134" t="s">
        <v>315</v>
      </c>
    </row>
    <row r="135" spans="1:8">
      <c r="A135" s="12" t="s">
        <v>327</v>
      </c>
      <c r="B135" s="13" t="s">
        <v>122</v>
      </c>
      <c r="C135" s="12" t="s">
        <v>326</v>
      </c>
      <c r="D135" s="12">
        <v>1005014</v>
      </c>
      <c r="E135" s="12">
        <v>1000000</v>
      </c>
      <c r="F135" s="12">
        <v>-5014</v>
      </c>
      <c r="G135" s="12">
        <v>-0.5</v>
      </c>
      <c r="H135" t="s">
        <v>315</v>
      </c>
    </row>
    <row r="136" spans="1:8">
      <c r="A136" s="12" t="s">
        <v>327</v>
      </c>
      <c r="B136" s="13" t="s">
        <v>123</v>
      </c>
      <c r="C136" s="12" t="s">
        <v>326</v>
      </c>
      <c r="D136" s="12">
        <v>1005006.4</v>
      </c>
      <c r="E136" s="12">
        <v>1000000</v>
      </c>
      <c r="F136" s="12">
        <v>-5006.3999999999996</v>
      </c>
      <c r="G136" s="12">
        <v>-0.5</v>
      </c>
      <c r="H136" t="s">
        <v>315</v>
      </c>
    </row>
    <row r="137" spans="1:8">
      <c r="A137" s="12" t="s">
        <v>327</v>
      </c>
      <c r="B137" s="13" t="s">
        <v>124</v>
      </c>
      <c r="C137" s="12" t="s">
        <v>326</v>
      </c>
      <c r="D137" s="12">
        <v>1005027.5</v>
      </c>
      <c r="E137" s="12">
        <v>1000000</v>
      </c>
      <c r="F137" s="12">
        <v>-5027.5</v>
      </c>
      <c r="G137" s="12">
        <v>-0.5</v>
      </c>
      <c r="H137" t="s">
        <v>315</v>
      </c>
    </row>
    <row r="138" spans="1:8">
      <c r="A138" s="12" t="s">
        <v>327</v>
      </c>
      <c r="B138" s="13" t="s">
        <v>125</v>
      </c>
      <c r="C138" s="12" t="s">
        <v>326</v>
      </c>
      <c r="D138" s="12">
        <v>1005026.5</v>
      </c>
      <c r="E138" s="12">
        <v>1000000</v>
      </c>
      <c r="F138" s="12">
        <v>-5026.5</v>
      </c>
      <c r="G138" s="12">
        <v>-0.5</v>
      </c>
      <c r="H138" t="s">
        <v>315</v>
      </c>
    </row>
    <row r="139" spans="1:8">
      <c r="A139" s="12" t="s">
        <v>327</v>
      </c>
      <c r="B139" s="13" t="s">
        <v>126</v>
      </c>
      <c r="C139" s="12" t="s">
        <v>326</v>
      </c>
      <c r="D139" s="12">
        <v>1005027.5</v>
      </c>
      <c r="E139" s="12">
        <v>1000000</v>
      </c>
      <c r="F139" s="12">
        <v>-5027.5</v>
      </c>
      <c r="G139" s="12">
        <v>-0.5</v>
      </c>
      <c r="H139" t="s">
        <v>315</v>
      </c>
    </row>
    <row r="140" spans="1:8">
      <c r="A140" s="12" t="s">
        <v>327</v>
      </c>
      <c r="B140" s="13" t="s">
        <v>127</v>
      </c>
      <c r="C140" s="12" t="s">
        <v>326</v>
      </c>
      <c r="D140" s="12">
        <v>1005029.6</v>
      </c>
      <c r="E140" s="12">
        <v>1000000</v>
      </c>
      <c r="F140" s="12">
        <v>-5029.6000000000004</v>
      </c>
      <c r="G140" s="12">
        <v>-0.5</v>
      </c>
      <c r="H140" t="s">
        <v>315</v>
      </c>
    </row>
    <row r="141" spans="1:8">
      <c r="A141" s="12" t="s">
        <v>327</v>
      </c>
      <c r="B141" s="13" t="s">
        <v>128</v>
      </c>
      <c r="C141" s="12" t="s">
        <v>326</v>
      </c>
      <c r="D141" s="12">
        <v>1005029.1</v>
      </c>
      <c r="E141" s="12">
        <v>1000000</v>
      </c>
      <c r="F141" s="12">
        <v>-5029.1000000000004</v>
      </c>
      <c r="G141" s="12">
        <v>-0.5</v>
      </c>
      <c r="H141" t="s">
        <v>315</v>
      </c>
    </row>
    <row r="142" spans="1:8">
      <c r="A142" s="12" t="s">
        <v>327</v>
      </c>
      <c r="B142" s="13" t="s">
        <v>129</v>
      </c>
      <c r="C142" s="12" t="s">
        <v>326</v>
      </c>
      <c r="D142" s="12">
        <v>1005029.1</v>
      </c>
      <c r="E142" s="12">
        <v>1000000</v>
      </c>
      <c r="F142" s="12">
        <v>-5029.1000000000004</v>
      </c>
      <c r="G142" s="12">
        <v>-0.5</v>
      </c>
      <c r="H142" t="s">
        <v>315</v>
      </c>
    </row>
    <row r="143" spans="1:8">
      <c r="A143" s="12" t="s">
        <v>327</v>
      </c>
      <c r="B143" s="13" t="s">
        <v>130</v>
      </c>
      <c r="C143" s="12" t="s">
        <v>326</v>
      </c>
      <c r="D143" s="12">
        <v>1005027</v>
      </c>
      <c r="E143" s="12">
        <v>1000000</v>
      </c>
      <c r="F143" s="12">
        <v>-5027</v>
      </c>
      <c r="G143" s="12">
        <v>-0.5</v>
      </c>
      <c r="H143" t="s">
        <v>315</v>
      </c>
    </row>
    <row r="144" spans="1:8">
      <c r="A144" s="12" t="s">
        <v>327</v>
      </c>
      <c r="B144" s="13" t="s">
        <v>131</v>
      </c>
      <c r="C144" s="12" t="s">
        <v>326</v>
      </c>
      <c r="D144" s="12">
        <v>1005019</v>
      </c>
      <c r="E144" s="12">
        <v>1000000</v>
      </c>
      <c r="F144" s="12">
        <v>-5019</v>
      </c>
      <c r="G144" s="12">
        <v>-0.5</v>
      </c>
      <c r="H144" t="s">
        <v>315</v>
      </c>
    </row>
    <row r="145" spans="1:8">
      <c r="A145" s="12" t="s">
        <v>327</v>
      </c>
      <c r="B145" s="13" t="s">
        <v>132</v>
      </c>
      <c r="C145" s="12" t="s">
        <v>326</v>
      </c>
      <c r="D145" s="12">
        <v>1005014</v>
      </c>
      <c r="E145" s="12">
        <v>1000000</v>
      </c>
      <c r="F145" s="12">
        <v>-5014</v>
      </c>
      <c r="G145" s="12">
        <v>-0.5</v>
      </c>
      <c r="H145" t="s">
        <v>315</v>
      </c>
    </row>
    <row r="146" spans="1:8">
      <c r="A146" s="12" t="s">
        <v>327</v>
      </c>
      <c r="B146" s="13" t="s">
        <v>133</v>
      </c>
      <c r="C146" s="12" t="s">
        <v>326</v>
      </c>
      <c r="D146" s="12">
        <v>1005009</v>
      </c>
      <c r="E146" s="12">
        <v>1000000</v>
      </c>
      <c r="F146" s="12">
        <v>-5009</v>
      </c>
      <c r="G146" s="12">
        <v>-0.5</v>
      </c>
      <c r="H146" t="s">
        <v>315</v>
      </c>
    </row>
    <row r="147" spans="1:8">
      <c r="A147" s="12" t="s">
        <v>327</v>
      </c>
      <c r="B147" s="13" t="s">
        <v>134</v>
      </c>
      <c r="C147" s="12" t="s">
        <v>326</v>
      </c>
      <c r="D147" s="12">
        <v>1005018.5</v>
      </c>
      <c r="E147" s="12">
        <v>1000000</v>
      </c>
      <c r="F147" s="12">
        <v>-5018.5</v>
      </c>
      <c r="G147" s="12">
        <v>-0.5</v>
      </c>
      <c r="H147" t="s">
        <v>315</v>
      </c>
    </row>
    <row r="148" spans="1:8">
      <c r="A148" s="12" t="s">
        <v>327</v>
      </c>
      <c r="B148" s="13" t="s">
        <v>135</v>
      </c>
      <c r="C148" s="12" t="s">
        <v>326</v>
      </c>
      <c r="D148" s="12">
        <v>1005011.5</v>
      </c>
      <c r="E148" s="12">
        <v>1000000</v>
      </c>
      <c r="F148" s="12">
        <v>-5011.5</v>
      </c>
      <c r="G148" s="12">
        <v>-0.5</v>
      </c>
      <c r="H148" t="s">
        <v>315</v>
      </c>
    </row>
    <row r="149" spans="1:8">
      <c r="A149" s="12" t="s">
        <v>327</v>
      </c>
      <c r="B149" s="13" t="s">
        <v>136</v>
      </c>
      <c r="C149" s="12" t="s">
        <v>326</v>
      </c>
      <c r="D149" s="12">
        <v>1005028.5</v>
      </c>
      <c r="E149" s="12">
        <v>1000000</v>
      </c>
      <c r="F149" s="12">
        <v>-5028.5</v>
      </c>
      <c r="G149" s="12">
        <v>-0.5</v>
      </c>
      <c r="H149" t="s">
        <v>315</v>
      </c>
    </row>
    <row r="150" spans="1:8">
      <c r="A150" s="12" t="s">
        <v>327</v>
      </c>
      <c r="B150" s="13" t="s">
        <v>137</v>
      </c>
      <c r="C150" s="12" t="s">
        <v>326</v>
      </c>
      <c r="D150" s="12">
        <v>1005027</v>
      </c>
      <c r="E150" s="12">
        <v>1000000</v>
      </c>
      <c r="F150" s="12">
        <v>-5027</v>
      </c>
      <c r="G150" s="12">
        <v>-0.5</v>
      </c>
      <c r="H150" t="s">
        <v>315</v>
      </c>
    </row>
    <row r="151" spans="1:8">
      <c r="A151" s="12" t="s">
        <v>327</v>
      </c>
      <c r="B151" s="13" t="s">
        <v>138</v>
      </c>
      <c r="C151" s="12" t="s">
        <v>326</v>
      </c>
      <c r="D151" s="12">
        <v>1005027</v>
      </c>
      <c r="E151" s="12">
        <v>1000000</v>
      </c>
      <c r="F151" s="12">
        <v>-5027</v>
      </c>
      <c r="G151" s="12">
        <v>-0.5</v>
      </c>
      <c r="H151" t="s">
        <v>315</v>
      </c>
    </row>
    <row r="152" spans="1:8">
      <c r="A152" s="12" t="s">
        <v>327</v>
      </c>
      <c r="B152" s="13" t="s">
        <v>139</v>
      </c>
      <c r="C152" s="12" t="s">
        <v>326</v>
      </c>
      <c r="D152" s="12">
        <v>1005032.6</v>
      </c>
      <c r="E152" s="12">
        <v>1000000</v>
      </c>
      <c r="F152" s="12">
        <v>-5032.6000000000004</v>
      </c>
      <c r="G152" s="12">
        <v>-0.5</v>
      </c>
      <c r="H152" t="s">
        <v>315</v>
      </c>
    </row>
    <row r="153" spans="1:8">
      <c r="A153" s="12" t="s">
        <v>327</v>
      </c>
      <c r="B153" s="13" t="s">
        <v>140</v>
      </c>
      <c r="C153" s="12" t="s">
        <v>326</v>
      </c>
      <c r="D153" s="12">
        <v>1005033.1</v>
      </c>
      <c r="E153" s="12">
        <v>1000000</v>
      </c>
      <c r="F153" s="12">
        <v>-5033.1000000000004</v>
      </c>
      <c r="G153" s="12">
        <v>-0.5</v>
      </c>
      <c r="H153" t="s">
        <v>315</v>
      </c>
    </row>
    <row r="154" spans="1:8">
      <c r="A154" s="12" t="s">
        <v>327</v>
      </c>
      <c r="B154" s="13" t="s">
        <v>141</v>
      </c>
      <c r="C154" s="12" t="s">
        <v>326</v>
      </c>
      <c r="D154" s="12">
        <v>1005013.5</v>
      </c>
      <c r="E154" s="12">
        <v>1000000</v>
      </c>
      <c r="F154" s="12">
        <v>-5013.5</v>
      </c>
      <c r="G154" s="12">
        <v>-0.5</v>
      </c>
      <c r="H154" t="s">
        <v>315</v>
      </c>
    </row>
    <row r="155" spans="1:8">
      <c r="A155" s="12" t="s">
        <v>327</v>
      </c>
      <c r="B155" s="13" t="s">
        <v>142</v>
      </c>
      <c r="C155" s="12" t="s">
        <v>326</v>
      </c>
      <c r="D155" s="12">
        <v>1005008.4</v>
      </c>
      <c r="E155" s="12">
        <v>1000000</v>
      </c>
      <c r="F155" s="12">
        <v>-5008.3999999999996</v>
      </c>
      <c r="G155" s="12">
        <v>-0.5</v>
      </c>
      <c r="H155" t="s">
        <v>315</v>
      </c>
    </row>
    <row r="156" spans="1:8">
      <c r="A156" s="12" t="s">
        <v>327</v>
      </c>
      <c r="B156" s="13" t="s">
        <v>143</v>
      </c>
      <c r="C156" s="12" t="s">
        <v>326</v>
      </c>
      <c r="D156" s="12">
        <v>1005009.5</v>
      </c>
      <c r="E156" s="12">
        <v>1000000</v>
      </c>
      <c r="F156" s="12">
        <v>-5009.5</v>
      </c>
      <c r="G156" s="12">
        <v>-0.5</v>
      </c>
      <c r="H156" t="s">
        <v>315</v>
      </c>
    </row>
    <row r="157" spans="1:8">
      <c r="A157" s="12" t="s">
        <v>327</v>
      </c>
      <c r="B157" s="13" t="s">
        <v>144</v>
      </c>
      <c r="C157" s="12" t="s">
        <v>326</v>
      </c>
      <c r="D157" s="12">
        <v>1005013</v>
      </c>
      <c r="E157" s="12">
        <v>1000000</v>
      </c>
      <c r="F157" s="12">
        <v>-5013</v>
      </c>
      <c r="G157" s="12">
        <v>-0.5</v>
      </c>
      <c r="H157" t="s">
        <v>315</v>
      </c>
    </row>
    <row r="158" spans="1:8">
      <c r="A158" s="12" t="s">
        <v>327</v>
      </c>
      <c r="B158" s="13" t="s">
        <v>145</v>
      </c>
      <c r="C158" s="12" t="s">
        <v>326</v>
      </c>
      <c r="D158" s="12">
        <v>502454</v>
      </c>
      <c r="E158" s="12">
        <v>1000001</v>
      </c>
      <c r="F158" s="12">
        <v>497547</v>
      </c>
      <c r="G158" s="12">
        <v>49.75</v>
      </c>
      <c r="H158" t="s">
        <v>315</v>
      </c>
    </row>
    <row r="159" spans="1:8">
      <c r="A159" s="12" t="s">
        <v>327</v>
      </c>
      <c r="B159" s="13" t="s">
        <v>146</v>
      </c>
      <c r="C159" s="12" t="s">
        <v>326</v>
      </c>
      <c r="D159" s="12">
        <v>1005020.5</v>
      </c>
      <c r="E159" s="12">
        <v>1000000</v>
      </c>
      <c r="F159" s="12">
        <v>-5020.5</v>
      </c>
      <c r="G159" s="12">
        <v>-0.5</v>
      </c>
      <c r="H159" t="s">
        <v>315</v>
      </c>
    </row>
    <row r="160" spans="1:8">
      <c r="A160" s="12" t="s">
        <v>327</v>
      </c>
      <c r="B160" s="13" t="s">
        <v>147</v>
      </c>
      <c r="C160" s="12" t="s">
        <v>326</v>
      </c>
      <c r="D160" s="12">
        <v>1005033.6</v>
      </c>
      <c r="E160" s="12">
        <v>1000000</v>
      </c>
      <c r="F160" s="12">
        <v>-5033.6000000000004</v>
      </c>
      <c r="G160" s="12">
        <v>-0.5</v>
      </c>
      <c r="H160" t="s">
        <v>315</v>
      </c>
    </row>
    <row r="161" spans="1:8">
      <c r="A161" s="12" t="s">
        <v>327</v>
      </c>
      <c r="B161" s="13" t="s">
        <v>148</v>
      </c>
      <c r="C161" s="12" t="s">
        <v>326</v>
      </c>
      <c r="D161" s="12">
        <v>1005039.6</v>
      </c>
      <c r="E161" s="12">
        <v>1000000</v>
      </c>
      <c r="F161" s="12">
        <v>-5039.6000000000004</v>
      </c>
      <c r="G161" s="12">
        <v>-0.5</v>
      </c>
      <c r="H161" t="s">
        <v>315</v>
      </c>
    </row>
    <row r="162" spans="1:8">
      <c r="A162" s="12" t="s">
        <v>327</v>
      </c>
      <c r="B162" s="13" t="s">
        <v>149</v>
      </c>
      <c r="C162" s="12" t="s">
        <v>326</v>
      </c>
      <c r="D162" s="12">
        <v>1005031.6</v>
      </c>
      <c r="E162" s="12">
        <v>1000000</v>
      </c>
      <c r="F162" s="12">
        <v>-5031.6000000000004</v>
      </c>
      <c r="G162" s="12">
        <v>-0.5</v>
      </c>
      <c r="H162" t="s">
        <v>315</v>
      </c>
    </row>
    <row r="163" spans="1:8">
      <c r="A163" s="12" t="s">
        <v>327</v>
      </c>
      <c r="B163" s="13" t="s">
        <v>150</v>
      </c>
      <c r="C163" s="12" t="s">
        <v>326</v>
      </c>
      <c r="D163" s="12">
        <v>1005038.6</v>
      </c>
      <c r="E163" s="12">
        <v>1000000</v>
      </c>
      <c r="F163" s="12">
        <v>-5038.6000000000004</v>
      </c>
      <c r="G163" s="12">
        <v>-0.5</v>
      </c>
      <c r="H163" t="s">
        <v>315</v>
      </c>
    </row>
    <row r="164" spans="1:8">
      <c r="A164" s="12" t="s">
        <v>327</v>
      </c>
      <c r="B164" s="13" t="s">
        <v>151</v>
      </c>
      <c r="C164" s="12" t="s">
        <v>326</v>
      </c>
      <c r="D164" s="12">
        <v>1005018</v>
      </c>
      <c r="E164" s="12">
        <v>1000000</v>
      </c>
      <c r="F164" s="12">
        <v>-5018</v>
      </c>
      <c r="G164" s="12">
        <v>-0.5</v>
      </c>
      <c r="H164" t="s">
        <v>315</v>
      </c>
    </row>
    <row r="165" spans="1:8">
      <c r="A165" s="12" t="s">
        <v>327</v>
      </c>
      <c r="B165" s="13" t="s">
        <v>152</v>
      </c>
      <c r="C165" s="12" t="s">
        <v>326</v>
      </c>
      <c r="D165" s="12">
        <v>1005006.9</v>
      </c>
      <c r="E165" s="12">
        <v>1000000</v>
      </c>
      <c r="F165" s="12">
        <v>-5006.8999999999996</v>
      </c>
      <c r="G165" s="12">
        <v>-0.5</v>
      </c>
      <c r="H165" t="s">
        <v>315</v>
      </c>
    </row>
    <row r="166" spans="1:8">
      <c r="A166" s="12" t="s">
        <v>327</v>
      </c>
      <c r="B166" s="13" t="s">
        <v>153</v>
      </c>
      <c r="C166" s="12" t="s">
        <v>326</v>
      </c>
      <c r="D166" s="12">
        <v>1005019</v>
      </c>
      <c r="E166" s="12">
        <v>1000000</v>
      </c>
      <c r="F166" s="12">
        <v>-5019</v>
      </c>
      <c r="G166" s="12">
        <v>-0.5</v>
      </c>
      <c r="H166" t="s">
        <v>315</v>
      </c>
    </row>
    <row r="167" spans="1:8">
      <c r="A167" s="12" t="s">
        <v>327</v>
      </c>
      <c r="B167" s="13" t="s">
        <v>154</v>
      </c>
      <c r="C167" s="12" t="s">
        <v>326</v>
      </c>
      <c r="D167" s="12">
        <v>1005011</v>
      </c>
      <c r="E167" s="12">
        <v>1000000</v>
      </c>
      <c r="F167" s="12">
        <v>-5011</v>
      </c>
      <c r="G167" s="12">
        <v>-0.5</v>
      </c>
      <c r="H167" t="s">
        <v>315</v>
      </c>
    </row>
    <row r="168" spans="1:8">
      <c r="A168" s="12" t="s">
        <v>327</v>
      </c>
      <c r="B168" s="13" t="s">
        <v>155</v>
      </c>
      <c r="C168" s="12" t="s">
        <v>326</v>
      </c>
      <c r="D168" s="12">
        <v>1005014.5</v>
      </c>
      <c r="E168" s="12">
        <v>1000000</v>
      </c>
      <c r="F168" s="12">
        <v>-5014.5</v>
      </c>
      <c r="G168" s="12">
        <v>-0.5</v>
      </c>
      <c r="H168" t="s">
        <v>315</v>
      </c>
    </row>
    <row r="169" spans="1:8">
      <c r="A169" s="12" t="s">
        <v>327</v>
      </c>
      <c r="B169" s="13" t="s">
        <v>156</v>
      </c>
      <c r="C169" s="12" t="s">
        <v>326</v>
      </c>
      <c r="D169" s="12">
        <v>1005018.5</v>
      </c>
      <c r="E169" s="12">
        <v>1000000</v>
      </c>
      <c r="F169" s="12">
        <v>-5018.5</v>
      </c>
      <c r="G169" s="12">
        <v>-0.5</v>
      </c>
      <c r="H169" t="s">
        <v>315</v>
      </c>
    </row>
    <row r="170" spans="1:8">
      <c r="A170" s="12" t="s">
        <v>327</v>
      </c>
      <c r="B170" s="13" t="s">
        <v>157</v>
      </c>
      <c r="C170" s="12" t="s">
        <v>326</v>
      </c>
      <c r="D170" s="12">
        <v>1005028</v>
      </c>
      <c r="E170" s="12">
        <v>1000000</v>
      </c>
      <c r="F170" s="12">
        <v>-5028</v>
      </c>
      <c r="G170" s="12">
        <v>-0.5</v>
      </c>
      <c r="H170" t="s">
        <v>315</v>
      </c>
    </row>
    <row r="171" spans="1:8">
      <c r="A171" s="12" t="s">
        <v>327</v>
      </c>
      <c r="B171" s="13" t="s">
        <v>158</v>
      </c>
      <c r="C171" s="12" t="s">
        <v>326</v>
      </c>
      <c r="D171" s="12">
        <v>1005034.6</v>
      </c>
      <c r="E171" s="12">
        <v>1000000</v>
      </c>
      <c r="F171" s="12">
        <v>-5034.6000000000004</v>
      </c>
      <c r="G171" s="12">
        <v>-0.5</v>
      </c>
      <c r="H171" t="s">
        <v>315</v>
      </c>
    </row>
    <row r="172" spans="1:8">
      <c r="A172" s="12" t="s">
        <v>327</v>
      </c>
      <c r="B172" s="13" t="s">
        <v>159</v>
      </c>
      <c r="C172" s="12" t="s">
        <v>326</v>
      </c>
      <c r="D172" s="12">
        <v>1005026.5</v>
      </c>
      <c r="E172" s="12">
        <v>1000000</v>
      </c>
      <c r="F172" s="12">
        <v>-5026.5</v>
      </c>
      <c r="G172" s="12">
        <v>-0.5</v>
      </c>
      <c r="H172" t="s">
        <v>315</v>
      </c>
    </row>
    <row r="173" spans="1:8">
      <c r="A173" s="12" t="s">
        <v>327</v>
      </c>
      <c r="B173" s="13" t="s">
        <v>160</v>
      </c>
      <c r="C173" s="12" t="s">
        <v>326</v>
      </c>
      <c r="D173" s="12">
        <v>1005034.1</v>
      </c>
      <c r="E173" s="12">
        <v>1000000</v>
      </c>
      <c r="F173" s="12">
        <v>-5034.1000000000004</v>
      </c>
      <c r="G173" s="12">
        <v>-0.5</v>
      </c>
      <c r="H173" t="s">
        <v>315</v>
      </c>
    </row>
    <row r="174" spans="1:8">
      <c r="A174" s="12" t="s">
        <v>327</v>
      </c>
      <c r="B174" s="13" t="s">
        <v>161</v>
      </c>
      <c r="C174" s="12" t="s">
        <v>326</v>
      </c>
      <c r="D174" s="12">
        <v>1005035.1</v>
      </c>
      <c r="E174" s="12">
        <v>1000000</v>
      </c>
      <c r="F174" s="12">
        <v>-5035.1000000000004</v>
      </c>
      <c r="G174" s="12">
        <v>-0.5</v>
      </c>
      <c r="H174" t="s">
        <v>315</v>
      </c>
    </row>
    <row r="175" spans="1:8">
      <c r="A175" s="12" t="s">
        <v>327</v>
      </c>
      <c r="B175" s="13" t="s">
        <v>162</v>
      </c>
      <c r="C175" s="12" t="s">
        <v>326</v>
      </c>
      <c r="D175" s="12">
        <v>1005011</v>
      </c>
      <c r="E175" s="12">
        <v>1000000</v>
      </c>
      <c r="F175" s="12">
        <v>-5011</v>
      </c>
      <c r="G175" s="12">
        <v>-0.5</v>
      </c>
      <c r="H175" t="s">
        <v>315</v>
      </c>
    </row>
    <row r="176" spans="1:8">
      <c r="A176" s="12" t="s">
        <v>327</v>
      </c>
      <c r="B176" s="13" t="s">
        <v>163</v>
      </c>
      <c r="C176" s="12" t="s">
        <v>326</v>
      </c>
      <c r="D176" s="12">
        <v>1005033.1</v>
      </c>
      <c r="E176" s="12">
        <v>1000000</v>
      </c>
      <c r="F176" s="12">
        <v>-5033.1000000000004</v>
      </c>
      <c r="G176" s="12">
        <v>-0.5</v>
      </c>
      <c r="H176" t="s">
        <v>315</v>
      </c>
    </row>
    <row r="177" spans="1:8">
      <c r="A177" s="12" t="s">
        <v>327</v>
      </c>
      <c r="B177" s="13" t="s">
        <v>164</v>
      </c>
      <c r="C177" s="12" t="s">
        <v>326</v>
      </c>
      <c r="D177" s="12">
        <v>1005031.6</v>
      </c>
      <c r="E177" s="12">
        <v>1000000</v>
      </c>
      <c r="F177" s="12">
        <v>-5031.6000000000004</v>
      </c>
      <c r="G177" s="12">
        <v>-0.5</v>
      </c>
      <c r="H177" t="s">
        <v>315</v>
      </c>
    </row>
    <row r="178" spans="1:8">
      <c r="A178" s="12" t="s">
        <v>327</v>
      </c>
      <c r="B178" s="13" t="s">
        <v>165</v>
      </c>
      <c r="C178" s="12" t="s">
        <v>326</v>
      </c>
      <c r="D178" s="12">
        <v>1005034.1</v>
      </c>
      <c r="E178" s="12">
        <v>1000000</v>
      </c>
      <c r="F178" s="12">
        <v>-5034.1000000000004</v>
      </c>
      <c r="G178" s="12">
        <v>-0.5</v>
      </c>
      <c r="H178" t="s">
        <v>315</v>
      </c>
    </row>
    <row r="179" spans="1:8">
      <c r="A179" s="12" t="s">
        <v>327</v>
      </c>
      <c r="B179" s="13" t="s">
        <v>166</v>
      </c>
      <c r="C179" s="12" t="s">
        <v>326</v>
      </c>
      <c r="D179" s="12">
        <v>1005033.1</v>
      </c>
      <c r="E179" s="12">
        <v>1000000</v>
      </c>
      <c r="F179" s="12">
        <v>-5033.1000000000004</v>
      </c>
      <c r="G179" s="12">
        <v>-0.5</v>
      </c>
      <c r="H179" t="s">
        <v>315</v>
      </c>
    </row>
    <row r="180" spans="1:8">
      <c r="A180" s="12" t="s">
        <v>327</v>
      </c>
      <c r="B180" s="13" t="s">
        <v>167</v>
      </c>
      <c r="C180" s="12" t="s">
        <v>326</v>
      </c>
      <c r="D180" s="12">
        <v>1005024</v>
      </c>
      <c r="E180" s="12">
        <v>1000000</v>
      </c>
      <c r="F180" s="12">
        <v>-5024</v>
      </c>
      <c r="G180" s="12">
        <v>-0.5</v>
      </c>
      <c r="H180" t="s">
        <v>315</v>
      </c>
    </row>
    <row r="181" spans="1:8">
      <c r="A181" s="12" t="s">
        <v>327</v>
      </c>
      <c r="B181" s="13" t="s">
        <v>168</v>
      </c>
      <c r="C181" s="12" t="s">
        <v>326</v>
      </c>
      <c r="D181" s="12">
        <v>1005033.1</v>
      </c>
      <c r="E181" s="12">
        <v>1000000</v>
      </c>
      <c r="F181" s="12">
        <v>-5033.1000000000004</v>
      </c>
      <c r="G181" s="12">
        <v>-0.5</v>
      </c>
      <c r="H181" t="s">
        <v>315</v>
      </c>
    </row>
    <row r="182" spans="1:8">
      <c r="A182" s="12" t="s">
        <v>327</v>
      </c>
      <c r="B182" s="13" t="s">
        <v>169</v>
      </c>
      <c r="C182" s="12" t="s">
        <v>326</v>
      </c>
      <c r="D182" s="12">
        <v>1005030.6</v>
      </c>
      <c r="E182" s="12">
        <v>1000000</v>
      </c>
      <c r="F182" s="12">
        <v>-5030.6000000000004</v>
      </c>
      <c r="G182" s="12">
        <v>-0.5</v>
      </c>
      <c r="H182" t="s">
        <v>315</v>
      </c>
    </row>
    <row r="183" spans="1:8">
      <c r="A183" s="12" t="s">
        <v>327</v>
      </c>
      <c r="B183" s="13" t="s">
        <v>170</v>
      </c>
      <c r="C183" s="12" t="s">
        <v>326</v>
      </c>
      <c r="D183" s="12">
        <v>1005034.6</v>
      </c>
      <c r="E183" s="12">
        <v>1000000</v>
      </c>
      <c r="F183" s="12">
        <v>-5034.6000000000004</v>
      </c>
      <c r="G183" s="12">
        <v>-0.5</v>
      </c>
      <c r="H183" t="s">
        <v>315</v>
      </c>
    </row>
    <row r="184" spans="1:8">
      <c r="A184" s="12" t="s">
        <v>327</v>
      </c>
      <c r="B184" s="13" t="s">
        <v>171</v>
      </c>
      <c r="C184" s="12" t="s">
        <v>326</v>
      </c>
      <c r="D184" s="12">
        <v>1005033.1</v>
      </c>
      <c r="E184" s="12">
        <v>1000000</v>
      </c>
      <c r="F184" s="12">
        <v>-5033.1000000000004</v>
      </c>
      <c r="G184" s="12">
        <v>-0.5</v>
      </c>
      <c r="H184" t="s">
        <v>315</v>
      </c>
    </row>
    <row r="185" spans="1:8">
      <c r="A185" s="12" t="s">
        <v>327</v>
      </c>
      <c r="B185" s="13" t="s">
        <v>172</v>
      </c>
      <c r="C185" s="12" t="s">
        <v>326</v>
      </c>
      <c r="D185" s="12">
        <v>1005033.6</v>
      </c>
      <c r="E185" s="12">
        <v>1000000</v>
      </c>
      <c r="F185" s="12">
        <v>-5033.6000000000004</v>
      </c>
      <c r="G185" s="12">
        <v>-0.5</v>
      </c>
      <c r="H185" t="s">
        <v>315</v>
      </c>
    </row>
    <row r="186" spans="1:8">
      <c r="A186" s="12" t="s">
        <v>327</v>
      </c>
      <c r="B186" s="13" t="s">
        <v>173</v>
      </c>
      <c r="C186" s="12" t="s">
        <v>326</v>
      </c>
      <c r="D186" s="12">
        <v>1005033.1</v>
      </c>
      <c r="E186" s="12">
        <v>1000000</v>
      </c>
      <c r="F186" s="12">
        <v>-5033.1000000000004</v>
      </c>
      <c r="G186" s="12">
        <v>-0.5</v>
      </c>
      <c r="H186" t="s">
        <v>315</v>
      </c>
    </row>
    <row r="187" spans="1:8">
      <c r="A187" s="12" t="s">
        <v>327</v>
      </c>
      <c r="B187" s="13" t="s">
        <v>174</v>
      </c>
      <c r="C187" s="12" t="s">
        <v>326</v>
      </c>
      <c r="D187" s="12">
        <v>1005035.6</v>
      </c>
      <c r="E187" s="12">
        <v>1000000</v>
      </c>
      <c r="F187" s="12">
        <v>-5035.6000000000004</v>
      </c>
      <c r="G187" s="12">
        <v>-0.5</v>
      </c>
      <c r="H187" t="s">
        <v>315</v>
      </c>
    </row>
    <row r="188" spans="1:8">
      <c r="A188" s="12" t="s">
        <v>327</v>
      </c>
      <c r="B188" s="13" t="s">
        <v>175</v>
      </c>
      <c r="C188" s="12" t="s">
        <v>326</v>
      </c>
      <c r="D188" s="12">
        <v>1005031.1</v>
      </c>
      <c r="E188" s="12">
        <v>1000000</v>
      </c>
      <c r="F188" s="12">
        <v>-5031.1000000000004</v>
      </c>
      <c r="G188" s="12">
        <v>-0.5</v>
      </c>
      <c r="H188" t="s">
        <v>315</v>
      </c>
    </row>
    <row r="189" spans="1:8">
      <c r="A189" s="12" t="s">
        <v>327</v>
      </c>
      <c r="B189" s="13" t="s">
        <v>176</v>
      </c>
      <c r="C189" s="12" t="s">
        <v>326</v>
      </c>
      <c r="D189" s="12">
        <v>1005037.1</v>
      </c>
      <c r="E189" s="12">
        <v>1000000</v>
      </c>
      <c r="F189" s="12">
        <v>-5037.1000000000004</v>
      </c>
      <c r="G189" s="12">
        <v>-0.5</v>
      </c>
      <c r="H189" t="s">
        <v>315</v>
      </c>
    </row>
    <row r="190" spans="1:8">
      <c r="A190" s="12" t="s">
        <v>327</v>
      </c>
      <c r="B190" s="13" t="s">
        <v>177</v>
      </c>
      <c r="C190" s="12" t="s">
        <v>326</v>
      </c>
      <c r="D190" s="12">
        <v>1005015</v>
      </c>
      <c r="E190" s="12">
        <v>1000000</v>
      </c>
      <c r="F190" s="12">
        <v>-5015</v>
      </c>
      <c r="G190" s="12">
        <v>-0.5</v>
      </c>
      <c r="H190" t="s">
        <v>315</v>
      </c>
    </row>
    <row r="191" spans="1:8">
      <c r="A191" s="12" t="s">
        <v>327</v>
      </c>
      <c r="B191" s="13" t="s">
        <v>178</v>
      </c>
      <c r="C191" s="12" t="s">
        <v>326</v>
      </c>
      <c r="D191" s="12">
        <v>1005025.5</v>
      </c>
      <c r="E191" s="12">
        <v>1000000</v>
      </c>
      <c r="F191" s="12">
        <v>-5025.5</v>
      </c>
      <c r="G191" s="12">
        <v>-0.5</v>
      </c>
      <c r="H191" t="s">
        <v>315</v>
      </c>
    </row>
    <row r="192" spans="1:8">
      <c r="A192" s="12" t="s">
        <v>327</v>
      </c>
      <c r="B192" s="13" t="s">
        <v>179</v>
      </c>
      <c r="C192" s="12" t="s">
        <v>326</v>
      </c>
      <c r="D192" s="12">
        <v>1005029.1</v>
      </c>
      <c r="E192" s="12">
        <v>1000000</v>
      </c>
      <c r="F192" s="12">
        <v>-5029.1000000000004</v>
      </c>
      <c r="G192" s="12">
        <v>-0.5</v>
      </c>
      <c r="H192" t="s">
        <v>315</v>
      </c>
    </row>
    <row r="193" spans="1:8">
      <c r="A193" s="12" t="s">
        <v>327</v>
      </c>
      <c r="B193" s="13" t="s">
        <v>180</v>
      </c>
      <c r="C193" s="12" t="s">
        <v>326</v>
      </c>
      <c r="D193" s="12">
        <v>1005027</v>
      </c>
      <c r="E193" s="12">
        <v>1000000</v>
      </c>
      <c r="F193" s="12">
        <v>-5027</v>
      </c>
      <c r="G193" s="12">
        <v>-0.5</v>
      </c>
      <c r="H193" t="s">
        <v>315</v>
      </c>
    </row>
    <row r="194" spans="1:8">
      <c r="A194" s="12" t="s">
        <v>327</v>
      </c>
      <c r="B194" s="13" t="s">
        <v>181</v>
      </c>
      <c r="C194" s="12" t="s">
        <v>326</v>
      </c>
      <c r="D194" s="12">
        <v>1005028.5</v>
      </c>
      <c r="E194" s="12">
        <v>1000000</v>
      </c>
      <c r="F194" s="12">
        <v>-5028.5</v>
      </c>
      <c r="G194" s="12">
        <v>-0.5</v>
      </c>
      <c r="H194" t="s">
        <v>315</v>
      </c>
    </row>
    <row r="195" spans="1:8">
      <c r="A195" s="12" t="s">
        <v>327</v>
      </c>
      <c r="B195" s="13" t="s">
        <v>182</v>
      </c>
      <c r="C195" s="12" t="s">
        <v>326</v>
      </c>
      <c r="D195" s="12">
        <v>1005029.6</v>
      </c>
      <c r="E195" s="12">
        <v>1000000</v>
      </c>
      <c r="F195" s="12">
        <v>-5029.6000000000004</v>
      </c>
      <c r="G195" s="12">
        <v>-0.5</v>
      </c>
      <c r="H195" t="s">
        <v>315</v>
      </c>
    </row>
    <row r="196" spans="1:8">
      <c r="A196" s="12" t="s">
        <v>327</v>
      </c>
      <c r="B196" s="13" t="s">
        <v>183</v>
      </c>
      <c r="C196" s="12" t="s">
        <v>326</v>
      </c>
      <c r="D196" s="12">
        <v>1005014</v>
      </c>
      <c r="E196" s="12">
        <v>1000000</v>
      </c>
      <c r="F196" s="12">
        <v>-5014</v>
      </c>
      <c r="G196" s="12">
        <v>-0.5</v>
      </c>
      <c r="H196" t="s">
        <v>315</v>
      </c>
    </row>
    <row r="197" spans="1:8">
      <c r="A197" s="12" t="s">
        <v>327</v>
      </c>
      <c r="B197" s="13" t="s">
        <v>184</v>
      </c>
      <c r="C197" s="12" t="s">
        <v>326</v>
      </c>
      <c r="D197" s="12">
        <v>1005022</v>
      </c>
      <c r="E197" s="12">
        <v>1000000</v>
      </c>
      <c r="F197" s="12">
        <v>-5022</v>
      </c>
      <c r="G197" s="12">
        <v>-0.5</v>
      </c>
      <c r="H197" t="s">
        <v>315</v>
      </c>
    </row>
    <row r="198" spans="1:8">
      <c r="A198" s="12" t="s">
        <v>327</v>
      </c>
      <c r="B198" s="13" t="s">
        <v>185</v>
      </c>
      <c r="C198" s="12" t="s">
        <v>326</v>
      </c>
      <c r="D198" s="12">
        <v>1005011</v>
      </c>
      <c r="E198" s="12">
        <v>1000000</v>
      </c>
      <c r="F198" s="12">
        <v>-5011</v>
      </c>
      <c r="G198" s="12">
        <v>-0.5</v>
      </c>
      <c r="H198" t="s">
        <v>315</v>
      </c>
    </row>
    <row r="199" spans="1:8">
      <c r="A199" s="12" t="s">
        <v>327</v>
      </c>
      <c r="B199" s="13" t="s">
        <v>186</v>
      </c>
      <c r="C199" s="12" t="s">
        <v>326</v>
      </c>
      <c r="D199" s="12">
        <v>1005026</v>
      </c>
      <c r="E199" s="12">
        <v>1000000</v>
      </c>
      <c r="F199" s="12">
        <v>-5026</v>
      </c>
      <c r="G199" s="12">
        <v>-0.5</v>
      </c>
      <c r="H199" t="s">
        <v>315</v>
      </c>
    </row>
    <row r="200" spans="1:8">
      <c r="A200" s="12" t="s">
        <v>327</v>
      </c>
      <c r="B200" s="13" t="s">
        <v>187</v>
      </c>
      <c r="C200" s="12" t="s">
        <v>326</v>
      </c>
      <c r="D200" s="12">
        <v>1005017</v>
      </c>
      <c r="E200" s="12">
        <v>1000000</v>
      </c>
      <c r="F200" s="12">
        <v>-5017</v>
      </c>
      <c r="G200" s="12">
        <v>-0.5</v>
      </c>
      <c r="H200" t="s">
        <v>315</v>
      </c>
    </row>
    <row r="201" spans="1:8">
      <c r="A201" s="12" t="s">
        <v>327</v>
      </c>
      <c r="B201" s="13" t="s">
        <v>188</v>
      </c>
      <c r="C201" s="12" t="s">
        <v>326</v>
      </c>
      <c r="D201" s="12">
        <v>1005029.6</v>
      </c>
      <c r="E201" s="12">
        <v>1000000</v>
      </c>
      <c r="F201" s="12">
        <v>-5029.6000000000004</v>
      </c>
      <c r="G201" s="12">
        <v>-0.5</v>
      </c>
      <c r="H201" t="s">
        <v>315</v>
      </c>
    </row>
    <row r="202" spans="1:8">
      <c r="A202" s="12" t="s">
        <v>328</v>
      </c>
      <c r="B202" s="13" t="s">
        <v>89</v>
      </c>
      <c r="C202" s="12" t="s">
        <v>326</v>
      </c>
      <c r="D202" s="12">
        <v>1000000</v>
      </c>
      <c r="E202" s="12">
        <v>1000000</v>
      </c>
      <c r="F202" s="12">
        <v>0</v>
      </c>
      <c r="G202" s="12">
        <v>0</v>
      </c>
      <c r="H202" t="s">
        <v>315</v>
      </c>
    </row>
    <row r="203" spans="1:8">
      <c r="A203" s="12" t="s">
        <v>328</v>
      </c>
      <c r="B203" s="13" t="s">
        <v>90</v>
      </c>
      <c r="C203" s="12" t="s">
        <v>326</v>
      </c>
      <c r="D203" s="12">
        <v>1000000</v>
      </c>
      <c r="E203" s="12">
        <v>1000000</v>
      </c>
      <c r="F203" s="12">
        <v>0</v>
      </c>
      <c r="G203" s="12">
        <v>0</v>
      </c>
      <c r="H203" t="s">
        <v>315</v>
      </c>
    </row>
    <row r="204" spans="1:8">
      <c r="A204" s="12" t="s">
        <v>328</v>
      </c>
      <c r="B204" s="13" t="s">
        <v>91</v>
      </c>
      <c r="C204" s="12" t="s">
        <v>326</v>
      </c>
      <c r="D204" s="12">
        <v>1000000</v>
      </c>
      <c r="E204" s="12">
        <v>1000000</v>
      </c>
      <c r="F204" s="12">
        <v>0</v>
      </c>
      <c r="G204" s="12">
        <v>0</v>
      </c>
      <c r="H204" t="s">
        <v>315</v>
      </c>
    </row>
    <row r="205" spans="1:8">
      <c r="A205" s="12" t="s">
        <v>328</v>
      </c>
      <c r="B205" s="13" t="s">
        <v>92</v>
      </c>
      <c r="C205" s="12" t="s">
        <v>326</v>
      </c>
      <c r="D205" s="12">
        <v>1000000</v>
      </c>
      <c r="E205" s="12">
        <v>1000000</v>
      </c>
      <c r="F205" s="12">
        <v>0</v>
      </c>
      <c r="G205" s="12">
        <v>0</v>
      </c>
      <c r="H205" t="s">
        <v>315</v>
      </c>
    </row>
    <row r="206" spans="1:8">
      <c r="A206" s="12" t="s">
        <v>328</v>
      </c>
      <c r="B206" s="13" t="s">
        <v>93</v>
      </c>
      <c r="C206" s="12" t="s">
        <v>326</v>
      </c>
      <c r="D206" s="12">
        <v>1000000</v>
      </c>
      <c r="E206" s="12">
        <v>1000000</v>
      </c>
      <c r="F206" s="12">
        <v>0</v>
      </c>
      <c r="G206" s="12">
        <v>0</v>
      </c>
      <c r="H206" t="s">
        <v>315</v>
      </c>
    </row>
    <row r="207" spans="1:8">
      <c r="A207" s="12" t="s">
        <v>328</v>
      </c>
      <c r="B207" s="13" t="s">
        <v>94</v>
      </c>
      <c r="C207" s="12" t="s">
        <v>326</v>
      </c>
      <c r="D207" s="12">
        <v>1000000</v>
      </c>
      <c r="E207" s="12">
        <v>1000000</v>
      </c>
      <c r="F207" s="12">
        <v>0</v>
      </c>
      <c r="G207" s="12">
        <v>0</v>
      </c>
      <c r="H207" t="s">
        <v>315</v>
      </c>
    </row>
    <row r="208" spans="1:8">
      <c r="A208" s="12" t="s">
        <v>328</v>
      </c>
      <c r="B208" s="13" t="s">
        <v>95</v>
      </c>
      <c r="C208" s="12" t="s">
        <v>326</v>
      </c>
      <c r="D208" s="12">
        <v>1000000</v>
      </c>
      <c r="E208" s="12">
        <v>1000000</v>
      </c>
      <c r="F208" s="12">
        <v>0</v>
      </c>
      <c r="G208" s="12">
        <v>0</v>
      </c>
      <c r="H208" t="s">
        <v>315</v>
      </c>
    </row>
    <row r="209" spans="1:8">
      <c r="A209" s="12" t="s">
        <v>328</v>
      </c>
      <c r="B209" s="13" t="s">
        <v>96</v>
      </c>
      <c r="C209" s="12" t="s">
        <v>326</v>
      </c>
      <c r="D209" s="12">
        <v>1000000</v>
      </c>
      <c r="E209" s="12">
        <v>1000000</v>
      </c>
      <c r="F209" s="12">
        <v>0</v>
      </c>
      <c r="G209" s="12">
        <v>0</v>
      </c>
      <c r="H209" t="s">
        <v>315</v>
      </c>
    </row>
    <row r="210" spans="1:8">
      <c r="A210" s="12" t="s">
        <v>328</v>
      </c>
      <c r="B210" s="13" t="s">
        <v>97</v>
      </c>
      <c r="C210" s="12" t="s">
        <v>326</v>
      </c>
      <c r="D210" s="12">
        <v>1000000</v>
      </c>
      <c r="E210" s="12">
        <v>1000000</v>
      </c>
      <c r="F210" s="12">
        <v>0</v>
      </c>
      <c r="G210" s="12">
        <v>0</v>
      </c>
      <c r="H210" t="s">
        <v>315</v>
      </c>
    </row>
    <row r="211" spans="1:8">
      <c r="A211" s="12" t="s">
        <v>328</v>
      </c>
      <c r="B211" s="13" t="s">
        <v>98</v>
      </c>
      <c r="C211" s="12" t="s">
        <v>326</v>
      </c>
      <c r="D211" s="12">
        <v>1000000</v>
      </c>
      <c r="E211" s="12">
        <v>1000000</v>
      </c>
      <c r="F211" s="12">
        <v>0</v>
      </c>
      <c r="G211" s="12">
        <v>0</v>
      </c>
      <c r="H211" t="s">
        <v>315</v>
      </c>
    </row>
    <row r="212" spans="1:8">
      <c r="A212" s="12" t="s">
        <v>328</v>
      </c>
      <c r="B212" s="13" t="s">
        <v>99</v>
      </c>
      <c r="C212" s="12" t="s">
        <v>326</v>
      </c>
      <c r="D212" s="12">
        <v>1000000</v>
      </c>
      <c r="E212" s="12">
        <v>1000000</v>
      </c>
      <c r="F212" s="12">
        <v>0</v>
      </c>
      <c r="G212" s="12">
        <v>0</v>
      </c>
      <c r="H212" t="s">
        <v>315</v>
      </c>
    </row>
    <row r="213" spans="1:8">
      <c r="A213" s="12" t="s">
        <v>328</v>
      </c>
      <c r="B213" s="13" t="s">
        <v>100</v>
      </c>
      <c r="C213" s="12" t="s">
        <v>326</v>
      </c>
      <c r="D213" s="12">
        <v>1000000</v>
      </c>
      <c r="E213" s="12">
        <v>1000000</v>
      </c>
      <c r="F213" s="12">
        <v>0</v>
      </c>
      <c r="G213" s="12">
        <v>0</v>
      </c>
      <c r="H213" t="s">
        <v>315</v>
      </c>
    </row>
    <row r="214" spans="1:8">
      <c r="A214" s="12" t="s">
        <v>328</v>
      </c>
      <c r="B214" s="13" t="s">
        <v>101</v>
      </c>
      <c r="C214" s="12" t="s">
        <v>326</v>
      </c>
      <c r="D214" s="12">
        <v>1000000</v>
      </c>
      <c r="E214" s="12">
        <v>1000000</v>
      </c>
      <c r="F214" s="12">
        <v>0</v>
      </c>
      <c r="G214" s="12">
        <v>0</v>
      </c>
      <c r="H214" t="s">
        <v>315</v>
      </c>
    </row>
    <row r="215" spans="1:8">
      <c r="A215" s="12" t="s">
        <v>328</v>
      </c>
      <c r="B215" s="13" t="s">
        <v>102</v>
      </c>
      <c r="C215" s="12" t="s">
        <v>326</v>
      </c>
      <c r="D215" s="12">
        <v>1000000</v>
      </c>
      <c r="E215" s="12">
        <v>1000000</v>
      </c>
      <c r="F215" s="12">
        <v>0</v>
      </c>
      <c r="G215" s="12">
        <v>0</v>
      </c>
      <c r="H215" t="s">
        <v>315</v>
      </c>
    </row>
    <row r="216" spans="1:8">
      <c r="A216" s="12" t="s">
        <v>328</v>
      </c>
      <c r="B216" s="13" t="s">
        <v>103</v>
      </c>
      <c r="C216" s="12" t="s">
        <v>326</v>
      </c>
      <c r="D216" s="12">
        <v>1000000</v>
      </c>
      <c r="E216" s="12">
        <v>1000000</v>
      </c>
      <c r="F216" s="12">
        <v>0</v>
      </c>
      <c r="G216" s="12">
        <v>0</v>
      </c>
      <c r="H216" t="s">
        <v>315</v>
      </c>
    </row>
    <row r="217" spans="1:8">
      <c r="A217" s="12" t="s">
        <v>328</v>
      </c>
      <c r="B217" s="13" t="s">
        <v>104</v>
      </c>
      <c r="C217" s="12" t="s">
        <v>326</v>
      </c>
      <c r="D217" s="12">
        <v>1000000</v>
      </c>
      <c r="E217" s="12">
        <v>1000000</v>
      </c>
      <c r="F217" s="12">
        <v>0</v>
      </c>
      <c r="G217" s="12">
        <v>0</v>
      </c>
      <c r="H217" t="s">
        <v>315</v>
      </c>
    </row>
    <row r="218" spans="1:8">
      <c r="A218" s="12" t="s">
        <v>328</v>
      </c>
      <c r="B218" s="13" t="s">
        <v>105</v>
      </c>
      <c r="C218" s="12" t="s">
        <v>326</v>
      </c>
      <c r="D218" s="12">
        <v>1000000</v>
      </c>
      <c r="E218" s="12">
        <v>1000000</v>
      </c>
      <c r="F218" s="12">
        <v>0</v>
      </c>
      <c r="G218" s="12">
        <v>0</v>
      </c>
      <c r="H218" t="s">
        <v>315</v>
      </c>
    </row>
    <row r="219" spans="1:8">
      <c r="A219" s="12" t="s">
        <v>328</v>
      </c>
      <c r="B219" s="13" t="s">
        <v>106</v>
      </c>
      <c r="C219" s="12" t="s">
        <v>326</v>
      </c>
      <c r="D219" s="12">
        <v>1000000</v>
      </c>
      <c r="E219" s="12">
        <v>1000000</v>
      </c>
      <c r="F219" s="12">
        <v>0</v>
      </c>
      <c r="G219" s="12">
        <v>0</v>
      </c>
      <c r="H219" t="s">
        <v>315</v>
      </c>
    </row>
    <row r="220" spans="1:8">
      <c r="A220" s="12" t="s">
        <v>328</v>
      </c>
      <c r="B220" s="13" t="s">
        <v>107</v>
      </c>
      <c r="C220" s="12" t="s">
        <v>326</v>
      </c>
      <c r="D220" s="12">
        <v>1000000</v>
      </c>
      <c r="E220" s="12">
        <v>1000000</v>
      </c>
      <c r="F220" s="12">
        <v>0</v>
      </c>
      <c r="G220" s="12">
        <v>0</v>
      </c>
      <c r="H220" t="s">
        <v>315</v>
      </c>
    </row>
    <row r="221" spans="1:8">
      <c r="A221" s="12" t="s">
        <v>328</v>
      </c>
      <c r="B221" s="13" t="s">
        <v>108</v>
      </c>
      <c r="C221" s="12" t="s">
        <v>326</v>
      </c>
      <c r="D221" s="12">
        <v>1000000</v>
      </c>
      <c r="E221" s="12">
        <v>1000000</v>
      </c>
      <c r="F221" s="12">
        <v>0</v>
      </c>
      <c r="G221" s="12">
        <v>0</v>
      </c>
      <c r="H221" t="s">
        <v>315</v>
      </c>
    </row>
    <row r="222" spans="1:8">
      <c r="A222" s="12" t="s">
        <v>328</v>
      </c>
      <c r="B222" s="13" t="s">
        <v>109</v>
      </c>
      <c r="C222" s="12" t="s">
        <v>326</v>
      </c>
      <c r="D222" s="12">
        <v>1000000</v>
      </c>
      <c r="E222" s="12">
        <v>1000000</v>
      </c>
      <c r="F222" s="12">
        <v>0</v>
      </c>
      <c r="G222" s="12">
        <v>0</v>
      </c>
      <c r="H222" t="s">
        <v>315</v>
      </c>
    </row>
    <row r="223" spans="1:8">
      <c r="A223" s="12" t="s">
        <v>328</v>
      </c>
      <c r="B223" s="13" t="s">
        <v>110</v>
      </c>
      <c r="C223" s="12" t="s">
        <v>326</v>
      </c>
      <c r="D223" s="12">
        <v>1000000</v>
      </c>
      <c r="E223" s="12">
        <v>1000000</v>
      </c>
      <c r="F223" s="12">
        <v>0</v>
      </c>
      <c r="G223" s="12">
        <v>0</v>
      </c>
      <c r="H223" t="s">
        <v>315</v>
      </c>
    </row>
    <row r="224" spans="1:8">
      <c r="A224" s="12" t="s">
        <v>328</v>
      </c>
      <c r="B224" s="13" t="s">
        <v>111</v>
      </c>
      <c r="C224" s="12" t="s">
        <v>326</v>
      </c>
      <c r="D224" s="12">
        <v>1000000</v>
      </c>
      <c r="E224" s="12">
        <v>1000000</v>
      </c>
      <c r="F224" s="12">
        <v>0</v>
      </c>
      <c r="G224" s="12">
        <v>0</v>
      </c>
      <c r="H224" t="s">
        <v>315</v>
      </c>
    </row>
    <row r="225" spans="1:8">
      <c r="A225" s="12" t="s">
        <v>328</v>
      </c>
      <c r="B225" s="13" t="s">
        <v>112</v>
      </c>
      <c r="C225" s="12" t="s">
        <v>326</v>
      </c>
      <c r="D225" s="12">
        <v>1000000</v>
      </c>
      <c r="E225" s="12">
        <v>1000000</v>
      </c>
      <c r="F225" s="12">
        <v>0</v>
      </c>
      <c r="G225" s="12">
        <v>0</v>
      </c>
      <c r="H225" t="s">
        <v>315</v>
      </c>
    </row>
    <row r="226" spans="1:8">
      <c r="A226" s="12" t="s">
        <v>328</v>
      </c>
      <c r="B226" s="13" t="s">
        <v>113</v>
      </c>
      <c r="C226" s="12" t="s">
        <v>326</v>
      </c>
      <c r="D226" s="12">
        <v>1000000</v>
      </c>
      <c r="E226" s="12">
        <v>1000000</v>
      </c>
      <c r="F226" s="12">
        <v>0</v>
      </c>
      <c r="G226" s="12">
        <v>0</v>
      </c>
      <c r="H226" t="s">
        <v>315</v>
      </c>
    </row>
    <row r="227" spans="1:8">
      <c r="A227" s="12" t="s">
        <v>328</v>
      </c>
      <c r="B227" s="13" t="s">
        <v>114</v>
      </c>
      <c r="C227" s="12" t="s">
        <v>326</v>
      </c>
      <c r="D227" s="12">
        <v>1000000</v>
      </c>
      <c r="E227" s="12">
        <v>1000000</v>
      </c>
      <c r="F227" s="12">
        <v>0</v>
      </c>
      <c r="G227" s="12">
        <v>0</v>
      </c>
      <c r="H227" t="s">
        <v>315</v>
      </c>
    </row>
    <row r="228" spans="1:8">
      <c r="A228" s="12" t="s">
        <v>328</v>
      </c>
      <c r="B228" s="13" t="s">
        <v>115</v>
      </c>
      <c r="C228" s="12" t="s">
        <v>326</v>
      </c>
      <c r="D228" s="12">
        <v>1000000</v>
      </c>
      <c r="E228" s="12">
        <v>1000000</v>
      </c>
      <c r="F228" s="12">
        <v>0</v>
      </c>
      <c r="G228" s="12">
        <v>0</v>
      </c>
      <c r="H228" t="s">
        <v>315</v>
      </c>
    </row>
    <row r="229" spans="1:8">
      <c r="A229" s="12" t="s">
        <v>328</v>
      </c>
      <c r="B229" s="13" t="s">
        <v>116</v>
      </c>
      <c r="C229" s="12" t="s">
        <v>326</v>
      </c>
      <c r="D229" s="12">
        <v>1000000</v>
      </c>
      <c r="E229" s="12">
        <v>1000000</v>
      </c>
      <c r="F229" s="12">
        <v>0</v>
      </c>
      <c r="G229" s="12">
        <v>0</v>
      </c>
      <c r="H229" t="s">
        <v>315</v>
      </c>
    </row>
    <row r="230" spans="1:8">
      <c r="A230" s="12" t="s">
        <v>328</v>
      </c>
      <c r="B230" s="13" t="s">
        <v>117</v>
      </c>
      <c r="C230" s="12" t="s">
        <v>326</v>
      </c>
      <c r="D230" s="12">
        <v>1000000</v>
      </c>
      <c r="E230" s="12">
        <v>1000000</v>
      </c>
      <c r="F230" s="12">
        <v>0</v>
      </c>
      <c r="G230" s="12">
        <v>0</v>
      </c>
      <c r="H230" t="s">
        <v>315</v>
      </c>
    </row>
    <row r="231" spans="1:8">
      <c r="A231" s="12" t="s">
        <v>328</v>
      </c>
      <c r="B231" s="13" t="s">
        <v>118</v>
      </c>
      <c r="C231" s="12" t="s">
        <v>326</v>
      </c>
      <c r="D231" s="12">
        <v>1000000</v>
      </c>
      <c r="E231" s="12">
        <v>1000000</v>
      </c>
      <c r="F231" s="12">
        <v>0</v>
      </c>
      <c r="G231" s="12">
        <v>0</v>
      </c>
      <c r="H231" t="s">
        <v>315</v>
      </c>
    </row>
    <row r="232" spans="1:8">
      <c r="A232" s="12" t="s">
        <v>328</v>
      </c>
      <c r="B232" s="13" t="s">
        <v>119</v>
      </c>
      <c r="C232" s="12" t="s">
        <v>326</v>
      </c>
      <c r="D232" s="12">
        <v>1000000</v>
      </c>
      <c r="E232" s="12">
        <v>1000000</v>
      </c>
      <c r="F232" s="12">
        <v>0</v>
      </c>
      <c r="G232" s="12">
        <v>0</v>
      </c>
      <c r="H232" t="s">
        <v>315</v>
      </c>
    </row>
    <row r="233" spans="1:8">
      <c r="A233" s="12" t="s">
        <v>328</v>
      </c>
      <c r="B233" s="13" t="s">
        <v>120</v>
      </c>
      <c r="C233" s="12" t="s">
        <v>326</v>
      </c>
      <c r="D233" s="12">
        <v>1000000</v>
      </c>
      <c r="E233" s="12">
        <v>1000000</v>
      </c>
      <c r="F233" s="12">
        <v>0</v>
      </c>
      <c r="G233" s="12">
        <v>0</v>
      </c>
      <c r="H233" t="s">
        <v>315</v>
      </c>
    </row>
    <row r="234" spans="1:8">
      <c r="A234" s="12" t="s">
        <v>328</v>
      </c>
      <c r="B234" s="13" t="s">
        <v>121</v>
      </c>
      <c r="C234" s="12" t="s">
        <v>326</v>
      </c>
      <c r="D234" s="12">
        <v>1000000</v>
      </c>
      <c r="E234" s="12">
        <v>1000000</v>
      </c>
      <c r="F234" s="12">
        <v>0</v>
      </c>
      <c r="G234" s="12">
        <v>0</v>
      </c>
      <c r="H234" t="s">
        <v>315</v>
      </c>
    </row>
    <row r="235" spans="1:8">
      <c r="A235" s="12" t="s">
        <v>328</v>
      </c>
      <c r="B235" s="13" t="s">
        <v>122</v>
      </c>
      <c r="C235" s="12" t="s">
        <v>326</v>
      </c>
      <c r="D235" s="12">
        <v>1000000</v>
      </c>
      <c r="E235" s="12">
        <v>1000000</v>
      </c>
      <c r="F235" s="12">
        <v>0</v>
      </c>
      <c r="G235" s="12">
        <v>0</v>
      </c>
      <c r="H235" t="s">
        <v>315</v>
      </c>
    </row>
    <row r="236" spans="1:8">
      <c r="A236" s="12" t="s">
        <v>328</v>
      </c>
      <c r="B236" s="13" t="s">
        <v>123</v>
      </c>
      <c r="C236" s="12" t="s">
        <v>326</v>
      </c>
      <c r="D236" s="12">
        <v>1000000</v>
      </c>
      <c r="E236" s="12">
        <v>1000000</v>
      </c>
      <c r="F236" s="12">
        <v>0</v>
      </c>
      <c r="G236" s="12">
        <v>0</v>
      </c>
      <c r="H236" t="s">
        <v>315</v>
      </c>
    </row>
    <row r="237" spans="1:8">
      <c r="A237" s="12" t="s">
        <v>328</v>
      </c>
      <c r="B237" s="13" t="s">
        <v>124</v>
      </c>
      <c r="C237" s="12" t="s">
        <v>326</v>
      </c>
      <c r="D237" s="12">
        <v>1000000</v>
      </c>
      <c r="E237" s="12">
        <v>1000000</v>
      </c>
      <c r="F237" s="12">
        <v>0</v>
      </c>
      <c r="G237" s="12">
        <v>0</v>
      </c>
      <c r="H237" t="s">
        <v>315</v>
      </c>
    </row>
    <row r="238" spans="1:8">
      <c r="A238" s="12" t="s">
        <v>328</v>
      </c>
      <c r="B238" s="13" t="s">
        <v>125</v>
      </c>
      <c r="C238" s="12" t="s">
        <v>326</v>
      </c>
      <c r="D238" s="12">
        <v>1000000</v>
      </c>
      <c r="E238" s="12">
        <v>1000000</v>
      </c>
      <c r="F238" s="12">
        <v>0</v>
      </c>
      <c r="G238" s="12">
        <v>0</v>
      </c>
      <c r="H238" t="s">
        <v>315</v>
      </c>
    </row>
    <row r="239" spans="1:8">
      <c r="A239" s="12" t="s">
        <v>328</v>
      </c>
      <c r="B239" s="13" t="s">
        <v>126</v>
      </c>
      <c r="C239" s="12" t="s">
        <v>326</v>
      </c>
      <c r="D239" s="12">
        <v>1000000</v>
      </c>
      <c r="E239" s="12">
        <v>1000000</v>
      </c>
      <c r="F239" s="12">
        <v>0</v>
      </c>
      <c r="G239" s="12">
        <v>0</v>
      </c>
      <c r="H239" t="s">
        <v>315</v>
      </c>
    </row>
    <row r="240" spans="1:8">
      <c r="A240" s="12" t="s">
        <v>328</v>
      </c>
      <c r="B240" s="13" t="s">
        <v>127</v>
      </c>
      <c r="C240" s="12" t="s">
        <v>326</v>
      </c>
      <c r="D240" s="12">
        <v>1000000</v>
      </c>
      <c r="E240" s="12">
        <v>1000000</v>
      </c>
      <c r="F240" s="12">
        <v>0</v>
      </c>
      <c r="G240" s="12">
        <v>0</v>
      </c>
      <c r="H240" t="s">
        <v>315</v>
      </c>
    </row>
    <row r="241" spans="1:8">
      <c r="A241" s="12" t="s">
        <v>328</v>
      </c>
      <c r="B241" s="13" t="s">
        <v>128</v>
      </c>
      <c r="C241" s="12" t="s">
        <v>326</v>
      </c>
      <c r="D241" s="12">
        <v>1000000</v>
      </c>
      <c r="E241" s="12">
        <v>1000000</v>
      </c>
      <c r="F241" s="12">
        <v>0</v>
      </c>
      <c r="G241" s="12">
        <v>0</v>
      </c>
      <c r="H241" t="s">
        <v>315</v>
      </c>
    </row>
    <row r="242" spans="1:8">
      <c r="A242" s="12" t="s">
        <v>328</v>
      </c>
      <c r="B242" s="13" t="s">
        <v>129</v>
      </c>
      <c r="C242" s="12" t="s">
        <v>326</v>
      </c>
      <c r="D242" s="12">
        <v>1000000</v>
      </c>
      <c r="E242" s="12">
        <v>1000000</v>
      </c>
      <c r="F242" s="12">
        <v>0</v>
      </c>
      <c r="G242" s="12">
        <v>0</v>
      </c>
      <c r="H242" t="s">
        <v>315</v>
      </c>
    </row>
    <row r="243" spans="1:8">
      <c r="A243" s="12" t="s">
        <v>328</v>
      </c>
      <c r="B243" s="13" t="s">
        <v>130</v>
      </c>
      <c r="C243" s="12" t="s">
        <v>326</v>
      </c>
      <c r="D243" s="12">
        <v>1000000</v>
      </c>
      <c r="E243" s="12">
        <v>1000000</v>
      </c>
      <c r="F243" s="12">
        <v>0</v>
      </c>
      <c r="G243" s="12">
        <v>0</v>
      </c>
      <c r="H243" t="s">
        <v>315</v>
      </c>
    </row>
    <row r="244" spans="1:8">
      <c r="A244" s="12" t="s">
        <v>328</v>
      </c>
      <c r="B244" s="13" t="s">
        <v>131</v>
      </c>
      <c r="C244" s="12" t="s">
        <v>326</v>
      </c>
      <c r="D244" s="12">
        <v>1000000</v>
      </c>
      <c r="E244" s="12">
        <v>1000000</v>
      </c>
      <c r="F244" s="12">
        <v>0</v>
      </c>
      <c r="G244" s="12">
        <v>0</v>
      </c>
      <c r="H244" t="s">
        <v>315</v>
      </c>
    </row>
    <row r="245" spans="1:8">
      <c r="A245" s="12" t="s">
        <v>328</v>
      </c>
      <c r="B245" s="13" t="s">
        <v>132</v>
      </c>
      <c r="C245" s="12" t="s">
        <v>326</v>
      </c>
      <c r="D245" s="12">
        <v>1000000</v>
      </c>
      <c r="E245" s="12">
        <v>1000000</v>
      </c>
      <c r="F245" s="12">
        <v>0</v>
      </c>
      <c r="G245" s="12">
        <v>0</v>
      </c>
      <c r="H245" t="s">
        <v>315</v>
      </c>
    </row>
    <row r="246" spans="1:8">
      <c r="A246" s="12" t="s">
        <v>328</v>
      </c>
      <c r="B246" s="13" t="s">
        <v>133</v>
      </c>
      <c r="C246" s="12" t="s">
        <v>326</v>
      </c>
      <c r="D246" s="12">
        <v>1000000</v>
      </c>
      <c r="E246" s="12">
        <v>1000000</v>
      </c>
      <c r="F246" s="12">
        <v>0</v>
      </c>
      <c r="G246" s="12">
        <v>0</v>
      </c>
      <c r="H246" t="s">
        <v>315</v>
      </c>
    </row>
    <row r="247" spans="1:8">
      <c r="A247" s="12" t="s">
        <v>328</v>
      </c>
      <c r="B247" s="13" t="s">
        <v>134</v>
      </c>
      <c r="C247" s="12" t="s">
        <v>326</v>
      </c>
      <c r="D247" s="12">
        <v>1000000</v>
      </c>
      <c r="E247" s="12">
        <v>1000000</v>
      </c>
      <c r="F247" s="12">
        <v>0</v>
      </c>
      <c r="G247" s="12">
        <v>0</v>
      </c>
      <c r="H247" t="s">
        <v>315</v>
      </c>
    </row>
    <row r="248" spans="1:8">
      <c r="A248" s="12" t="s">
        <v>328</v>
      </c>
      <c r="B248" s="13" t="s">
        <v>135</v>
      </c>
      <c r="C248" s="12" t="s">
        <v>326</v>
      </c>
      <c r="D248" s="12">
        <v>1000000</v>
      </c>
      <c r="E248" s="12">
        <v>1000000</v>
      </c>
      <c r="F248" s="12">
        <v>0</v>
      </c>
      <c r="G248" s="12">
        <v>0</v>
      </c>
      <c r="H248" t="s">
        <v>315</v>
      </c>
    </row>
    <row r="249" spans="1:8">
      <c r="A249" s="12" t="s">
        <v>328</v>
      </c>
      <c r="B249" s="13" t="s">
        <v>136</v>
      </c>
      <c r="C249" s="12" t="s">
        <v>326</v>
      </c>
      <c r="D249" s="12">
        <v>1000000</v>
      </c>
      <c r="E249" s="12">
        <v>1000000</v>
      </c>
      <c r="F249" s="12">
        <v>0</v>
      </c>
      <c r="G249" s="12">
        <v>0</v>
      </c>
      <c r="H249" t="s">
        <v>315</v>
      </c>
    </row>
    <row r="250" spans="1:8">
      <c r="A250" s="12" t="s">
        <v>328</v>
      </c>
      <c r="B250" s="13" t="s">
        <v>137</v>
      </c>
      <c r="C250" s="12" t="s">
        <v>326</v>
      </c>
      <c r="D250" s="12">
        <v>1000000</v>
      </c>
      <c r="E250" s="12">
        <v>1000000</v>
      </c>
      <c r="F250" s="12">
        <v>0</v>
      </c>
      <c r="G250" s="12">
        <v>0</v>
      </c>
      <c r="H250" t="s">
        <v>315</v>
      </c>
    </row>
    <row r="251" spans="1:8">
      <c r="A251" s="12" t="s">
        <v>328</v>
      </c>
      <c r="B251" s="13" t="s">
        <v>138</v>
      </c>
      <c r="C251" s="12" t="s">
        <v>326</v>
      </c>
      <c r="D251" s="12">
        <v>1000000</v>
      </c>
      <c r="E251" s="12">
        <v>1000000</v>
      </c>
      <c r="F251" s="12">
        <v>0</v>
      </c>
      <c r="G251" s="12">
        <v>0</v>
      </c>
      <c r="H251" t="s">
        <v>315</v>
      </c>
    </row>
    <row r="252" spans="1:8">
      <c r="A252" s="12" t="s">
        <v>328</v>
      </c>
      <c r="B252" s="13" t="s">
        <v>139</v>
      </c>
      <c r="C252" s="12" t="s">
        <v>326</v>
      </c>
      <c r="D252" s="12">
        <v>1000000</v>
      </c>
      <c r="E252" s="12">
        <v>1000000</v>
      </c>
      <c r="F252" s="12">
        <v>0</v>
      </c>
      <c r="G252" s="12">
        <v>0</v>
      </c>
      <c r="H252" t="s">
        <v>315</v>
      </c>
    </row>
    <row r="253" spans="1:8">
      <c r="A253" s="12" t="s">
        <v>328</v>
      </c>
      <c r="B253" s="13" t="s">
        <v>140</v>
      </c>
      <c r="C253" s="12" t="s">
        <v>326</v>
      </c>
      <c r="D253" s="12">
        <v>1000000</v>
      </c>
      <c r="E253" s="12">
        <v>1000000</v>
      </c>
      <c r="F253" s="12">
        <v>0</v>
      </c>
      <c r="G253" s="12">
        <v>0</v>
      </c>
      <c r="H253" t="s">
        <v>315</v>
      </c>
    </row>
    <row r="254" spans="1:8">
      <c r="A254" s="12" t="s">
        <v>328</v>
      </c>
      <c r="B254" s="13" t="s">
        <v>141</v>
      </c>
      <c r="C254" s="12" t="s">
        <v>326</v>
      </c>
      <c r="D254" s="12">
        <v>1000000</v>
      </c>
      <c r="E254" s="12">
        <v>1000000</v>
      </c>
      <c r="F254" s="12">
        <v>0</v>
      </c>
      <c r="G254" s="12">
        <v>0</v>
      </c>
      <c r="H254" t="s">
        <v>315</v>
      </c>
    </row>
    <row r="255" spans="1:8">
      <c r="A255" s="12" t="s">
        <v>328</v>
      </c>
      <c r="B255" s="13" t="s">
        <v>142</v>
      </c>
      <c r="C255" s="12" t="s">
        <v>326</v>
      </c>
      <c r="D255" s="12">
        <v>1000000</v>
      </c>
      <c r="E255" s="12">
        <v>1000000</v>
      </c>
      <c r="F255" s="12">
        <v>0</v>
      </c>
      <c r="G255" s="12">
        <v>0</v>
      </c>
      <c r="H255" t="s">
        <v>315</v>
      </c>
    </row>
    <row r="256" spans="1:8">
      <c r="A256" s="12" t="s">
        <v>328</v>
      </c>
      <c r="B256" s="13" t="s">
        <v>143</v>
      </c>
      <c r="C256" s="12" t="s">
        <v>326</v>
      </c>
      <c r="D256" s="12">
        <v>1000000</v>
      </c>
      <c r="E256" s="12">
        <v>1000000</v>
      </c>
      <c r="F256" s="12">
        <v>0</v>
      </c>
      <c r="G256" s="12">
        <v>0</v>
      </c>
      <c r="H256" t="s">
        <v>315</v>
      </c>
    </row>
    <row r="257" spans="1:8">
      <c r="A257" s="12" t="s">
        <v>328</v>
      </c>
      <c r="B257" s="13" t="s">
        <v>144</v>
      </c>
      <c r="C257" s="12" t="s">
        <v>326</v>
      </c>
      <c r="D257" s="12">
        <v>1000000</v>
      </c>
      <c r="E257" s="12">
        <v>1000000</v>
      </c>
      <c r="F257" s="12">
        <v>0</v>
      </c>
      <c r="G257" s="12">
        <v>0</v>
      </c>
      <c r="H257" t="s">
        <v>315</v>
      </c>
    </row>
    <row r="258" spans="1:8">
      <c r="A258" s="12" t="s">
        <v>328</v>
      </c>
      <c r="B258" s="13" t="s">
        <v>145</v>
      </c>
      <c r="C258" s="12" t="s">
        <v>326</v>
      </c>
      <c r="D258" s="12">
        <v>1000000</v>
      </c>
      <c r="E258" s="12">
        <v>1000000</v>
      </c>
      <c r="F258" s="12">
        <v>0</v>
      </c>
      <c r="G258" s="12">
        <v>0</v>
      </c>
      <c r="H258" t="s">
        <v>315</v>
      </c>
    </row>
    <row r="259" spans="1:8">
      <c r="A259" s="12" t="s">
        <v>328</v>
      </c>
      <c r="B259" s="13" t="s">
        <v>146</v>
      </c>
      <c r="C259" s="12" t="s">
        <v>326</v>
      </c>
      <c r="D259" s="12">
        <v>1000000</v>
      </c>
      <c r="E259" s="12">
        <v>1000000</v>
      </c>
      <c r="F259" s="12">
        <v>0</v>
      </c>
      <c r="G259" s="12">
        <v>0</v>
      </c>
      <c r="H259" t="s">
        <v>315</v>
      </c>
    </row>
    <row r="260" spans="1:8">
      <c r="A260" s="12" t="s">
        <v>328</v>
      </c>
      <c r="B260" s="13" t="s">
        <v>147</v>
      </c>
      <c r="C260" s="12" t="s">
        <v>326</v>
      </c>
      <c r="D260" s="12">
        <v>1000000</v>
      </c>
      <c r="E260" s="12">
        <v>1000000</v>
      </c>
      <c r="F260" s="12">
        <v>0</v>
      </c>
      <c r="G260" s="12">
        <v>0</v>
      </c>
      <c r="H260" t="s">
        <v>315</v>
      </c>
    </row>
    <row r="261" spans="1:8">
      <c r="A261" s="12" t="s">
        <v>328</v>
      </c>
      <c r="B261" s="13" t="s">
        <v>148</v>
      </c>
      <c r="C261" s="12" t="s">
        <v>326</v>
      </c>
      <c r="D261" s="12">
        <v>1000000</v>
      </c>
      <c r="E261" s="12">
        <v>1000000</v>
      </c>
      <c r="F261" s="12">
        <v>0</v>
      </c>
      <c r="G261" s="12">
        <v>0</v>
      </c>
      <c r="H261" t="s">
        <v>315</v>
      </c>
    </row>
    <row r="262" spans="1:8">
      <c r="A262" s="12" t="s">
        <v>328</v>
      </c>
      <c r="B262" s="13" t="s">
        <v>149</v>
      </c>
      <c r="C262" s="12" t="s">
        <v>326</v>
      </c>
      <c r="D262" s="12">
        <v>1000000</v>
      </c>
      <c r="E262" s="12">
        <v>1000000</v>
      </c>
      <c r="F262" s="12">
        <v>0</v>
      </c>
      <c r="G262" s="12">
        <v>0</v>
      </c>
      <c r="H262" t="s">
        <v>315</v>
      </c>
    </row>
    <row r="263" spans="1:8">
      <c r="A263" s="12" t="s">
        <v>328</v>
      </c>
      <c r="B263" s="13" t="s">
        <v>150</v>
      </c>
      <c r="C263" s="12" t="s">
        <v>326</v>
      </c>
      <c r="D263" s="12">
        <v>1000000</v>
      </c>
      <c r="E263" s="12">
        <v>1000000</v>
      </c>
      <c r="F263" s="12">
        <v>0</v>
      </c>
      <c r="G263" s="12">
        <v>0</v>
      </c>
      <c r="H263" t="s">
        <v>315</v>
      </c>
    </row>
    <row r="264" spans="1:8">
      <c r="A264" s="12" t="s">
        <v>328</v>
      </c>
      <c r="B264" s="13" t="s">
        <v>151</v>
      </c>
      <c r="C264" s="12" t="s">
        <v>326</v>
      </c>
      <c r="D264" s="12">
        <v>1000000</v>
      </c>
      <c r="E264" s="12">
        <v>1000000</v>
      </c>
      <c r="F264" s="12">
        <v>0</v>
      </c>
      <c r="G264" s="12">
        <v>0</v>
      </c>
      <c r="H264" t="s">
        <v>315</v>
      </c>
    </row>
    <row r="265" spans="1:8">
      <c r="A265" s="12" t="s">
        <v>328</v>
      </c>
      <c r="B265" s="13" t="s">
        <v>152</v>
      </c>
      <c r="C265" s="12" t="s">
        <v>326</v>
      </c>
      <c r="D265" s="12">
        <v>1000000</v>
      </c>
      <c r="E265" s="12">
        <v>1000000</v>
      </c>
      <c r="F265" s="12">
        <v>0</v>
      </c>
      <c r="G265" s="12">
        <v>0</v>
      </c>
      <c r="H265" t="s">
        <v>315</v>
      </c>
    </row>
    <row r="266" spans="1:8">
      <c r="A266" s="12" t="s">
        <v>328</v>
      </c>
      <c r="B266" s="13" t="s">
        <v>153</v>
      </c>
      <c r="C266" s="12" t="s">
        <v>326</v>
      </c>
      <c r="D266" s="12">
        <v>1000000</v>
      </c>
      <c r="E266" s="12">
        <v>1000000</v>
      </c>
      <c r="F266" s="12">
        <v>0</v>
      </c>
      <c r="G266" s="12">
        <v>0</v>
      </c>
      <c r="H266" t="s">
        <v>315</v>
      </c>
    </row>
    <row r="267" spans="1:8">
      <c r="A267" s="12" t="s">
        <v>328</v>
      </c>
      <c r="B267" s="13" t="s">
        <v>154</v>
      </c>
      <c r="C267" s="12" t="s">
        <v>326</v>
      </c>
      <c r="D267" s="12">
        <v>1000000</v>
      </c>
      <c r="E267" s="12">
        <v>1000000</v>
      </c>
      <c r="F267" s="12">
        <v>0</v>
      </c>
      <c r="G267" s="12">
        <v>0</v>
      </c>
      <c r="H267" t="s">
        <v>315</v>
      </c>
    </row>
    <row r="268" spans="1:8">
      <c r="A268" s="12" t="s">
        <v>328</v>
      </c>
      <c r="B268" s="13" t="s">
        <v>155</v>
      </c>
      <c r="C268" s="12" t="s">
        <v>326</v>
      </c>
      <c r="D268" s="12">
        <v>1000000</v>
      </c>
      <c r="E268" s="12">
        <v>1000000</v>
      </c>
      <c r="F268" s="12">
        <v>0</v>
      </c>
      <c r="G268" s="12">
        <v>0</v>
      </c>
      <c r="H268" t="s">
        <v>315</v>
      </c>
    </row>
    <row r="269" spans="1:8">
      <c r="A269" s="12" t="s">
        <v>328</v>
      </c>
      <c r="B269" s="13" t="s">
        <v>156</v>
      </c>
      <c r="C269" s="12" t="s">
        <v>326</v>
      </c>
      <c r="D269" s="12">
        <v>1000000</v>
      </c>
      <c r="E269" s="12">
        <v>1000000</v>
      </c>
      <c r="F269" s="12">
        <v>0</v>
      </c>
      <c r="G269" s="12">
        <v>0</v>
      </c>
      <c r="H269" t="s">
        <v>315</v>
      </c>
    </row>
    <row r="270" spans="1:8">
      <c r="A270" s="12" t="s">
        <v>328</v>
      </c>
      <c r="B270" s="13" t="s">
        <v>157</v>
      </c>
      <c r="C270" s="12" t="s">
        <v>326</v>
      </c>
      <c r="D270" s="12">
        <v>1000000</v>
      </c>
      <c r="E270" s="12">
        <v>1000000</v>
      </c>
      <c r="F270" s="12">
        <v>0</v>
      </c>
      <c r="G270" s="12">
        <v>0</v>
      </c>
      <c r="H270" t="s">
        <v>315</v>
      </c>
    </row>
    <row r="271" spans="1:8">
      <c r="A271" s="12" t="s">
        <v>328</v>
      </c>
      <c r="B271" s="13" t="s">
        <v>158</v>
      </c>
      <c r="C271" s="12" t="s">
        <v>326</v>
      </c>
      <c r="D271" s="12">
        <v>1000000</v>
      </c>
      <c r="E271" s="12">
        <v>1000000</v>
      </c>
      <c r="F271" s="12">
        <v>0</v>
      </c>
      <c r="G271" s="12">
        <v>0</v>
      </c>
      <c r="H271" t="s">
        <v>315</v>
      </c>
    </row>
    <row r="272" spans="1:8">
      <c r="A272" s="12" t="s">
        <v>328</v>
      </c>
      <c r="B272" s="13" t="s">
        <v>159</v>
      </c>
      <c r="C272" s="12" t="s">
        <v>326</v>
      </c>
      <c r="D272" s="12">
        <v>1000000</v>
      </c>
      <c r="E272" s="12">
        <v>1000000</v>
      </c>
      <c r="F272" s="12">
        <v>0</v>
      </c>
      <c r="G272" s="12">
        <v>0</v>
      </c>
      <c r="H272" t="s">
        <v>315</v>
      </c>
    </row>
    <row r="273" spans="1:8">
      <c r="A273" s="12" t="s">
        <v>328</v>
      </c>
      <c r="B273" s="13" t="s">
        <v>160</v>
      </c>
      <c r="C273" s="12" t="s">
        <v>326</v>
      </c>
      <c r="D273" s="12">
        <v>1000000</v>
      </c>
      <c r="E273" s="12">
        <v>1000000</v>
      </c>
      <c r="F273" s="12">
        <v>0</v>
      </c>
      <c r="G273" s="12">
        <v>0</v>
      </c>
      <c r="H273" t="s">
        <v>315</v>
      </c>
    </row>
    <row r="274" spans="1:8">
      <c r="A274" s="12" t="s">
        <v>328</v>
      </c>
      <c r="B274" s="13" t="s">
        <v>161</v>
      </c>
      <c r="C274" s="12" t="s">
        <v>326</v>
      </c>
      <c r="D274" s="12">
        <v>1000000</v>
      </c>
      <c r="E274" s="12">
        <v>1000000</v>
      </c>
      <c r="F274" s="12">
        <v>0</v>
      </c>
      <c r="G274" s="12">
        <v>0</v>
      </c>
      <c r="H274" t="s">
        <v>315</v>
      </c>
    </row>
    <row r="275" spans="1:8">
      <c r="A275" s="12" t="s">
        <v>328</v>
      </c>
      <c r="B275" s="13" t="s">
        <v>162</v>
      </c>
      <c r="C275" s="12" t="s">
        <v>326</v>
      </c>
      <c r="D275" s="12">
        <v>1000000</v>
      </c>
      <c r="E275" s="12">
        <v>1000000</v>
      </c>
      <c r="F275" s="12">
        <v>0</v>
      </c>
      <c r="G275" s="12">
        <v>0</v>
      </c>
      <c r="H275" t="s">
        <v>315</v>
      </c>
    </row>
    <row r="276" spans="1:8">
      <c r="A276" s="12" t="s">
        <v>328</v>
      </c>
      <c r="B276" s="13" t="s">
        <v>163</v>
      </c>
      <c r="C276" s="12" t="s">
        <v>326</v>
      </c>
      <c r="D276" s="12">
        <v>1000000</v>
      </c>
      <c r="E276" s="12">
        <v>1000000</v>
      </c>
      <c r="F276" s="12">
        <v>0</v>
      </c>
      <c r="G276" s="12">
        <v>0</v>
      </c>
      <c r="H276" t="s">
        <v>315</v>
      </c>
    </row>
    <row r="277" spans="1:8">
      <c r="A277" s="12" t="s">
        <v>328</v>
      </c>
      <c r="B277" s="13" t="s">
        <v>164</v>
      </c>
      <c r="C277" s="12" t="s">
        <v>326</v>
      </c>
      <c r="D277" s="12">
        <v>1000000</v>
      </c>
      <c r="E277" s="12">
        <v>1000000</v>
      </c>
      <c r="F277" s="12">
        <v>0</v>
      </c>
      <c r="G277" s="12">
        <v>0</v>
      </c>
      <c r="H277" t="s">
        <v>315</v>
      </c>
    </row>
    <row r="278" spans="1:8">
      <c r="A278" s="12" t="s">
        <v>328</v>
      </c>
      <c r="B278" s="13" t="s">
        <v>165</v>
      </c>
      <c r="C278" s="12" t="s">
        <v>326</v>
      </c>
      <c r="D278" s="12">
        <v>1000000</v>
      </c>
      <c r="E278" s="12">
        <v>1000000</v>
      </c>
      <c r="F278" s="12">
        <v>0</v>
      </c>
      <c r="G278" s="12">
        <v>0</v>
      </c>
      <c r="H278" t="s">
        <v>315</v>
      </c>
    </row>
    <row r="279" spans="1:8">
      <c r="A279" s="12" t="s">
        <v>328</v>
      </c>
      <c r="B279" s="13" t="s">
        <v>166</v>
      </c>
      <c r="C279" s="12" t="s">
        <v>326</v>
      </c>
      <c r="D279" s="12">
        <v>1000000</v>
      </c>
      <c r="E279" s="12">
        <v>1000000</v>
      </c>
      <c r="F279" s="12">
        <v>0</v>
      </c>
      <c r="G279" s="12">
        <v>0</v>
      </c>
      <c r="H279" t="s">
        <v>315</v>
      </c>
    </row>
    <row r="280" spans="1:8">
      <c r="A280" s="12" t="s">
        <v>328</v>
      </c>
      <c r="B280" s="13" t="s">
        <v>167</v>
      </c>
      <c r="C280" s="12" t="s">
        <v>326</v>
      </c>
      <c r="D280" s="12">
        <v>1000000</v>
      </c>
      <c r="E280" s="12">
        <v>1000000</v>
      </c>
      <c r="F280" s="12">
        <v>0</v>
      </c>
      <c r="G280" s="12">
        <v>0</v>
      </c>
      <c r="H280" t="s">
        <v>315</v>
      </c>
    </row>
    <row r="281" spans="1:8">
      <c r="A281" s="12" t="s">
        <v>328</v>
      </c>
      <c r="B281" s="13" t="s">
        <v>168</v>
      </c>
      <c r="C281" s="12" t="s">
        <v>326</v>
      </c>
      <c r="D281" s="12">
        <v>1000000</v>
      </c>
      <c r="E281" s="12">
        <v>1000000</v>
      </c>
      <c r="F281" s="12">
        <v>0</v>
      </c>
      <c r="G281" s="12">
        <v>0</v>
      </c>
      <c r="H281" t="s">
        <v>315</v>
      </c>
    </row>
    <row r="282" spans="1:8">
      <c r="A282" s="12" t="s">
        <v>328</v>
      </c>
      <c r="B282" s="13" t="s">
        <v>169</v>
      </c>
      <c r="C282" s="12" t="s">
        <v>326</v>
      </c>
      <c r="D282" s="12">
        <v>1000000</v>
      </c>
      <c r="E282" s="12">
        <v>1000000</v>
      </c>
      <c r="F282" s="12">
        <v>0</v>
      </c>
      <c r="G282" s="12">
        <v>0</v>
      </c>
      <c r="H282" t="s">
        <v>315</v>
      </c>
    </row>
    <row r="283" spans="1:8">
      <c r="A283" s="12" t="s">
        <v>328</v>
      </c>
      <c r="B283" s="13" t="s">
        <v>170</v>
      </c>
      <c r="C283" s="12" t="s">
        <v>326</v>
      </c>
      <c r="D283" s="12">
        <v>1000000</v>
      </c>
      <c r="E283" s="12">
        <v>1000000</v>
      </c>
      <c r="F283" s="12">
        <v>0</v>
      </c>
      <c r="G283" s="12">
        <v>0</v>
      </c>
      <c r="H283" t="s">
        <v>315</v>
      </c>
    </row>
    <row r="284" spans="1:8">
      <c r="A284" s="12" t="s">
        <v>328</v>
      </c>
      <c r="B284" s="13" t="s">
        <v>171</v>
      </c>
      <c r="C284" s="12" t="s">
        <v>326</v>
      </c>
      <c r="D284" s="12">
        <v>1000000</v>
      </c>
      <c r="E284" s="12">
        <v>1000000</v>
      </c>
      <c r="F284" s="12">
        <v>0</v>
      </c>
      <c r="G284" s="12">
        <v>0</v>
      </c>
      <c r="H284" t="s">
        <v>315</v>
      </c>
    </row>
    <row r="285" spans="1:8">
      <c r="A285" s="12" t="s">
        <v>328</v>
      </c>
      <c r="B285" s="13" t="s">
        <v>172</v>
      </c>
      <c r="C285" s="12" t="s">
        <v>326</v>
      </c>
      <c r="D285" s="12">
        <v>1000000</v>
      </c>
      <c r="E285" s="12">
        <v>1000000</v>
      </c>
      <c r="F285" s="12">
        <v>0</v>
      </c>
      <c r="G285" s="12">
        <v>0</v>
      </c>
      <c r="H285" t="s">
        <v>315</v>
      </c>
    </row>
    <row r="286" spans="1:8">
      <c r="A286" s="12" t="s">
        <v>328</v>
      </c>
      <c r="B286" s="13" t="s">
        <v>173</v>
      </c>
      <c r="C286" s="12" t="s">
        <v>326</v>
      </c>
      <c r="D286" s="12">
        <v>1000000</v>
      </c>
      <c r="E286" s="12">
        <v>1000000</v>
      </c>
      <c r="F286" s="12">
        <v>0</v>
      </c>
      <c r="G286" s="12">
        <v>0</v>
      </c>
      <c r="H286" t="s">
        <v>315</v>
      </c>
    </row>
    <row r="287" spans="1:8">
      <c r="A287" s="12" t="s">
        <v>328</v>
      </c>
      <c r="B287" s="13" t="s">
        <v>174</v>
      </c>
      <c r="C287" s="12" t="s">
        <v>326</v>
      </c>
      <c r="D287" s="12">
        <v>1000000</v>
      </c>
      <c r="E287" s="12">
        <v>1000000</v>
      </c>
      <c r="F287" s="12">
        <v>0</v>
      </c>
      <c r="G287" s="12">
        <v>0</v>
      </c>
      <c r="H287" t="s">
        <v>315</v>
      </c>
    </row>
    <row r="288" spans="1:8">
      <c r="A288" s="12" t="s">
        <v>328</v>
      </c>
      <c r="B288" s="13" t="s">
        <v>175</v>
      </c>
      <c r="C288" s="12" t="s">
        <v>326</v>
      </c>
      <c r="D288" s="12">
        <v>1000000</v>
      </c>
      <c r="E288" s="12">
        <v>1000000</v>
      </c>
      <c r="F288" s="12">
        <v>0</v>
      </c>
      <c r="G288" s="12">
        <v>0</v>
      </c>
      <c r="H288" t="s">
        <v>315</v>
      </c>
    </row>
    <row r="289" spans="1:8">
      <c r="A289" s="12" t="s">
        <v>328</v>
      </c>
      <c r="B289" s="13" t="s">
        <v>176</v>
      </c>
      <c r="C289" s="12" t="s">
        <v>326</v>
      </c>
      <c r="D289" s="12">
        <v>1000000</v>
      </c>
      <c r="E289" s="12">
        <v>1000000</v>
      </c>
      <c r="F289" s="12">
        <v>0</v>
      </c>
      <c r="G289" s="12">
        <v>0</v>
      </c>
      <c r="H289" t="s">
        <v>315</v>
      </c>
    </row>
    <row r="290" spans="1:8">
      <c r="A290" s="12" t="s">
        <v>328</v>
      </c>
      <c r="B290" s="13" t="s">
        <v>177</v>
      </c>
      <c r="C290" s="12" t="s">
        <v>326</v>
      </c>
      <c r="D290" s="12">
        <v>1000000</v>
      </c>
      <c r="E290" s="12">
        <v>1000000</v>
      </c>
      <c r="F290" s="12">
        <v>0</v>
      </c>
      <c r="G290" s="12">
        <v>0</v>
      </c>
      <c r="H290" t="s">
        <v>315</v>
      </c>
    </row>
    <row r="291" spans="1:8">
      <c r="A291" s="12" t="s">
        <v>328</v>
      </c>
      <c r="B291" s="13" t="s">
        <v>178</v>
      </c>
      <c r="C291" s="12" t="s">
        <v>326</v>
      </c>
      <c r="D291" s="12">
        <v>1000000</v>
      </c>
      <c r="E291" s="12">
        <v>1000000</v>
      </c>
      <c r="F291" s="12">
        <v>0</v>
      </c>
      <c r="G291" s="12">
        <v>0</v>
      </c>
      <c r="H291" t="s">
        <v>315</v>
      </c>
    </row>
    <row r="292" spans="1:8">
      <c r="A292" s="12" t="s">
        <v>328</v>
      </c>
      <c r="B292" s="13" t="s">
        <v>179</v>
      </c>
      <c r="C292" s="12" t="s">
        <v>326</v>
      </c>
      <c r="D292" s="12">
        <v>1000000</v>
      </c>
      <c r="E292" s="12">
        <v>1000000</v>
      </c>
      <c r="F292" s="12">
        <v>0</v>
      </c>
      <c r="G292" s="12">
        <v>0</v>
      </c>
      <c r="H292" t="s">
        <v>315</v>
      </c>
    </row>
    <row r="293" spans="1:8">
      <c r="A293" s="12" t="s">
        <v>328</v>
      </c>
      <c r="B293" s="13" t="s">
        <v>180</v>
      </c>
      <c r="C293" s="12" t="s">
        <v>326</v>
      </c>
      <c r="D293" s="12">
        <v>1000000</v>
      </c>
      <c r="E293" s="12">
        <v>1000000</v>
      </c>
      <c r="F293" s="12">
        <v>0</v>
      </c>
      <c r="G293" s="12">
        <v>0</v>
      </c>
      <c r="H293" t="s">
        <v>315</v>
      </c>
    </row>
    <row r="294" spans="1:8">
      <c r="A294" s="12" t="s">
        <v>328</v>
      </c>
      <c r="B294" s="13" t="s">
        <v>181</v>
      </c>
      <c r="C294" s="12" t="s">
        <v>326</v>
      </c>
      <c r="D294" s="12">
        <v>1000000</v>
      </c>
      <c r="E294" s="12">
        <v>1000000</v>
      </c>
      <c r="F294" s="12">
        <v>0</v>
      </c>
      <c r="G294" s="12">
        <v>0</v>
      </c>
      <c r="H294" t="s">
        <v>315</v>
      </c>
    </row>
    <row r="295" spans="1:8">
      <c r="A295" s="12" t="s">
        <v>328</v>
      </c>
      <c r="B295" s="13" t="s">
        <v>182</v>
      </c>
      <c r="C295" s="12" t="s">
        <v>326</v>
      </c>
      <c r="D295" s="12">
        <v>1000000</v>
      </c>
      <c r="E295" s="12">
        <v>1000000</v>
      </c>
      <c r="F295" s="12">
        <v>0</v>
      </c>
      <c r="G295" s="12">
        <v>0</v>
      </c>
      <c r="H295" t="s">
        <v>315</v>
      </c>
    </row>
    <row r="296" spans="1:8">
      <c r="A296" s="12" t="s">
        <v>328</v>
      </c>
      <c r="B296" s="13" t="s">
        <v>183</v>
      </c>
      <c r="C296" s="12" t="s">
        <v>326</v>
      </c>
      <c r="D296" s="12">
        <v>1000000</v>
      </c>
      <c r="E296" s="12">
        <v>1000000</v>
      </c>
      <c r="F296" s="12">
        <v>0</v>
      </c>
      <c r="G296" s="12">
        <v>0</v>
      </c>
      <c r="H296" t="s">
        <v>315</v>
      </c>
    </row>
    <row r="297" spans="1:8">
      <c r="A297" s="12" t="s">
        <v>328</v>
      </c>
      <c r="B297" s="13" t="s">
        <v>184</v>
      </c>
      <c r="C297" s="12" t="s">
        <v>326</v>
      </c>
      <c r="D297" s="12">
        <v>1000000</v>
      </c>
      <c r="E297" s="12">
        <v>1000000</v>
      </c>
      <c r="F297" s="12">
        <v>0</v>
      </c>
      <c r="G297" s="12">
        <v>0</v>
      </c>
      <c r="H297" t="s">
        <v>315</v>
      </c>
    </row>
    <row r="298" spans="1:8">
      <c r="A298" s="12" t="s">
        <v>328</v>
      </c>
      <c r="B298" s="13" t="s">
        <v>185</v>
      </c>
      <c r="C298" s="12" t="s">
        <v>326</v>
      </c>
      <c r="D298" s="12">
        <v>1000000</v>
      </c>
      <c r="E298" s="12">
        <v>1000000</v>
      </c>
      <c r="F298" s="12">
        <v>0</v>
      </c>
      <c r="G298" s="12">
        <v>0</v>
      </c>
      <c r="H298" t="s">
        <v>315</v>
      </c>
    </row>
    <row r="299" spans="1:8">
      <c r="A299" s="12" t="s">
        <v>328</v>
      </c>
      <c r="B299" s="13" t="s">
        <v>186</v>
      </c>
      <c r="C299" s="12" t="s">
        <v>326</v>
      </c>
      <c r="D299" s="12">
        <v>1000000</v>
      </c>
      <c r="E299" s="12">
        <v>1000000</v>
      </c>
      <c r="F299" s="12">
        <v>0</v>
      </c>
      <c r="G299" s="12">
        <v>0</v>
      </c>
      <c r="H299" t="s">
        <v>315</v>
      </c>
    </row>
    <row r="300" spans="1:8">
      <c r="A300" s="12" t="s">
        <v>328</v>
      </c>
      <c r="B300" s="13" t="s">
        <v>187</v>
      </c>
      <c r="C300" s="12" t="s">
        <v>326</v>
      </c>
      <c r="D300" s="12">
        <v>1000000</v>
      </c>
      <c r="E300" s="12">
        <v>1000000</v>
      </c>
      <c r="F300" s="12">
        <v>0</v>
      </c>
      <c r="G300" s="12">
        <v>0</v>
      </c>
      <c r="H300" t="s">
        <v>315</v>
      </c>
    </row>
    <row r="301" spans="1:8">
      <c r="A301" s="12" t="s">
        <v>328</v>
      </c>
      <c r="B301" s="13" t="s">
        <v>188</v>
      </c>
      <c r="C301" s="12" t="s">
        <v>326</v>
      </c>
      <c r="D301" s="12">
        <v>1000000</v>
      </c>
      <c r="E301" s="12">
        <v>1000000</v>
      </c>
      <c r="F301" s="12">
        <v>0</v>
      </c>
      <c r="G301" s="12">
        <v>0</v>
      </c>
      <c r="H301" t="s">
        <v>315</v>
      </c>
    </row>
    <row r="302" spans="1:8">
      <c r="A302" s="12" t="s">
        <v>329</v>
      </c>
      <c r="B302" s="13" t="s">
        <v>89</v>
      </c>
      <c r="C302" s="12" t="s">
        <v>326</v>
      </c>
      <c r="D302" s="12">
        <v>1000000</v>
      </c>
      <c r="E302" s="12">
        <v>1000000</v>
      </c>
      <c r="F302" s="12">
        <v>0</v>
      </c>
      <c r="G302" s="12">
        <v>0</v>
      </c>
      <c r="H302" t="s">
        <v>315</v>
      </c>
    </row>
    <row r="303" spans="1:8">
      <c r="A303" s="12" t="s">
        <v>329</v>
      </c>
      <c r="B303" s="13" t="s">
        <v>90</v>
      </c>
      <c r="C303" s="12" t="s">
        <v>326</v>
      </c>
      <c r="D303" s="12">
        <v>1000000</v>
      </c>
      <c r="E303" s="12">
        <v>1000000</v>
      </c>
      <c r="F303" s="12">
        <v>0</v>
      </c>
      <c r="G303" s="12">
        <v>0</v>
      </c>
      <c r="H303" t="s">
        <v>315</v>
      </c>
    </row>
    <row r="304" spans="1:8">
      <c r="A304" s="12" t="s">
        <v>329</v>
      </c>
      <c r="B304" s="13" t="s">
        <v>91</v>
      </c>
      <c r="C304" s="12" t="s">
        <v>326</v>
      </c>
      <c r="D304" s="12">
        <v>1000000</v>
      </c>
      <c r="E304" s="12">
        <v>1000000</v>
      </c>
      <c r="F304" s="12">
        <v>0</v>
      </c>
      <c r="G304" s="12">
        <v>0</v>
      </c>
      <c r="H304" t="s">
        <v>315</v>
      </c>
    </row>
    <row r="305" spans="1:8">
      <c r="A305" s="12" t="s">
        <v>329</v>
      </c>
      <c r="B305" s="13" t="s">
        <v>92</v>
      </c>
      <c r="C305" s="12" t="s">
        <v>326</v>
      </c>
      <c r="D305" s="12">
        <v>1000000</v>
      </c>
      <c r="E305" s="12">
        <v>1000000</v>
      </c>
      <c r="F305" s="12">
        <v>0</v>
      </c>
      <c r="G305" s="12">
        <v>0</v>
      </c>
      <c r="H305" t="s">
        <v>315</v>
      </c>
    </row>
    <row r="306" spans="1:8">
      <c r="A306" s="12" t="s">
        <v>329</v>
      </c>
      <c r="B306" s="13" t="s">
        <v>93</v>
      </c>
      <c r="C306" s="12" t="s">
        <v>326</v>
      </c>
      <c r="D306" s="12">
        <v>1000000</v>
      </c>
      <c r="E306" s="12">
        <v>1000000</v>
      </c>
      <c r="F306" s="12">
        <v>0</v>
      </c>
      <c r="G306" s="12">
        <v>0</v>
      </c>
      <c r="H306" t="s">
        <v>315</v>
      </c>
    </row>
    <row r="307" spans="1:8">
      <c r="A307" s="12" t="s">
        <v>329</v>
      </c>
      <c r="B307" s="13" t="s">
        <v>94</v>
      </c>
      <c r="C307" s="12" t="s">
        <v>326</v>
      </c>
      <c r="D307" s="12">
        <v>1000000</v>
      </c>
      <c r="E307" s="12">
        <v>1000000</v>
      </c>
      <c r="F307" s="12">
        <v>0</v>
      </c>
      <c r="G307" s="12">
        <v>0</v>
      </c>
      <c r="H307" t="s">
        <v>315</v>
      </c>
    </row>
    <row r="308" spans="1:8">
      <c r="A308" s="12" t="s">
        <v>329</v>
      </c>
      <c r="B308" s="13" t="s">
        <v>95</v>
      </c>
      <c r="C308" s="12" t="s">
        <v>326</v>
      </c>
      <c r="D308" s="12">
        <v>1000000</v>
      </c>
      <c r="E308" s="12">
        <v>1000000</v>
      </c>
      <c r="F308" s="12">
        <v>0</v>
      </c>
      <c r="G308" s="12">
        <v>0</v>
      </c>
      <c r="H308" t="s">
        <v>315</v>
      </c>
    </row>
    <row r="309" spans="1:8">
      <c r="A309" s="12" t="s">
        <v>329</v>
      </c>
      <c r="B309" s="13" t="s">
        <v>96</v>
      </c>
      <c r="C309" s="12" t="s">
        <v>326</v>
      </c>
      <c r="D309" s="12">
        <v>1000000</v>
      </c>
      <c r="E309" s="12">
        <v>1000000</v>
      </c>
      <c r="F309" s="12">
        <v>0</v>
      </c>
      <c r="G309" s="12">
        <v>0</v>
      </c>
      <c r="H309" t="s">
        <v>315</v>
      </c>
    </row>
    <row r="310" spans="1:8">
      <c r="A310" s="12" t="s">
        <v>329</v>
      </c>
      <c r="B310" s="13" t="s">
        <v>97</v>
      </c>
      <c r="C310" s="12" t="s">
        <v>326</v>
      </c>
      <c r="D310" s="12">
        <v>1000000</v>
      </c>
      <c r="E310" s="12">
        <v>1000000</v>
      </c>
      <c r="F310" s="12">
        <v>0</v>
      </c>
      <c r="G310" s="12">
        <v>0</v>
      </c>
      <c r="H310" t="s">
        <v>315</v>
      </c>
    </row>
    <row r="311" spans="1:8">
      <c r="A311" s="12" t="s">
        <v>329</v>
      </c>
      <c r="B311" s="13" t="s">
        <v>98</v>
      </c>
      <c r="C311" s="12" t="s">
        <v>326</v>
      </c>
      <c r="D311" s="12">
        <v>1000000</v>
      </c>
      <c r="E311" s="12">
        <v>1000000</v>
      </c>
      <c r="F311" s="12">
        <v>0</v>
      </c>
      <c r="G311" s="12">
        <v>0</v>
      </c>
      <c r="H311" t="s">
        <v>315</v>
      </c>
    </row>
    <row r="312" spans="1:8">
      <c r="A312" s="12" t="s">
        <v>329</v>
      </c>
      <c r="B312" s="13" t="s">
        <v>99</v>
      </c>
      <c r="C312" s="12" t="s">
        <v>326</v>
      </c>
      <c r="D312" s="12">
        <v>1000000</v>
      </c>
      <c r="E312" s="12">
        <v>1000000</v>
      </c>
      <c r="F312" s="12">
        <v>0</v>
      </c>
      <c r="G312" s="12">
        <v>0</v>
      </c>
      <c r="H312" t="s">
        <v>315</v>
      </c>
    </row>
    <row r="313" spans="1:8">
      <c r="A313" s="12" t="s">
        <v>329</v>
      </c>
      <c r="B313" s="13" t="s">
        <v>100</v>
      </c>
      <c r="C313" s="12" t="s">
        <v>326</v>
      </c>
      <c r="D313" s="12">
        <v>1000000</v>
      </c>
      <c r="E313" s="12">
        <v>1000000</v>
      </c>
      <c r="F313" s="12">
        <v>0</v>
      </c>
      <c r="G313" s="12">
        <v>0</v>
      </c>
      <c r="H313" t="s">
        <v>315</v>
      </c>
    </row>
    <row r="314" spans="1:8">
      <c r="A314" s="12" t="s">
        <v>329</v>
      </c>
      <c r="B314" s="13" t="s">
        <v>101</v>
      </c>
      <c r="C314" s="12" t="s">
        <v>326</v>
      </c>
      <c r="D314" s="12">
        <v>1000000</v>
      </c>
      <c r="E314" s="12">
        <v>1000000</v>
      </c>
      <c r="F314" s="12">
        <v>0</v>
      </c>
      <c r="G314" s="12">
        <v>0</v>
      </c>
      <c r="H314" t="s">
        <v>315</v>
      </c>
    </row>
    <row r="315" spans="1:8">
      <c r="A315" s="12" t="s">
        <v>329</v>
      </c>
      <c r="B315" s="13" t="s">
        <v>102</v>
      </c>
      <c r="C315" s="12" t="s">
        <v>326</v>
      </c>
      <c r="D315" s="12">
        <v>1000000</v>
      </c>
      <c r="E315" s="12">
        <v>1000000</v>
      </c>
      <c r="F315" s="12">
        <v>0</v>
      </c>
      <c r="G315" s="12">
        <v>0</v>
      </c>
      <c r="H315" t="s">
        <v>315</v>
      </c>
    </row>
    <row r="316" spans="1:8">
      <c r="A316" s="12" t="s">
        <v>329</v>
      </c>
      <c r="B316" s="13" t="s">
        <v>103</v>
      </c>
      <c r="C316" s="12" t="s">
        <v>326</v>
      </c>
      <c r="D316" s="12">
        <v>1000000</v>
      </c>
      <c r="E316" s="12">
        <v>1000000</v>
      </c>
      <c r="F316" s="12">
        <v>0</v>
      </c>
      <c r="G316" s="12">
        <v>0</v>
      </c>
      <c r="H316" t="s">
        <v>315</v>
      </c>
    </row>
    <row r="317" spans="1:8">
      <c r="A317" s="12" t="s">
        <v>329</v>
      </c>
      <c r="B317" s="13" t="s">
        <v>104</v>
      </c>
      <c r="C317" s="12" t="s">
        <v>326</v>
      </c>
      <c r="D317" s="12">
        <v>1000000</v>
      </c>
      <c r="E317" s="12">
        <v>1000000</v>
      </c>
      <c r="F317" s="12">
        <v>0</v>
      </c>
      <c r="G317" s="12">
        <v>0</v>
      </c>
      <c r="H317" t="s">
        <v>315</v>
      </c>
    </row>
    <row r="318" spans="1:8">
      <c r="A318" s="12" t="s">
        <v>329</v>
      </c>
      <c r="B318" s="13" t="s">
        <v>105</v>
      </c>
      <c r="C318" s="12" t="s">
        <v>326</v>
      </c>
      <c r="D318" s="12">
        <v>1000000</v>
      </c>
      <c r="E318" s="12">
        <v>1000000</v>
      </c>
      <c r="F318" s="12">
        <v>0</v>
      </c>
      <c r="G318" s="12">
        <v>0</v>
      </c>
      <c r="H318" t="s">
        <v>315</v>
      </c>
    </row>
    <row r="319" spans="1:8">
      <c r="A319" s="12" t="s">
        <v>329</v>
      </c>
      <c r="B319" s="13" t="s">
        <v>106</v>
      </c>
      <c r="C319" s="12" t="s">
        <v>326</v>
      </c>
      <c r="D319" s="12">
        <v>1000000</v>
      </c>
      <c r="E319" s="12">
        <v>1000000</v>
      </c>
      <c r="F319" s="12">
        <v>0</v>
      </c>
      <c r="G319" s="12">
        <v>0</v>
      </c>
      <c r="H319" t="s">
        <v>315</v>
      </c>
    </row>
    <row r="320" spans="1:8">
      <c r="A320" s="12" t="s">
        <v>329</v>
      </c>
      <c r="B320" s="13" t="s">
        <v>107</v>
      </c>
      <c r="C320" s="12" t="s">
        <v>326</v>
      </c>
      <c r="D320" s="12">
        <v>1000000</v>
      </c>
      <c r="E320" s="12">
        <v>1000000</v>
      </c>
      <c r="F320" s="12">
        <v>0</v>
      </c>
      <c r="G320" s="12">
        <v>0</v>
      </c>
      <c r="H320" t="s">
        <v>315</v>
      </c>
    </row>
    <row r="321" spans="1:8">
      <c r="A321" s="12" t="s">
        <v>329</v>
      </c>
      <c r="B321" s="13" t="s">
        <v>108</v>
      </c>
      <c r="C321" s="12" t="s">
        <v>326</v>
      </c>
      <c r="D321" s="12">
        <v>1000000</v>
      </c>
      <c r="E321" s="12">
        <v>1000000</v>
      </c>
      <c r="F321" s="12">
        <v>0</v>
      </c>
      <c r="G321" s="12">
        <v>0</v>
      </c>
      <c r="H321" t="s">
        <v>315</v>
      </c>
    </row>
    <row r="322" spans="1:8">
      <c r="A322" s="12" t="s">
        <v>329</v>
      </c>
      <c r="B322" s="13" t="s">
        <v>109</v>
      </c>
      <c r="C322" s="12" t="s">
        <v>326</v>
      </c>
      <c r="D322" s="12">
        <v>1000000</v>
      </c>
      <c r="E322" s="12">
        <v>1000000</v>
      </c>
      <c r="F322" s="12">
        <v>0</v>
      </c>
      <c r="G322" s="12">
        <v>0</v>
      </c>
      <c r="H322" t="s">
        <v>315</v>
      </c>
    </row>
    <row r="323" spans="1:8">
      <c r="A323" s="12" t="s">
        <v>329</v>
      </c>
      <c r="B323" s="13" t="s">
        <v>110</v>
      </c>
      <c r="C323" s="12" t="s">
        <v>326</v>
      </c>
      <c r="D323" s="12">
        <v>1000000</v>
      </c>
      <c r="E323" s="12">
        <v>1000000</v>
      </c>
      <c r="F323" s="12">
        <v>0</v>
      </c>
      <c r="G323" s="12">
        <v>0</v>
      </c>
      <c r="H323" t="s">
        <v>315</v>
      </c>
    </row>
    <row r="324" spans="1:8">
      <c r="A324" s="12" t="s">
        <v>329</v>
      </c>
      <c r="B324" s="13" t="s">
        <v>111</v>
      </c>
      <c r="C324" s="12" t="s">
        <v>326</v>
      </c>
      <c r="D324" s="12">
        <v>1000000</v>
      </c>
      <c r="E324" s="12">
        <v>1000000</v>
      </c>
      <c r="F324" s="12">
        <v>0</v>
      </c>
      <c r="G324" s="12">
        <v>0</v>
      </c>
      <c r="H324" t="s">
        <v>315</v>
      </c>
    </row>
    <row r="325" spans="1:8">
      <c r="A325" s="12" t="s">
        <v>329</v>
      </c>
      <c r="B325" s="13" t="s">
        <v>112</v>
      </c>
      <c r="C325" s="12" t="s">
        <v>326</v>
      </c>
      <c r="D325" s="12">
        <v>1000000</v>
      </c>
      <c r="E325" s="12">
        <v>1000000</v>
      </c>
      <c r="F325" s="12">
        <v>0</v>
      </c>
      <c r="G325" s="12">
        <v>0</v>
      </c>
      <c r="H325" t="s">
        <v>315</v>
      </c>
    </row>
    <row r="326" spans="1:8">
      <c r="A326" s="12" t="s">
        <v>329</v>
      </c>
      <c r="B326" s="13" t="s">
        <v>113</v>
      </c>
      <c r="C326" s="12" t="s">
        <v>326</v>
      </c>
      <c r="D326" s="12">
        <v>1000000</v>
      </c>
      <c r="E326" s="12">
        <v>1000000</v>
      </c>
      <c r="F326" s="12">
        <v>0</v>
      </c>
      <c r="G326" s="12">
        <v>0</v>
      </c>
      <c r="H326" t="s">
        <v>315</v>
      </c>
    </row>
    <row r="327" spans="1:8">
      <c r="A327" s="12" t="s">
        <v>329</v>
      </c>
      <c r="B327" s="13" t="s">
        <v>114</v>
      </c>
      <c r="C327" s="12" t="s">
        <v>326</v>
      </c>
      <c r="D327" s="12">
        <v>1000000</v>
      </c>
      <c r="E327" s="12">
        <v>1000000</v>
      </c>
      <c r="F327" s="12">
        <v>0</v>
      </c>
      <c r="G327" s="12">
        <v>0</v>
      </c>
      <c r="H327" t="s">
        <v>315</v>
      </c>
    </row>
    <row r="328" spans="1:8">
      <c r="A328" s="12" t="s">
        <v>329</v>
      </c>
      <c r="B328" s="13" t="s">
        <v>115</v>
      </c>
      <c r="C328" s="12" t="s">
        <v>326</v>
      </c>
      <c r="D328" s="12">
        <v>1000000</v>
      </c>
      <c r="E328" s="12">
        <v>1000000</v>
      </c>
      <c r="F328" s="12">
        <v>0</v>
      </c>
      <c r="G328" s="12">
        <v>0</v>
      </c>
      <c r="H328" t="s">
        <v>315</v>
      </c>
    </row>
    <row r="329" spans="1:8">
      <c r="A329" s="12" t="s">
        <v>329</v>
      </c>
      <c r="B329" s="13" t="s">
        <v>116</v>
      </c>
      <c r="C329" s="12" t="s">
        <v>326</v>
      </c>
      <c r="D329" s="12">
        <v>1000000</v>
      </c>
      <c r="E329" s="12">
        <v>1000000</v>
      </c>
      <c r="F329" s="12">
        <v>0</v>
      </c>
      <c r="G329" s="12">
        <v>0</v>
      </c>
      <c r="H329" t="s">
        <v>315</v>
      </c>
    </row>
    <row r="330" spans="1:8">
      <c r="A330" s="12" t="s">
        <v>329</v>
      </c>
      <c r="B330" s="13" t="s">
        <v>117</v>
      </c>
      <c r="C330" s="12" t="s">
        <v>326</v>
      </c>
      <c r="D330" s="12">
        <v>1000000</v>
      </c>
      <c r="E330" s="12">
        <v>1000000</v>
      </c>
      <c r="F330" s="12">
        <v>0</v>
      </c>
      <c r="G330" s="12">
        <v>0</v>
      </c>
      <c r="H330" t="s">
        <v>315</v>
      </c>
    </row>
    <row r="331" spans="1:8">
      <c r="A331" s="12" t="s">
        <v>329</v>
      </c>
      <c r="B331" s="13" t="s">
        <v>118</v>
      </c>
      <c r="C331" s="12" t="s">
        <v>326</v>
      </c>
      <c r="D331" s="12">
        <v>1000000</v>
      </c>
      <c r="E331" s="12">
        <v>1000000</v>
      </c>
      <c r="F331" s="12">
        <v>0</v>
      </c>
      <c r="G331" s="12">
        <v>0</v>
      </c>
      <c r="H331" t="s">
        <v>315</v>
      </c>
    </row>
    <row r="332" spans="1:8">
      <c r="A332" s="12" t="s">
        <v>329</v>
      </c>
      <c r="B332" s="13" t="s">
        <v>119</v>
      </c>
      <c r="C332" s="12" t="s">
        <v>326</v>
      </c>
      <c r="D332" s="12">
        <v>1000000</v>
      </c>
      <c r="E332" s="12">
        <v>1000000</v>
      </c>
      <c r="F332" s="12">
        <v>0</v>
      </c>
      <c r="G332" s="12">
        <v>0</v>
      </c>
      <c r="H332" t="s">
        <v>315</v>
      </c>
    </row>
    <row r="333" spans="1:8">
      <c r="A333" s="12" t="s">
        <v>329</v>
      </c>
      <c r="B333" s="13" t="s">
        <v>120</v>
      </c>
      <c r="C333" s="12" t="s">
        <v>326</v>
      </c>
      <c r="D333" s="12">
        <v>1000000</v>
      </c>
      <c r="E333" s="12">
        <v>1000000</v>
      </c>
      <c r="F333" s="12">
        <v>0</v>
      </c>
      <c r="G333" s="12">
        <v>0</v>
      </c>
      <c r="H333" t="s">
        <v>315</v>
      </c>
    </row>
    <row r="334" spans="1:8">
      <c r="A334" s="12" t="s">
        <v>329</v>
      </c>
      <c r="B334" s="13" t="s">
        <v>121</v>
      </c>
      <c r="C334" s="12" t="s">
        <v>326</v>
      </c>
      <c r="D334" s="12">
        <v>1000000</v>
      </c>
      <c r="E334" s="12">
        <v>1000000</v>
      </c>
      <c r="F334" s="12">
        <v>0</v>
      </c>
      <c r="G334" s="12">
        <v>0</v>
      </c>
      <c r="H334" t="s">
        <v>315</v>
      </c>
    </row>
    <row r="335" spans="1:8">
      <c r="A335" s="12" t="s">
        <v>329</v>
      </c>
      <c r="B335" s="13" t="s">
        <v>122</v>
      </c>
      <c r="C335" s="12" t="s">
        <v>326</v>
      </c>
      <c r="D335" s="12">
        <v>1000000</v>
      </c>
      <c r="E335" s="12">
        <v>1000000</v>
      </c>
      <c r="F335" s="12">
        <v>0</v>
      </c>
      <c r="G335" s="12">
        <v>0</v>
      </c>
      <c r="H335" t="s">
        <v>315</v>
      </c>
    </row>
    <row r="336" spans="1:8">
      <c r="A336" s="12" t="s">
        <v>329</v>
      </c>
      <c r="B336" s="13" t="s">
        <v>123</v>
      </c>
      <c r="C336" s="12" t="s">
        <v>326</v>
      </c>
      <c r="D336" s="12">
        <v>1000000</v>
      </c>
      <c r="E336" s="12">
        <v>1000000</v>
      </c>
      <c r="F336" s="12">
        <v>0</v>
      </c>
      <c r="G336" s="12">
        <v>0</v>
      </c>
      <c r="H336" t="s">
        <v>315</v>
      </c>
    </row>
    <row r="337" spans="1:8">
      <c r="A337" s="12" t="s">
        <v>329</v>
      </c>
      <c r="B337" s="13" t="s">
        <v>124</v>
      </c>
      <c r="C337" s="12" t="s">
        <v>326</v>
      </c>
      <c r="D337" s="12">
        <v>1000000</v>
      </c>
      <c r="E337" s="12">
        <v>1000000</v>
      </c>
      <c r="F337" s="12">
        <v>0</v>
      </c>
      <c r="G337" s="12">
        <v>0</v>
      </c>
      <c r="H337" t="s">
        <v>315</v>
      </c>
    </row>
    <row r="338" spans="1:8">
      <c r="A338" s="12" t="s">
        <v>329</v>
      </c>
      <c r="B338" s="13" t="s">
        <v>125</v>
      </c>
      <c r="C338" s="12" t="s">
        <v>326</v>
      </c>
      <c r="D338" s="12">
        <v>1000000</v>
      </c>
      <c r="E338" s="12">
        <v>1000000</v>
      </c>
      <c r="F338" s="12">
        <v>0</v>
      </c>
      <c r="G338" s="12">
        <v>0</v>
      </c>
      <c r="H338" t="s">
        <v>315</v>
      </c>
    </row>
    <row r="339" spans="1:8">
      <c r="A339" s="12" t="s">
        <v>329</v>
      </c>
      <c r="B339" s="13" t="s">
        <v>126</v>
      </c>
      <c r="C339" s="12" t="s">
        <v>326</v>
      </c>
      <c r="D339" s="12">
        <v>1000000</v>
      </c>
      <c r="E339" s="12">
        <v>1000000</v>
      </c>
      <c r="F339" s="12">
        <v>0</v>
      </c>
      <c r="G339" s="12">
        <v>0</v>
      </c>
      <c r="H339" t="s">
        <v>315</v>
      </c>
    </row>
    <row r="340" spans="1:8">
      <c r="A340" s="12" t="s">
        <v>329</v>
      </c>
      <c r="B340" s="13" t="s">
        <v>127</v>
      </c>
      <c r="C340" s="12" t="s">
        <v>326</v>
      </c>
      <c r="D340" s="12">
        <v>1000000</v>
      </c>
      <c r="E340" s="12">
        <v>1000000</v>
      </c>
      <c r="F340" s="12">
        <v>0</v>
      </c>
      <c r="G340" s="12">
        <v>0</v>
      </c>
      <c r="H340" t="s">
        <v>315</v>
      </c>
    </row>
    <row r="341" spans="1:8">
      <c r="A341" s="12" t="s">
        <v>329</v>
      </c>
      <c r="B341" s="13" t="s">
        <v>128</v>
      </c>
      <c r="C341" s="12" t="s">
        <v>326</v>
      </c>
      <c r="D341" s="12">
        <v>1000000</v>
      </c>
      <c r="E341" s="12">
        <v>1000000</v>
      </c>
      <c r="F341" s="12">
        <v>0</v>
      </c>
      <c r="G341" s="12">
        <v>0</v>
      </c>
      <c r="H341" t="s">
        <v>315</v>
      </c>
    </row>
    <row r="342" spans="1:8">
      <c r="A342" s="12" t="s">
        <v>329</v>
      </c>
      <c r="B342" s="13" t="s">
        <v>129</v>
      </c>
      <c r="C342" s="12" t="s">
        <v>326</v>
      </c>
      <c r="D342" s="12">
        <v>1000000</v>
      </c>
      <c r="E342" s="12">
        <v>1000000</v>
      </c>
      <c r="F342" s="12">
        <v>0</v>
      </c>
      <c r="G342" s="12">
        <v>0</v>
      </c>
      <c r="H342" t="s">
        <v>315</v>
      </c>
    </row>
    <row r="343" spans="1:8">
      <c r="A343" s="12" t="s">
        <v>329</v>
      </c>
      <c r="B343" s="13" t="s">
        <v>130</v>
      </c>
      <c r="C343" s="12" t="s">
        <v>326</v>
      </c>
      <c r="D343" s="12">
        <v>1000000</v>
      </c>
      <c r="E343" s="12">
        <v>1000000</v>
      </c>
      <c r="F343" s="12">
        <v>0</v>
      </c>
      <c r="G343" s="12">
        <v>0</v>
      </c>
      <c r="H343" t="s">
        <v>315</v>
      </c>
    </row>
    <row r="344" spans="1:8">
      <c r="A344" s="12" t="s">
        <v>329</v>
      </c>
      <c r="B344" s="13" t="s">
        <v>131</v>
      </c>
      <c r="C344" s="12" t="s">
        <v>326</v>
      </c>
      <c r="D344" s="12">
        <v>1000000</v>
      </c>
      <c r="E344" s="12">
        <v>1000000</v>
      </c>
      <c r="F344" s="12">
        <v>0</v>
      </c>
      <c r="G344" s="12">
        <v>0</v>
      </c>
      <c r="H344" t="s">
        <v>315</v>
      </c>
    </row>
    <row r="345" spans="1:8">
      <c r="A345" s="12" t="s">
        <v>329</v>
      </c>
      <c r="B345" s="13" t="s">
        <v>132</v>
      </c>
      <c r="C345" s="12" t="s">
        <v>326</v>
      </c>
      <c r="D345" s="12">
        <v>1000000</v>
      </c>
      <c r="E345" s="12">
        <v>1000000</v>
      </c>
      <c r="F345" s="12">
        <v>0</v>
      </c>
      <c r="G345" s="12">
        <v>0</v>
      </c>
      <c r="H345" t="s">
        <v>315</v>
      </c>
    </row>
    <row r="346" spans="1:8">
      <c r="A346" s="12" t="s">
        <v>329</v>
      </c>
      <c r="B346" s="13" t="s">
        <v>133</v>
      </c>
      <c r="C346" s="12" t="s">
        <v>326</v>
      </c>
      <c r="D346" s="12">
        <v>1000000</v>
      </c>
      <c r="E346" s="12">
        <v>1000000</v>
      </c>
      <c r="F346" s="12">
        <v>0</v>
      </c>
      <c r="G346" s="12">
        <v>0</v>
      </c>
      <c r="H346" t="s">
        <v>315</v>
      </c>
    </row>
    <row r="347" spans="1:8">
      <c r="A347" s="12" t="s">
        <v>329</v>
      </c>
      <c r="B347" s="13" t="s">
        <v>134</v>
      </c>
      <c r="C347" s="12" t="s">
        <v>326</v>
      </c>
      <c r="D347" s="12">
        <v>1000000</v>
      </c>
      <c r="E347" s="12">
        <v>1000000</v>
      </c>
      <c r="F347" s="12">
        <v>0</v>
      </c>
      <c r="G347" s="12">
        <v>0</v>
      </c>
      <c r="H347" t="s">
        <v>315</v>
      </c>
    </row>
    <row r="348" spans="1:8">
      <c r="A348" s="12" t="s">
        <v>329</v>
      </c>
      <c r="B348" s="13" t="s">
        <v>135</v>
      </c>
      <c r="C348" s="12" t="s">
        <v>326</v>
      </c>
      <c r="D348" s="12">
        <v>1000000</v>
      </c>
      <c r="E348" s="12">
        <v>1000000</v>
      </c>
      <c r="F348" s="12">
        <v>0</v>
      </c>
      <c r="G348" s="12">
        <v>0</v>
      </c>
      <c r="H348" t="s">
        <v>315</v>
      </c>
    </row>
    <row r="349" spans="1:8">
      <c r="A349" s="12" t="s">
        <v>329</v>
      </c>
      <c r="B349" s="13" t="s">
        <v>136</v>
      </c>
      <c r="C349" s="12" t="s">
        <v>326</v>
      </c>
      <c r="D349" s="12">
        <v>1000000</v>
      </c>
      <c r="E349" s="12">
        <v>1000000</v>
      </c>
      <c r="F349" s="12">
        <v>0</v>
      </c>
      <c r="G349" s="12">
        <v>0</v>
      </c>
      <c r="H349" t="s">
        <v>315</v>
      </c>
    </row>
    <row r="350" spans="1:8">
      <c r="A350" s="12" t="s">
        <v>329</v>
      </c>
      <c r="B350" s="13" t="s">
        <v>137</v>
      </c>
      <c r="C350" s="12" t="s">
        <v>326</v>
      </c>
      <c r="D350" s="12">
        <v>1000000</v>
      </c>
      <c r="E350" s="12">
        <v>1000000</v>
      </c>
      <c r="F350" s="12">
        <v>0</v>
      </c>
      <c r="G350" s="12">
        <v>0</v>
      </c>
      <c r="H350" t="s">
        <v>315</v>
      </c>
    </row>
    <row r="351" spans="1:8">
      <c r="A351" s="12" t="s">
        <v>329</v>
      </c>
      <c r="B351" s="13" t="s">
        <v>138</v>
      </c>
      <c r="C351" s="12" t="s">
        <v>326</v>
      </c>
      <c r="D351" s="12">
        <v>1000000</v>
      </c>
      <c r="E351" s="12">
        <v>1000000</v>
      </c>
      <c r="F351" s="12">
        <v>0</v>
      </c>
      <c r="G351" s="12">
        <v>0</v>
      </c>
      <c r="H351" t="s">
        <v>315</v>
      </c>
    </row>
    <row r="352" spans="1:8">
      <c r="A352" s="12" t="s">
        <v>329</v>
      </c>
      <c r="B352" s="13" t="s">
        <v>139</v>
      </c>
      <c r="C352" s="12" t="s">
        <v>326</v>
      </c>
      <c r="D352" s="12">
        <v>1000000</v>
      </c>
      <c r="E352" s="12">
        <v>1000000</v>
      </c>
      <c r="F352" s="12">
        <v>0</v>
      </c>
      <c r="G352" s="12">
        <v>0</v>
      </c>
      <c r="H352" t="s">
        <v>315</v>
      </c>
    </row>
    <row r="353" spans="1:8">
      <c r="A353" s="12" t="s">
        <v>329</v>
      </c>
      <c r="B353" s="13" t="s">
        <v>140</v>
      </c>
      <c r="C353" s="12" t="s">
        <v>326</v>
      </c>
      <c r="D353" s="12">
        <v>1000000</v>
      </c>
      <c r="E353" s="12">
        <v>1000000</v>
      </c>
      <c r="F353" s="12">
        <v>0</v>
      </c>
      <c r="G353" s="12">
        <v>0</v>
      </c>
      <c r="H353" t="s">
        <v>315</v>
      </c>
    </row>
    <row r="354" spans="1:8">
      <c r="A354" s="12" t="s">
        <v>329</v>
      </c>
      <c r="B354" s="13" t="s">
        <v>141</v>
      </c>
      <c r="C354" s="12" t="s">
        <v>326</v>
      </c>
      <c r="D354" s="12">
        <v>1000000</v>
      </c>
      <c r="E354" s="12">
        <v>1000000</v>
      </c>
      <c r="F354" s="12">
        <v>0</v>
      </c>
      <c r="G354" s="12">
        <v>0</v>
      </c>
      <c r="H354" t="s">
        <v>315</v>
      </c>
    </row>
    <row r="355" spans="1:8">
      <c r="A355" s="12" t="s">
        <v>329</v>
      </c>
      <c r="B355" s="13" t="s">
        <v>142</v>
      </c>
      <c r="C355" s="12" t="s">
        <v>326</v>
      </c>
      <c r="D355" s="12">
        <v>1000000</v>
      </c>
      <c r="E355" s="12">
        <v>1000000</v>
      </c>
      <c r="F355" s="12">
        <v>0</v>
      </c>
      <c r="G355" s="12">
        <v>0</v>
      </c>
      <c r="H355" t="s">
        <v>315</v>
      </c>
    </row>
    <row r="356" spans="1:8">
      <c r="A356" s="12" t="s">
        <v>329</v>
      </c>
      <c r="B356" s="13" t="s">
        <v>143</v>
      </c>
      <c r="C356" s="12" t="s">
        <v>326</v>
      </c>
      <c r="D356" s="12">
        <v>1000000</v>
      </c>
      <c r="E356" s="12">
        <v>1000000</v>
      </c>
      <c r="F356" s="12">
        <v>0</v>
      </c>
      <c r="G356" s="12">
        <v>0</v>
      </c>
      <c r="H356" t="s">
        <v>315</v>
      </c>
    </row>
    <row r="357" spans="1:8">
      <c r="A357" s="12" t="s">
        <v>329</v>
      </c>
      <c r="B357" s="13" t="s">
        <v>144</v>
      </c>
      <c r="C357" s="12" t="s">
        <v>326</v>
      </c>
      <c r="D357" s="12">
        <v>1000000</v>
      </c>
      <c r="E357" s="12">
        <v>1000000</v>
      </c>
      <c r="F357" s="12">
        <v>0</v>
      </c>
      <c r="G357" s="12">
        <v>0</v>
      </c>
      <c r="H357" t="s">
        <v>315</v>
      </c>
    </row>
    <row r="358" spans="1:8">
      <c r="A358" s="12" t="s">
        <v>329</v>
      </c>
      <c r="B358" s="13" t="s">
        <v>145</v>
      </c>
      <c r="C358" s="12" t="s">
        <v>326</v>
      </c>
      <c r="D358" s="12">
        <v>1000000</v>
      </c>
      <c r="E358" s="12">
        <v>1000000</v>
      </c>
      <c r="F358" s="12">
        <v>0</v>
      </c>
      <c r="G358" s="12">
        <v>0</v>
      </c>
      <c r="H358" t="s">
        <v>315</v>
      </c>
    </row>
    <row r="359" spans="1:8">
      <c r="A359" s="12" t="s">
        <v>329</v>
      </c>
      <c r="B359" s="13" t="s">
        <v>146</v>
      </c>
      <c r="C359" s="12" t="s">
        <v>326</v>
      </c>
      <c r="D359" s="12">
        <v>1000000</v>
      </c>
      <c r="E359" s="12">
        <v>1000000</v>
      </c>
      <c r="F359" s="12">
        <v>0</v>
      </c>
      <c r="G359" s="12">
        <v>0</v>
      </c>
      <c r="H359" t="s">
        <v>315</v>
      </c>
    </row>
    <row r="360" spans="1:8">
      <c r="A360" s="12" t="s">
        <v>329</v>
      </c>
      <c r="B360" s="13" t="s">
        <v>147</v>
      </c>
      <c r="C360" s="12" t="s">
        <v>326</v>
      </c>
      <c r="D360" s="12">
        <v>1000000</v>
      </c>
      <c r="E360" s="12">
        <v>1000000</v>
      </c>
      <c r="F360" s="12">
        <v>0</v>
      </c>
      <c r="G360" s="12">
        <v>0</v>
      </c>
      <c r="H360" t="s">
        <v>315</v>
      </c>
    </row>
    <row r="361" spans="1:8">
      <c r="A361" s="12" t="s">
        <v>329</v>
      </c>
      <c r="B361" s="13" t="s">
        <v>148</v>
      </c>
      <c r="C361" s="12" t="s">
        <v>326</v>
      </c>
      <c r="D361" s="12">
        <v>1000000</v>
      </c>
      <c r="E361" s="12">
        <v>1000000</v>
      </c>
      <c r="F361" s="12">
        <v>0</v>
      </c>
      <c r="G361" s="12">
        <v>0</v>
      </c>
      <c r="H361" t="s">
        <v>315</v>
      </c>
    </row>
    <row r="362" spans="1:8">
      <c r="A362" s="12" t="s">
        <v>329</v>
      </c>
      <c r="B362" s="13" t="s">
        <v>149</v>
      </c>
      <c r="C362" s="12" t="s">
        <v>326</v>
      </c>
      <c r="D362" s="12">
        <v>1000000</v>
      </c>
      <c r="E362" s="12">
        <v>1000000</v>
      </c>
      <c r="F362" s="12">
        <v>0</v>
      </c>
      <c r="G362" s="12">
        <v>0</v>
      </c>
      <c r="H362" t="s">
        <v>315</v>
      </c>
    </row>
    <row r="363" spans="1:8">
      <c r="A363" s="12" t="s">
        <v>329</v>
      </c>
      <c r="B363" s="13" t="s">
        <v>150</v>
      </c>
      <c r="C363" s="12" t="s">
        <v>326</v>
      </c>
      <c r="D363" s="12">
        <v>1000000</v>
      </c>
      <c r="E363" s="12">
        <v>1000000</v>
      </c>
      <c r="F363" s="12">
        <v>0</v>
      </c>
      <c r="G363" s="12">
        <v>0</v>
      </c>
      <c r="H363" t="s">
        <v>315</v>
      </c>
    </row>
    <row r="364" spans="1:8">
      <c r="A364" s="12" t="s">
        <v>329</v>
      </c>
      <c r="B364" s="13" t="s">
        <v>151</v>
      </c>
      <c r="C364" s="12" t="s">
        <v>326</v>
      </c>
      <c r="D364" s="12">
        <v>1000000</v>
      </c>
      <c r="E364" s="12">
        <v>1000000</v>
      </c>
      <c r="F364" s="12">
        <v>0</v>
      </c>
      <c r="G364" s="12">
        <v>0</v>
      </c>
      <c r="H364" t="s">
        <v>315</v>
      </c>
    </row>
    <row r="365" spans="1:8">
      <c r="A365" s="12" t="s">
        <v>329</v>
      </c>
      <c r="B365" s="13" t="s">
        <v>152</v>
      </c>
      <c r="C365" s="12" t="s">
        <v>326</v>
      </c>
      <c r="D365" s="12">
        <v>1000000</v>
      </c>
      <c r="E365" s="12">
        <v>1000000</v>
      </c>
      <c r="F365" s="12">
        <v>0</v>
      </c>
      <c r="G365" s="12">
        <v>0</v>
      </c>
      <c r="H365" t="s">
        <v>315</v>
      </c>
    </row>
    <row r="366" spans="1:8">
      <c r="A366" s="12" t="s">
        <v>329</v>
      </c>
      <c r="B366" s="13" t="s">
        <v>153</v>
      </c>
      <c r="C366" s="12" t="s">
        <v>326</v>
      </c>
      <c r="D366" s="12">
        <v>1000000</v>
      </c>
      <c r="E366" s="12">
        <v>1000000</v>
      </c>
      <c r="F366" s="12">
        <v>0</v>
      </c>
      <c r="G366" s="12">
        <v>0</v>
      </c>
      <c r="H366" t="s">
        <v>315</v>
      </c>
    </row>
    <row r="367" spans="1:8">
      <c r="A367" s="12" t="s">
        <v>329</v>
      </c>
      <c r="B367" s="13" t="s">
        <v>154</v>
      </c>
      <c r="C367" s="12" t="s">
        <v>326</v>
      </c>
      <c r="D367" s="12">
        <v>1000000</v>
      </c>
      <c r="E367" s="12">
        <v>1000000</v>
      </c>
      <c r="F367" s="12">
        <v>0</v>
      </c>
      <c r="G367" s="12">
        <v>0</v>
      </c>
      <c r="H367" t="s">
        <v>315</v>
      </c>
    </row>
    <row r="368" spans="1:8">
      <c r="A368" s="12" t="s">
        <v>329</v>
      </c>
      <c r="B368" s="13" t="s">
        <v>155</v>
      </c>
      <c r="C368" s="12" t="s">
        <v>326</v>
      </c>
      <c r="D368" s="12">
        <v>1000000</v>
      </c>
      <c r="E368" s="12">
        <v>1000000</v>
      </c>
      <c r="F368" s="12">
        <v>0</v>
      </c>
      <c r="G368" s="12">
        <v>0</v>
      </c>
      <c r="H368" t="s">
        <v>315</v>
      </c>
    </row>
    <row r="369" spans="1:8">
      <c r="A369" s="12" t="s">
        <v>329</v>
      </c>
      <c r="B369" s="13" t="s">
        <v>156</v>
      </c>
      <c r="C369" s="12" t="s">
        <v>326</v>
      </c>
      <c r="D369" s="12">
        <v>1000000</v>
      </c>
      <c r="E369" s="12">
        <v>1000000</v>
      </c>
      <c r="F369" s="12">
        <v>0</v>
      </c>
      <c r="G369" s="12">
        <v>0</v>
      </c>
      <c r="H369" t="s">
        <v>315</v>
      </c>
    </row>
    <row r="370" spans="1:8">
      <c r="A370" s="12" t="s">
        <v>329</v>
      </c>
      <c r="B370" s="13" t="s">
        <v>157</v>
      </c>
      <c r="C370" s="12" t="s">
        <v>326</v>
      </c>
      <c r="D370" s="12">
        <v>1000000</v>
      </c>
      <c r="E370" s="12">
        <v>1000000</v>
      </c>
      <c r="F370" s="12">
        <v>0</v>
      </c>
      <c r="G370" s="12">
        <v>0</v>
      </c>
      <c r="H370" t="s">
        <v>315</v>
      </c>
    </row>
    <row r="371" spans="1:8">
      <c r="A371" s="12" t="s">
        <v>329</v>
      </c>
      <c r="B371" s="13" t="s">
        <v>158</v>
      </c>
      <c r="C371" s="12" t="s">
        <v>326</v>
      </c>
      <c r="D371" s="12">
        <v>1000000</v>
      </c>
      <c r="E371" s="12">
        <v>1000000</v>
      </c>
      <c r="F371" s="12">
        <v>0</v>
      </c>
      <c r="G371" s="12">
        <v>0</v>
      </c>
      <c r="H371" t="s">
        <v>315</v>
      </c>
    </row>
    <row r="372" spans="1:8">
      <c r="A372" s="12" t="s">
        <v>329</v>
      </c>
      <c r="B372" s="13" t="s">
        <v>159</v>
      </c>
      <c r="C372" s="12" t="s">
        <v>326</v>
      </c>
      <c r="D372" s="12">
        <v>1000000</v>
      </c>
      <c r="E372" s="12">
        <v>1000000</v>
      </c>
      <c r="F372" s="12">
        <v>0</v>
      </c>
      <c r="G372" s="12">
        <v>0</v>
      </c>
      <c r="H372" t="s">
        <v>315</v>
      </c>
    </row>
    <row r="373" spans="1:8">
      <c r="A373" s="12" t="s">
        <v>329</v>
      </c>
      <c r="B373" s="13" t="s">
        <v>160</v>
      </c>
      <c r="C373" s="12" t="s">
        <v>326</v>
      </c>
      <c r="D373" s="12">
        <v>1000000</v>
      </c>
      <c r="E373" s="12">
        <v>1000000</v>
      </c>
      <c r="F373" s="12">
        <v>0</v>
      </c>
      <c r="G373" s="12">
        <v>0</v>
      </c>
      <c r="H373" t="s">
        <v>315</v>
      </c>
    </row>
    <row r="374" spans="1:8">
      <c r="A374" s="12" t="s">
        <v>329</v>
      </c>
      <c r="B374" s="13" t="s">
        <v>161</v>
      </c>
      <c r="C374" s="12" t="s">
        <v>326</v>
      </c>
      <c r="D374" s="12">
        <v>1000000</v>
      </c>
      <c r="E374" s="12">
        <v>1000000</v>
      </c>
      <c r="F374" s="12">
        <v>0</v>
      </c>
      <c r="G374" s="12">
        <v>0</v>
      </c>
      <c r="H374" t="s">
        <v>315</v>
      </c>
    </row>
    <row r="375" spans="1:8">
      <c r="A375" s="12" t="s">
        <v>329</v>
      </c>
      <c r="B375" s="13" t="s">
        <v>162</v>
      </c>
      <c r="C375" s="12" t="s">
        <v>326</v>
      </c>
      <c r="D375" s="12">
        <v>1000000</v>
      </c>
      <c r="E375" s="12">
        <v>1000000</v>
      </c>
      <c r="F375" s="12">
        <v>0</v>
      </c>
      <c r="G375" s="12">
        <v>0</v>
      </c>
      <c r="H375" t="s">
        <v>315</v>
      </c>
    </row>
    <row r="376" spans="1:8">
      <c r="A376" s="12" t="s">
        <v>329</v>
      </c>
      <c r="B376" s="13" t="s">
        <v>163</v>
      </c>
      <c r="C376" s="12" t="s">
        <v>326</v>
      </c>
      <c r="D376" s="12">
        <v>1000000</v>
      </c>
      <c r="E376" s="12">
        <v>1000000</v>
      </c>
      <c r="F376" s="12">
        <v>0</v>
      </c>
      <c r="G376" s="12">
        <v>0</v>
      </c>
      <c r="H376" t="s">
        <v>315</v>
      </c>
    </row>
    <row r="377" spans="1:8">
      <c r="A377" s="12" t="s">
        <v>329</v>
      </c>
      <c r="B377" s="13" t="s">
        <v>164</v>
      </c>
      <c r="C377" s="12" t="s">
        <v>326</v>
      </c>
      <c r="D377" s="12">
        <v>1000000</v>
      </c>
      <c r="E377" s="12">
        <v>1000000</v>
      </c>
      <c r="F377" s="12">
        <v>0</v>
      </c>
      <c r="G377" s="12">
        <v>0</v>
      </c>
      <c r="H377" t="s">
        <v>315</v>
      </c>
    </row>
    <row r="378" spans="1:8">
      <c r="A378" s="12" t="s">
        <v>329</v>
      </c>
      <c r="B378" s="13" t="s">
        <v>165</v>
      </c>
      <c r="C378" s="12" t="s">
        <v>326</v>
      </c>
      <c r="D378" s="12">
        <v>1000000</v>
      </c>
      <c r="E378" s="12">
        <v>1000000</v>
      </c>
      <c r="F378" s="12">
        <v>0</v>
      </c>
      <c r="G378" s="12">
        <v>0</v>
      </c>
      <c r="H378" t="s">
        <v>315</v>
      </c>
    </row>
    <row r="379" spans="1:8">
      <c r="A379" s="12" t="s">
        <v>329</v>
      </c>
      <c r="B379" s="13" t="s">
        <v>166</v>
      </c>
      <c r="C379" s="12" t="s">
        <v>326</v>
      </c>
      <c r="D379" s="12">
        <v>1000000</v>
      </c>
      <c r="E379" s="12">
        <v>1000000</v>
      </c>
      <c r="F379" s="12">
        <v>0</v>
      </c>
      <c r="G379" s="12">
        <v>0</v>
      </c>
      <c r="H379" t="s">
        <v>315</v>
      </c>
    </row>
    <row r="380" spans="1:8">
      <c r="A380" s="12" t="s">
        <v>329</v>
      </c>
      <c r="B380" s="13" t="s">
        <v>167</v>
      </c>
      <c r="C380" s="12" t="s">
        <v>326</v>
      </c>
      <c r="D380" s="12">
        <v>1000000</v>
      </c>
      <c r="E380" s="12">
        <v>1000000</v>
      </c>
      <c r="F380" s="12">
        <v>0</v>
      </c>
      <c r="G380" s="12">
        <v>0</v>
      </c>
      <c r="H380" t="s">
        <v>315</v>
      </c>
    </row>
    <row r="381" spans="1:8">
      <c r="A381" s="12" t="s">
        <v>329</v>
      </c>
      <c r="B381" s="13" t="s">
        <v>168</v>
      </c>
      <c r="C381" s="12" t="s">
        <v>326</v>
      </c>
      <c r="D381" s="12">
        <v>1000000</v>
      </c>
      <c r="E381" s="12">
        <v>1000000</v>
      </c>
      <c r="F381" s="12">
        <v>0</v>
      </c>
      <c r="G381" s="12">
        <v>0</v>
      </c>
      <c r="H381" t="s">
        <v>315</v>
      </c>
    </row>
    <row r="382" spans="1:8">
      <c r="A382" s="12" t="s">
        <v>329</v>
      </c>
      <c r="B382" s="13" t="s">
        <v>169</v>
      </c>
      <c r="C382" s="12" t="s">
        <v>326</v>
      </c>
      <c r="D382" s="12">
        <v>1000000</v>
      </c>
      <c r="E382" s="12">
        <v>1000000</v>
      </c>
      <c r="F382" s="12">
        <v>0</v>
      </c>
      <c r="G382" s="12">
        <v>0</v>
      </c>
      <c r="H382" t="s">
        <v>315</v>
      </c>
    </row>
    <row r="383" spans="1:8">
      <c r="A383" s="12" t="s">
        <v>329</v>
      </c>
      <c r="B383" s="13" t="s">
        <v>170</v>
      </c>
      <c r="C383" s="12" t="s">
        <v>326</v>
      </c>
      <c r="D383" s="12">
        <v>1000000</v>
      </c>
      <c r="E383" s="12">
        <v>1000000</v>
      </c>
      <c r="F383" s="12">
        <v>0</v>
      </c>
      <c r="G383" s="12">
        <v>0</v>
      </c>
      <c r="H383" t="s">
        <v>315</v>
      </c>
    </row>
    <row r="384" spans="1:8">
      <c r="A384" s="12" t="s">
        <v>329</v>
      </c>
      <c r="B384" s="13" t="s">
        <v>171</v>
      </c>
      <c r="C384" s="12" t="s">
        <v>326</v>
      </c>
      <c r="D384" s="12">
        <v>1000000</v>
      </c>
      <c r="E384" s="12">
        <v>1000000</v>
      </c>
      <c r="F384" s="12">
        <v>0</v>
      </c>
      <c r="G384" s="12">
        <v>0</v>
      </c>
      <c r="H384" t="s">
        <v>315</v>
      </c>
    </row>
    <row r="385" spans="1:8">
      <c r="A385" s="12" t="s">
        <v>329</v>
      </c>
      <c r="B385" s="13" t="s">
        <v>172</v>
      </c>
      <c r="C385" s="12" t="s">
        <v>326</v>
      </c>
      <c r="D385" s="12">
        <v>1000000</v>
      </c>
      <c r="E385" s="12">
        <v>1000000</v>
      </c>
      <c r="F385" s="12">
        <v>0</v>
      </c>
      <c r="G385" s="12">
        <v>0</v>
      </c>
      <c r="H385" t="s">
        <v>315</v>
      </c>
    </row>
    <row r="386" spans="1:8">
      <c r="A386" s="12" t="s">
        <v>329</v>
      </c>
      <c r="B386" s="13" t="s">
        <v>173</v>
      </c>
      <c r="C386" s="12" t="s">
        <v>326</v>
      </c>
      <c r="D386" s="12">
        <v>1000000</v>
      </c>
      <c r="E386" s="12">
        <v>1000000</v>
      </c>
      <c r="F386" s="12">
        <v>0</v>
      </c>
      <c r="G386" s="12">
        <v>0</v>
      </c>
      <c r="H386" t="s">
        <v>315</v>
      </c>
    </row>
    <row r="387" spans="1:8">
      <c r="A387" s="12" t="s">
        <v>329</v>
      </c>
      <c r="B387" s="13" t="s">
        <v>174</v>
      </c>
      <c r="C387" s="12" t="s">
        <v>326</v>
      </c>
      <c r="D387" s="12">
        <v>1000000</v>
      </c>
      <c r="E387" s="12">
        <v>1000000</v>
      </c>
      <c r="F387" s="12">
        <v>0</v>
      </c>
      <c r="G387" s="12">
        <v>0</v>
      </c>
      <c r="H387" t="s">
        <v>315</v>
      </c>
    </row>
    <row r="388" spans="1:8">
      <c r="A388" s="12" t="s">
        <v>329</v>
      </c>
      <c r="B388" s="13" t="s">
        <v>175</v>
      </c>
      <c r="C388" s="12" t="s">
        <v>326</v>
      </c>
      <c r="D388" s="12">
        <v>1000000</v>
      </c>
      <c r="E388" s="12">
        <v>1000000</v>
      </c>
      <c r="F388" s="12">
        <v>0</v>
      </c>
      <c r="G388" s="12">
        <v>0</v>
      </c>
      <c r="H388" t="s">
        <v>315</v>
      </c>
    </row>
    <row r="389" spans="1:8">
      <c r="A389" s="12" t="s">
        <v>329</v>
      </c>
      <c r="B389" s="13" t="s">
        <v>176</v>
      </c>
      <c r="C389" s="12" t="s">
        <v>326</v>
      </c>
      <c r="D389" s="12">
        <v>1000000</v>
      </c>
      <c r="E389" s="12">
        <v>1000000</v>
      </c>
      <c r="F389" s="12">
        <v>0</v>
      </c>
      <c r="G389" s="12">
        <v>0</v>
      </c>
      <c r="H389" t="s">
        <v>315</v>
      </c>
    </row>
    <row r="390" spans="1:8">
      <c r="A390" s="12" t="s">
        <v>329</v>
      </c>
      <c r="B390" s="13" t="s">
        <v>177</v>
      </c>
      <c r="C390" s="12" t="s">
        <v>326</v>
      </c>
      <c r="D390" s="12">
        <v>1000000</v>
      </c>
      <c r="E390" s="12">
        <v>1000000</v>
      </c>
      <c r="F390" s="12">
        <v>0</v>
      </c>
      <c r="G390" s="12">
        <v>0</v>
      </c>
      <c r="H390" t="s">
        <v>315</v>
      </c>
    </row>
    <row r="391" spans="1:8">
      <c r="A391" s="12" t="s">
        <v>329</v>
      </c>
      <c r="B391" s="13" t="s">
        <v>178</v>
      </c>
      <c r="C391" s="12" t="s">
        <v>326</v>
      </c>
      <c r="D391" s="12">
        <v>1000000</v>
      </c>
      <c r="E391" s="12">
        <v>1000000</v>
      </c>
      <c r="F391" s="12">
        <v>0</v>
      </c>
      <c r="G391" s="12">
        <v>0</v>
      </c>
      <c r="H391" t="s">
        <v>315</v>
      </c>
    </row>
    <row r="392" spans="1:8">
      <c r="A392" s="12" t="s">
        <v>329</v>
      </c>
      <c r="B392" s="13" t="s">
        <v>179</v>
      </c>
      <c r="C392" s="12" t="s">
        <v>326</v>
      </c>
      <c r="D392" s="12">
        <v>1000000</v>
      </c>
      <c r="E392" s="12">
        <v>1000000</v>
      </c>
      <c r="F392" s="12">
        <v>0</v>
      </c>
      <c r="G392" s="12">
        <v>0</v>
      </c>
      <c r="H392" t="s">
        <v>315</v>
      </c>
    </row>
    <row r="393" spans="1:8">
      <c r="A393" s="12" t="s">
        <v>329</v>
      </c>
      <c r="B393" s="13" t="s">
        <v>180</v>
      </c>
      <c r="C393" s="12" t="s">
        <v>326</v>
      </c>
      <c r="D393" s="12">
        <v>1000000</v>
      </c>
      <c r="E393" s="12">
        <v>1000000</v>
      </c>
      <c r="F393" s="12">
        <v>0</v>
      </c>
      <c r="G393" s="12">
        <v>0</v>
      </c>
      <c r="H393" t="s">
        <v>315</v>
      </c>
    </row>
    <row r="394" spans="1:8">
      <c r="A394" s="12" t="s">
        <v>329</v>
      </c>
      <c r="B394" s="13" t="s">
        <v>181</v>
      </c>
      <c r="C394" s="12" t="s">
        <v>326</v>
      </c>
      <c r="D394" s="12">
        <v>1000000</v>
      </c>
      <c r="E394" s="12">
        <v>1000000</v>
      </c>
      <c r="F394" s="12">
        <v>0</v>
      </c>
      <c r="G394" s="12">
        <v>0</v>
      </c>
      <c r="H394" t="s">
        <v>315</v>
      </c>
    </row>
    <row r="395" spans="1:8">
      <c r="A395" s="12" t="s">
        <v>329</v>
      </c>
      <c r="B395" s="13" t="s">
        <v>182</v>
      </c>
      <c r="C395" s="12" t="s">
        <v>326</v>
      </c>
      <c r="D395" s="12">
        <v>1000000</v>
      </c>
      <c r="E395" s="12">
        <v>1000000</v>
      </c>
      <c r="F395" s="12">
        <v>0</v>
      </c>
      <c r="G395" s="12">
        <v>0</v>
      </c>
      <c r="H395" t="s">
        <v>315</v>
      </c>
    </row>
    <row r="396" spans="1:8">
      <c r="A396" s="12" t="s">
        <v>329</v>
      </c>
      <c r="B396" s="13" t="s">
        <v>183</v>
      </c>
      <c r="C396" s="12" t="s">
        <v>326</v>
      </c>
      <c r="D396" s="12">
        <v>1000000</v>
      </c>
      <c r="E396" s="12">
        <v>1000000</v>
      </c>
      <c r="F396" s="12">
        <v>0</v>
      </c>
      <c r="G396" s="12">
        <v>0</v>
      </c>
      <c r="H396" t="s">
        <v>315</v>
      </c>
    </row>
    <row r="397" spans="1:8">
      <c r="A397" s="12" t="s">
        <v>329</v>
      </c>
      <c r="B397" s="13" t="s">
        <v>184</v>
      </c>
      <c r="C397" s="12" t="s">
        <v>326</v>
      </c>
      <c r="D397" s="12">
        <v>1000000</v>
      </c>
      <c r="E397" s="12">
        <v>1000000</v>
      </c>
      <c r="F397" s="12">
        <v>0</v>
      </c>
      <c r="G397" s="12">
        <v>0</v>
      </c>
      <c r="H397" t="s">
        <v>315</v>
      </c>
    </row>
    <row r="398" spans="1:8">
      <c r="A398" s="12" t="s">
        <v>329</v>
      </c>
      <c r="B398" s="13" t="s">
        <v>185</v>
      </c>
      <c r="C398" s="12" t="s">
        <v>326</v>
      </c>
      <c r="D398" s="12">
        <v>1000000</v>
      </c>
      <c r="E398" s="12">
        <v>1000000</v>
      </c>
      <c r="F398" s="12">
        <v>0</v>
      </c>
      <c r="G398" s="12">
        <v>0</v>
      </c>
      <c r="H398" t="s">
        <v>315</v>
      </c>
    </row>
    <row r="399" spans="1:8">
      <c r="A399" s="12" t="s">
        <v>329</v>
      </c>
      <c r="B399" s="13" t="s">
        <v>186</v>
      </c>
      <c r="C399" s="12" t="s">
        <v>326</v>
      </c>
      <c r="D399" s="12">
        <v>1000000</v>
      </c>
      <c r="E399" s="12">
        <v>1000000</v>
      </c>
      <c r="F399" s="12">
        <v>0</v>
      </c>
      <c r="G399" s="12">
        <v>0</v>
      </c>
      <c r="H399" t="s">
        <v>315</v>
      </c>
    </row>
    <row r="400" spans="1:8">
      <c r="A400" s="12" t="s">
        <v>329</v>
      </c>
      <c r="B400" s="13" t="s">
        <v>187</v>
      </c>
      <c r="C400" s="12" t="s">
        <v>326</v>
      </c>
      <c r="D400" s="12">
        <v>1000000</v>
      </c>
      <c r="E400" s="12">
        <v>1000000</v>
      </c>
      <c r="F400" s="12">
        <v>0</v>
      </c>
      <c r="G400" s="12">
        <v>0</v>
      </c>
      <c r="H400" t="s">
        <v>315</v>
      </c>
    </row>
    <row r="401" spans="1:8">
      <c r="A401" s="12" t="s">
        <v>329</v>
      </c>
      <c r="B401" s="13" t="s">
        <v>188</v>
      </c>
      <c r="C401" s="12" t="s">
        <v>326</v>
      </c>
      <c r="D401" s="12">
        <v>1000000</v>
      </c>
      <c r="E401" s="12">
        <v>1000000</v>
      </c>
      <c r="F401" s="12">
        <v>0</v>
      </c>
      <c r="G401" s="12">
        <v>0</v>
      </c>
      <c r="H401" t="s">
        <v>315</v>
      </c>
    </row>
    <row r="402" spans="1:8">
      <c r="A402" s="12" t="s">
        <v>330</v>
      </c>
      <c r="B402" s="13" t="s">
        <v>89</v>
      </c>
      <c r="C402" s="12" t="s">
        <v>326</v>
      </c>
      <c r="D402" s="12">
        <v>1000915.5</v>
      </c>
      <c r="E402" s="12">
        <v>1000839</v>
      </c>
      <c r="F402" s="12">
        <v>-76.5</v>
      </c>
      <c r="G402" s="12">
        <v>-0.01</v>
      </c>
      <c r="H402" t="s">
        <v>315</v>
      </c>
    </row>
    <row r="403" spans="1:8">
      <c r="A403" s="12" t="s">
        <v>330</v>
      </c>
      <c r="B403" s="13" t="s">
        <v>90</v>
      </c>
      <c r="C403" s="12" t="s">
        <v>326</v>
      </c>
      <c r="D403" s="12">
        <v>1001058.4</v>
      </c>
      <c r="E403" s="12">
        <v>1000885</v>
      </c>
      <c r="F403" s="12">
        <v>-173.4</v>
      </c>
      <c r="G403" s="12">
        <v>-0.02</v>
      </c>
      <c r="H403" t="s">
        <v>315</v>
      </c>
    </row>
    <row r="404" spans="1:8">
      <c r="A404" s="12" t="s">
        <v>330</v>
      </c>
      <c r="B404" s="13" t="s">
        <v>91</v>
      </c>
      <c r="C404" s="12" t="s">
        <v>326</v>
      </c>
      <c r="D404" s="12">
        <v>1000483.7</v>
      </c>
      <c r="E404" s="12">
        <v>1000826</v>
      </c>
      <c r="F404" s="12">
        <v>342.3</v>
      </c>
      <c r="G404" s="12">
        <v>0.03</v>
      </c>
      <c r="H404" t="s">
        <v>315</v>
      </c>
    </row>
    <row r="405" spans="1:8">
      <c r="A405" s="12" t="s">
        <v>330</v>
      </c>
      <c r="B405" s="13" t="s">
        <v>92</v>
      </c>
      <c r="C405" s="12" t="s">
        <v>326</v>
      </c>
      <c r="D405" s="12">
        <v>1000808.5</v>
      </c>
      <c r="E405" s="12">
        <v>1000813</v>
      </c>
      <c r="F405" s="12">
        <v>4.5</v>
      </c>
      <c r="G405" s="12">
        <v>0</v>
      </c>
      <c r="H405" t="s">
        <v>315</v>
      </c>
    </row>
    <row r="406" spans="1:8">
      <c r="A406" s="12" t="s">
        <v>330</v>
      </c>
      <c r="B406" s="13" t="s">
        <v>93</v>
      </c>
      <c r="C406" s="12" t="s">
        <v>326</v>
      </c>
      <c r="D406" s="12">
        <v>1000959.5</v>
      </c>
      <c r="E406" s="12">
        <v>1000820</v>
      </c>
      <c r="F406" s="12">
        <v>-139.5</v>
      </c>
      <c r="G406" s="12">
        <v>-0.01</v>
      </c>
      <c r="H406" t="s">
        <v>315</v>
      </c>
    </row>
    <row r="407" spans="1:8">
      <c r="A407" s="12" t="s">
        <v>330</v>
      </c>
      <c r="B407" s="13" t="s">
        <v>94</v>
      </c>
      <c r="C407" s="12" t="s">
        <v>326</v>
      </c>
      <c r="D407" s="12">
        <v>1000874.5</v>
      </c>
      <c r="E407" s="12">
        <v>1000821</v>
      </c>
      <c r="F407" s="12">
        <v>-53.5</v>
      </c>
      <c r="G407" s="12">
        <v>-0.01</v>
      </c>
      <c r="H407" t="s">
        <v>315</v>
      </c>
    </row>
    <row r="408" spans="1:8">
      <c r="A408" s="12" t="s">
        <v>330</v>
      </c>
      <c r="B408" s="13" t="s">
        <v>95</v>
      </c>
      <c r="C408" s="12" t="s">
        <v>326</v>
      </c>
      <c r="D408" s="12">
        <v>1001163.4</v>
      </c>
      <c r="E408" s="12">
        <v>1000828</v>
      </c>
      <c r="F408" s="12">
        <v>-335.4</v>
      </c>
      <c r="G408" s="12">
        <v>-0.03</v>
      </c>
      <c r="H408" t="s">
        <v>315</v>
      </c>
    </row>
    <row r="409" spans="1:8">
      <c r="A409" s="12" t="s">
        <v>330</v>
      </c>
      <c r="B409" s="13" t="s">
        <v>96</v>
      </c>
      <c r="C409" s="12" t="s">
        <v>326</v>
      </c>
      <c r="D409" s="12">
        <v>1000386.2</v>
      </c>
      <c r="E409" s="12">
        <v>1000845</v>
      </c>
      <c r="F409" s="12">
        <v>458.8</v>
      </c>
      <c r="G409" s="12">
        <v>0.05</v>
      </c>
      <c r="H409" t="s">
        <v>315</v>
      </c>
    </row>
    <row r="410" spans="1:8">
      <c r="A410" s="12" t="s">
        <v>330</v>
      </c>
      <c r="B410" s="13" t="s">
        <v>97</v>
      </c>
      <c r="C410" s="12" t="s">
        <v>326</v>
      </c>
      <c r="D410" s="12">
        <v>1000952</v>
      </c>
      <c r="E410" s="12">
        <v>1000822</v>
      </c>
      <c r="F410" s="12">
        <v>-130</v>
      </c>
      <c r="G410" s="12">
        <v>-0.01</v>
      </c>
      <c r="H410" t="s">
        <v>315</v>
      </c>
    </row>
    <row r="411" spans="1:8">
      <c r="A411" s="12" t="s">
        <v>330</v>
      </c>
      <c r="B411" s="13" t="s">
        <v>98</v>
      </c>
      <c r="C411" s="12" t="s">
        <v>326</v>
      </c>
      <c r="D411" s="12">
        <v>1000902</v>
      </c>
      <c r="E411" s="12">
        <v>1000786</v>
      </c>
      <c r="F411" s="12">
        <v>-116</v>
      </c>
      <c r="G411" s="12">
        <v>-0.01</v>
      </c>
      <c r="H411" t="s">
        <v>315</v>
      </c>
    </row>
    <row r="412" spans="1:8">
      <c r="A412" s="12" t="s">
        <v>330</v>
      </c>
      <c r="B412" s="13" t="s">
        <v>99</v>
      </c>
      <c r="C412" s="12" t="s">
        <v>326</v>
      </c>
      <c r="D412" s="12">
        <v>1001845.6</v>
      </c>
      <c r="E412" s="12">
        <v>1000824</v>
      </c>
      <c r="F412" s="12">
        <v>-1021.6</v>
      </c>
      <c r="G412" s="12">
        <v>-0.1</v>
      </c>
      <c r="H412" t="s">
        <v>315</v>
      </c>
    </row>
    <row r="413" spans="1:8">
      <c r="A413" s="12" t="s">
        <v>330</v>
      </c>
      <c r="B413" s="13" t="s">
        <v>100</v>
      </c>
      <c r="C413" s="12" t="s">
        <v>326</v>
      </c>
      <c r="D413" s="12">
        <v>1000793</v>
      </c>
      <c r="E413" s="12">
        <v>1000844</v>
      </c>
      <c r="F413" s="12">
        <v>51</v>
      </c>
      <c r="G413" s="12">
        <v>0.01</v>
      </c>
      <c r="H413" t="s">
        <v>315</v>
      </c>
    </row>
    <row r="414" spans="1:8">
      <c r="A414" s="12" t="s">
        <v>330</v>
      </c>
      <c r="B414" s="13" t="s">
        <v>101</v>
      </c>
      <c r="C414" s="12" t="s">
        <v>326</v>
      </c>
      <c r="D414" s="12">
        <v>1002146.5</v>
      </c>
      <c r="E414" s="12">
        <v>1000812</v>
      </c>
      <c r="F414" s="12">
        <v>-1334.5</v>
      </c>
      <c r="G414" s="12">
        <v>-0.13</v>
      </c>
      <c r="H414" t="s">
        <v>315</v>
      </c>
    </row>
    <row r="415" spans="1:8">
      <c r="A415" s="12" t="s">
        <v>330</v>
      </c>
      <c r="B415" s="13" t="s">
        <v>102</v>
      </c>
      <c r="C415" s="12" t="s">
        <v>326</v>
      </c>
      <c r="D415" s="12">
        <v>1000911.5</v>
      </c>
      <c r="E415" s="12">
        <v>1000805</v>
      </c>
      <c r="F415" s="12">
        <v>-106.5</v>
      </c>
      <c r="G415" s="12">
        <v>-0.01</v>
      </c>
      <c r="H415" t="s">
        <v>315</v>
      </c>
    </row>
    <row r="416" spans="1:8">
      <c r="A416" s="12" t="s">
        <v>330</v>
      </c>
      <c r="B416" s="13" t="s">
        <v>103</v>
      </c>
      <c r="C416" s="12" t="s">
        <v>326</v>
      </c>
      <c r="D416" s="12">
        <v>1001808.6</v>
      </c>
      <c r="E416" s="12">
        <v>1000923</v>
      </c>
      <c r="F416" s="12">
        <v>-885.6</v>
      </c>
      <c r="G416" s="12">
        <v>-0.09</v>
      </c>
      <c r="H416" t="s">
        <v>315</v>
      </c>
    </row>
    <row r="417" spans="1:8">
      <c r="A417" s="12" t="s">
        <v>330</v>
      </c>
      <c r="B417" s="13" t="s">
        <v>104</v>
      </c>
      <c r="C417" s="12" t="s">
        <v>326</v>
      </c>
      <c r="D417" s="12">
        <v>1000399.2</v>
      </c>
      <c r="E417" s="12">
        <v>1000866</v>
      </c>
      <c r="F417" s="12">
        <v>466.8</v>
      </c>
      <c r="G417" s="12">
        <v>0.05</v>
      </c>
      <c r="H417" t="s">
        <v>315</v>
      </c>
    </row>
    <row r="418" spans="1:8">
      <c r="A418" s="12" t="s">
        <v>330</v>
      </c>
      <c r="B418" s="13" t="s">
        <v>105</v>
      </c>
      <c r="C418" s="12" t="s">
        <v>326</v>
      </c>
      <c r="D418" s="12">
        <v>1000911.5</v>
      </c>
      <c r="E418" s="12">
        <v>1000818</v>
      </c>
      <c r="F418" s="12">
        <v>-93.5</v>
      </c>
      <c r="G418" s="12">
        <v>-0.01</v>
      </c>
      <c r="H418" t="s">
        <v>315</v>
      </c>
    </row>
    <row r="419" spans="1:8">
      <c r="A419" s="12" t="s">
        <v>330</v>
      </c>
      <c r="B419" s="13" t="s">
        <v>106</v>
      </c>
      <c r="C419" s="12" t="s">
        <v>326</v>
      </c>
      <c r="D419" s="12">
        <v>1000924.5</v>
      </c>
      <c r="E419" s="12">
        <v>1000844</v>
      </c>
      <c r="F419" s="12">
        <v>-80.5</v>
      </c>
      <c r="G419" s="12">
        <v>-0.01</v>
      </c>
      <c r="H419" t="s">
        <v>315</v>
      </c>
    </row>
    <row r="420" spans="1:8">
      <c r="A420" s="12" t="s">
        <v>330</v>
      </c>
      <c r="B420" s="13" t="s">
        <v>107</v>
      </c>
      <c r="C420" s="12" t="s">
        <v>326</v>
      </c>
      <c r="D420" s="12">
        <v>1000804.5</v>
      </c>
      <c r="E420" s="12">
        <v>1000844</v>
      </c>
      <c r="F420" s="12">
        <v>39.5</v>
      </c>
      <c r="G420" s="12">
        <v>0</v>
      </c>
      <c r="H420" t="s">
        <v>315</v>
      </c>
    </row>
    <row r="421" spans="1:8">
      <c r="A421" s="12" t="s">
        <v>330</v>
      </c>
      <c r="B421" s="13" t="s">
        <v>108</v>
      </c>
      <c r="C421" s="12" t="s">
        <v>326</v>
      </c>
      <c r="D421" s="12">
        <v>1000783.6</v>
      </c>
      <c r="E421" s="12">
        <v>1000856</v>
      </c>
      <c r="F421" s="12">
        <v>72.400000000000006</v>
      </c>
      <c r="G421" s="12">
        <v>0.01</v>
      </c>
      <c r="H421" t="s">
        <v>315</v>
      </c>
    </row>
    <row r="422" spans="1:8">
      <c r="A422" s="12" t="s">
        <v>330</v>
      </c>
      <c r="B422" s="13" t="s">
        <v>109</v>
      </c>
      <c r="C422" s="12" t="s">
        <v>326</v>
      </c>
      <c r="D422" s="12">
        <v>1001129.9</v>
      </c>
      <c r="E422" s="12">
        <v>1001297</v>
      </c>
      <c r="F422" s="12">
        <v>167.1</v>
      </c>
      <c r="G422" s="12">
        <v>0.02</v>
      </c>
      <c r="H422" t="s">
        <v>315</v>
      </c>
    </row>
    <row r="423" spans="1:8">
      <c r="A423" s="12" t="s">
        <v>330</v>
      </c>
      <c r="B423" s="13" t="s">
        <v>110</v>
      </c>
      <c r="C423" s="12" t="s">
        <v>326</v>
      </c>
      <c r="D423" s="12">
        <v>1000756.1</v>
      </c>
      <c r="E423" s="12">
        <v>1001719</v>
      </c>
      <c r="F423" s="12">
        <v>962.9</v>
      </c>
      <c r="G423" s="12">
        <v>0.1</v>
      </c>
      <c r="H423" t="s">
        <v>315</v>
      </c>
    </row>
    <row r="424" spans="1:8">
      <c r="A424" s="12" t="s">
        <v>330</v>
      </c>
      <c r="B424" s="13" t="s">
        <v>111</v>
      </c>
      <c r="C424" s="12" t="s">
        <v>326</v>
      </c>
      <c r="D424" s="12">
        <v>1000678.1</v>
      </c>
      <c r="E424" s="12">
        <v>1001581</v>
      </c>
      <c r="F424" s="12">
        <v>902.9</v>
      </c>
      <c r="G424" s="12">
        <v>0.09</v>
      </c>
      <c r="H424" t="s">
        <v>315</v>
      </c>
    </row>
    <row r="425" spans="1:8">
      <c r="A425" s="12" t="s">
        <v>330</v>
      </c>
      <c r="B425" s="13" t="s">
        <v>112</v>
      </c>
      <c r="C425" s="12" t="s">
        <v>326</v>
      </c>
      <c r="D425" s="12">
        <v>1000933.5</v>
      </c>
      <c r="E425" s="12">
        <v>1001835</v>
      </c>
      <c r="F425" s="12">
        <v>901.5</v>
      </c>
      <c r="G425" s="12">
        <v>0.09</v>
      </c>
      <c r="H425" t="s">
        <v>315</v>
      </c>
    </row>
    <row r="426" spans="1:8">
      <c r="A426" s="12" t="s">
        <v>330</v>
      </c>
      <c r="B426" s="13" t="s">
        <v>113</v>
      </c>
      <c r="C426" s="12" t="s">
        <v>326</v>
      </c>
      <c r="D426" s="12">
        <v>1000950</v>
      </c>
      <c r="E426" s="12">
        <v>1001240</v>
      </c>
      <c r="F426" s="12">
        <v>290</v>
      </c>
      <c r="G426" s="12">
        <v>0.03</v>
      </c>
      <c r="H426" t="s">
        <v>315</v>
      </c>
    </row>
    <row r="427" spans="1:8">
      <c r="A427" s="12" t="s">
        <v>330</v>
      </c>
      <c r="B427" s="13" t="s">
        <v>114</v>
      </c>
      <c r="C427" s="12" t="s">
        <v>326</v>
      </c>
      <c r="D427" s="12">
        <v>1000815.5</v>
      </c>
      <c r="E427" s="12">
        <v>1000963</v>
      </c>
      <c r="F427" s="12">
        <v>147.5</v>
      </c>
      <c r="G427" s="12">
        <v>0.01</v>
      </c>
      <c r="H427" t="s">
        <v>315</v>
      </c>
    </row>
    <row r="428" spans="1:8">
      <c r="A428" s="12" t="s">
        <v>330</v>
      </c>
      <c r="B428" s="13" t="s">
        <v>115</v>
      </c>
      <c r="C428" s="12" t="s">
        <v>326</v>
      </c>
      <c r="D428" s="12">
        <v>1000421.2</v>
      </c>
      <c r="E428" s="12">
        <v>1000894</v>
      </c>
      <c r="F428" s="12">
        <v>472.8</v>
      </c>
      <c r="G428" s="12">
        <v>0.05</v>
      </c>
      <c r="H428" t="s">
        <v>315</v>
      </c>
    </row>
    <row r="429" spans="1:8">
      <c r="A429" s="12" t="s">
        <v>330</v>
      </c>
      <c r="B429" s="13" t="s">
        <v>116</v>
      </c>
      <c r="C429" s="12" t="s">
        <v>326</v>
      </c>
      <c r="D429" s="12">
        <v>1001161.4</v>
      </c>
      <c r="E429" s="12">
        <v>1000877</v>
      </c>
      <c r="F429" s="12">
        <v>-284.39999999999998</v>
      </c>
      <c r="G429" s="12">
        <v>-0.03</v>
      </c>
      <c r="H429" t="s">
        <v>315</v>
      </c>
    </row>
    <row r="430" spans="1:8">
      <c r="A430" s="12" t="s">
        <v>330</v>
      </c>
      <c r="B430" s="13" t="s">
        <v>117</v>
      </c>
      <c r="C430" s="12" t="s">
        <v>326</v>
      </c>
      <c r="D430" s="12">
        <v>1000890.5</v>
      </c>
      <c r="E430" s="12">
        <v>1000877</v>
      </c>
      <c r="F430" s="12">
        <v>-13.5</v>
      </c>
      <c r="G430" s="12">
        <v>0</v>
      </c>
      <c r="H430" t="s">
        <v>315</v>
      </c>
    </row>
    <row r="431" spans="1:8">
      <c r="A431" s="12" t="s">
        <v>330</v>
      </c>
      <c r="B431" s="13" t="s">
        <v>118</v>
      </c>
      <c r="C431" s="12" t="s">
        <v>326</v>
      </c>
      <c r="D431" s="12">
        <v>1001935.1</v>
      </c>
      <c r="E431" s="12">
        <v>1000890</v>
      </c>
      <c r="F431" s="12">
        <v>-1045.0999999999999</v>
      </c>
      <c r="G431" s="12">
        <v>-0.1</v>
      </c>
      <c r="H431" t="s">
        <v>315</v>
      </c>
    </row>
    <row r="432" spans="1:8">
      <c r="A432" s="12" t="s">
        <v>330</v>
      </c>
      <c r="B432" s="13" t="s">
        <v>119</v>
      </c>
      <c r="C432" s="12" t="s">
        <v>326</v>
      </c>
      <c r="D432" s="12">
        <v>1000902</v>
      </c>
      <c r="E432" s="12">
        <v>1000944</v>
      </c>
      <c r="F432" s="12">
        <v>42</v>
      </c>
      <c r="G432" s="12">
        <v>0</v>
      </c>
      <c r="H432" t="s">
        <v>315</v>
      </c>
    </row>
    <row r="433" spans="1:8">
      <c r="A433" s="12" t="s">
        <v>330</v>
      </c>
      <c r="B433" s="13" t="s">
        <v>120</v>
      </c>
      <c r="C433" s="12" t="s">
        <v>326</v>
      </c>
      <c r="D433" s="12">
        <v>1001135.9</v>
      </c>
      <c r="E433" s="12">
        <v>1002299</v>
      </c>
      <c r="F433" s="12">
        <v>1163.0999999999999</v>
      </c>
      <c r="G433" s="12">
        <v>0.12</v>
      </c>
      <c r="H433" t="s">
        <v>315</v>
      </c>
    </row>
    <row r="434" spans="1:8">
      <c r="A434" s="12" t="s">
        <v>330</v>
      </c>
      <c r="B434" s="13" t="s">
        <v>121</v>
      </c>
      <c r="C434" s="12" t="s">
        <v>326</v>
      </c>
      <c r="D434" s="12">
        <v>1000664.6</v>
      </c>
      <c r="E434" s="12">
        <v>1001600</v>
      </c>
      <c r="F434" s="12">
        <v>935.4</v>
      </c>
      <c r="G434" s="12">
        <v>0.09</v>
      </c>
      <c r="H434" t="s">
        <v>315</v>
      </c>
    </row>
    <row r="435" spans="1:8">
      <c r="A435" s="12" t="s">
        <v>330</v>
      </c>
      <c r="B435" s="13" t="s">
        <v>122</v>
      </c>
      <c r="C435" s="12" t="s">
        <v>326</v>
      </c>
      <c r="D435" s="12">
        <v>1001752.6</v>
      </c>
      <c r="E435" s="12">
        <v>1001524</v>
      </c>
      <c r="F435" s="12">
        <v>-228.6</v>
      </c>
      <c r="G435" s="12">
        <v>-0.02</v>
      </c>
      <c r="H435" t="s">
        <v>315</v>
      </c>
    </row>
    <row r="436" spans="1:8">
      <c r="A436" s="12" t="s">
        <v>330</v>
      </c>
      <c r="B436" s="13" t="s">
        <v>123</v>
      </c>
      <c r="C436" s="12" t="s">
        <v>326</v>
      </c>
      <c r="D436" s="12">
        <v>1000819</v>
      </c>
      <c r="E436" s="12">
        <v>1001933</v>
      </c>
      <c r="F436" s="12">
        <v>1114</v>
      </c>
      <c r="G436" s="12">
        <v>0.11</v>
      </c>
      <c r="H436" t="s">
        <v>315</v>
      </c>
    </row>
    <row r="437" spans="1:8">
      <c r="A437" s="12" t="s">
        <v>330</v>
      </c>
      <c r="B437" s="13" t="s">
        <v>124</v>
      </c>
      <c r="C437" s="12" t="s">
        <v>326</v>
      </c>
      <c r="D437" s="12">
        <v>1000911.5</v>
      </c>
      <c r="E437" s="12">
        <v>1001086</v>
      </c>
      <c r="F437" s="12">
        <v>174.5</v>
      </c>
      <c r="G437" s="12">
        <v>0.02</v>
      </c>
      <c r="H437" t="s">
        <v>315</v>
      </c>
    </row>
    <row r="438" spans="1:8">
      <c r="A438" s="12" t="s">
        <v>330</v>
      </c>
      <c r="B438" s="13" t="s">
        <v>125</v>
      </c>
      <c r="C438" s="12" t="s">
        <v>326</v>
      </c>
      <c r="D438" s="12">
        <v>1000512.7</v>
      </c>
      <c r="E438" s="12">
        <v>1001035</v>
      </c>
      <c r="F438" s="12">
        <v>522.29999999999995</v>
      </c>
      <c r="G438" s="12">
        <v>0.05</v>
      </c>
      <c r="H438" t="s">
        <v>315</v>
      </c>
    </row>
    <row r="439" spans="1:8">
      <c r="A439" s="12" t="s">
        <v>330</v>
      </c>
      <c r="B439" s="13" t="s">
        <v>126</v>
      </c>
      <c r="C439" s="12" t="s">
        <v>326</v>
      </c>
      <c r="D439" s="12">
        <v>1001667.7</v>
      </c>
      <c r="E439" s="12">
        <v>1001000</v>
      </c>
      <c r="F439" s="12">
        <v>-667.7</v>
      </c>
      <c r="G439" s="12">
        <v>-7.0000000000000007E-2</v>
      </c>
      <c r="H439" t="s">
        <v>315</v>
      </c>
    </row>
    <row r="440" spans="1:8">
      <c r="A440" s="12" t="s">
        <v>330</v>
      </c>
      <c r="B440" s="13" t="s">
        <v>127</v>
      </c>
      <c r="C440" s="12" t="s">
        <v>326</v>
      </c>
      <c r="D440" s="12">
        <v>1000977</v>
      </c>
      <c r="E440" s="12">
        <v>1000980</v>
      </c>
      <c r="F440" s="12">
        <v>3</v>
      </c>
      <c r="G440" s="12">
        <v>0</v>
      </c>
      <c r="H440" t="s">
        <v>315</v>
      </c>
    </row>
    <row r="441" spans="1:8">
      <c r="A441" s="12" t="s">
        <v>330</v>
      </c>
      <c r="B441" s="13" t="s">
        <v>128</v>
      </c>
      <c r="C441" s="12" t="s">
        <v>326</v>
      </c>
      <c r="D441" s="12">
        <v>1001026.9</v>
      </c>
      <c r="E441" s="12">
        <v>1000984</v>
      </c>
      <c r="F441" s="12">
        <v>-42.9</v>
      </c>
      <c r="G441" s="12">
        <v>0</v>
      </c>
      <c r="H441" t="s">
        <v>315</v>
      </c>
    </row>
    <row r="442" spans="1:8">
      <c r="A442" s="12" t="s">
        <v>330</v>
      </c>
      <c r="B442" s="13" t="s">
        <v>129</v>
      </c>
      <c r="C442" s="12" t="s">
        <v>326</v>
      </c>
      <c r="D442" s="12">
        <v>1001839.6</v>
      </c>
      <c r="E442" s="12">
        <v>1000999</v>
      </c>
      <c r="F442" s="12">
        <v>-840.6</v>
      </c>
      <c r="G442" s="12">
        <v>-0.08</v>
      </c>
      <c r="H442" t="s">
        <v>315</v>
      </c>
    </row>
    <row r="443" spans="1:8">
      <c r="A443" s="12" t="s">
        <v>330</v>
      </c>
      <c r="B443" s="13" t="s">
        <v>130</v>
      </c>
      <c r="C443" s="12" t="s">
        <v>326</v>
      </c>
      <c r="D443" s="12">
        <v>1001673.7</v>
      </c>
      <c r="E443" s="12">
        <v>1001554</v>
      </c>
      <c r="F443" s="12">
        <v>-119.7</v>
      </c>
      <c r="G443" s="12">
        <v>-0.01</v>
      </c>
      <c r="H443" t="s">
        <v>315</v>
      </c>
    </row>
    <row r="444" spans="1:8">
      <c r="A444" s="12" t="s">
        <v>330</v>
      </c>
      <c r="B444" s="13" t="s">
        <v>131</v>
      </c>
      <c r="C444" s="12" t="s">
        <v>326</v>
      </c>
      <c r="D444" s="12">
        <v>1002045.5</v>
      </c>
      <c r="E444" s="12">
        <v>1001639</v>
      </c>
      <c r="F444" s="12">
        <v>-406.5</v>
      </c>
      <c r="G444" s="12">
        <v>-0.04</v>
      </c>
      <c r="H444" t="s">
        <v>315</v>
      </c>
    </row>
    <row r="445" spans="1:8">
      <c r="A445" s="12" t="s">
        <v>330</v>
      </c>
      <c r="B445" s="13" t="s">
        <v>132</v>
      </c>
      <c r="C445" s="12" t="s">
        <v>326</v>
      </c>
      <c r="D445" s="12">
        <v>1000689.6</v>
      </c>
      <c r="E445" s="12">
        <v>1001638</v>
      </c>
      <c r="F445" s="12">
        <v>948.4</v>
      </c>
      <c r="G445" s="12">
        <v>0.09</v>
      </c>
      <c r="H445" t="s">
        <v>315</v>
      </c>
    </row>
    <row r="446" spans="1:8">
      <c r="A446" s="12" t="s">
        <v>330</v>
      </c>
      <c r="B446" s="13" t="s">
        <v>133</v>
      </c>
      <c r="C446" s="12" t="s">
        <v>326</v>
      </c>
      <c r="D446" s="12">
        <v>1001476.3</v>
      </c>
      <c r="E446" s="12">
        <v>1002218</v>
      </c>
      <c r="F446" s="12">
        <v>741.7</v>
      </c>
      <c r="G446" s="12">
        <v>7.0000000000000007E-2</v>
      </c>
      <c r="H446" t="s">
        <v>315</v>
      </c>
    </row>
    <row r="447" spans="1:8">
      <c r="A447" s="12" t="s">
        <v>330</v>
      </c>
      <c r="B447" s="13" t="s">
        <v>134</v>
      </c>
      <c r="C447" s="12" t="s">
        <v>326</v>
      </c>
      <c r="D447" s="12">
        <v>1001467.8</v>
      </c>
      <c r="E447" s="12">
        <v>1002005</v>
      </c>
      <c r="F447" s="12">
        <v>537.20000000000005</v>
      </c>
      <c r="G447" s="12">
        <v>0.05</v>
      </c>
      <c r="H447" t="s">
        <v>315</v>
      </c>
    </row>
    <row r="448" spans="1:8">
      <c r="A448" s="12" t="s">
        <v>330</v>
      </c>
      <c r="B448" s="13" t="s">
        <v>135</v>
      </c>
      <c r="C448" s="12" t="s">
        <v>326</v>
      </c>
      <c r="D448" s="12">
        <v>1001276.3</v>
      </c>
      <c r="E448" s="12">
        <v>1002017</v>
      </c>
      <c r="F448" s="12">
        <v>740.7</v>
      </c>
      <c r="G448" s="12">
        <v>7.0000000000000007E-2</v>
      </c>
      <c r="H448" t="s">
        <v>315</v>
      </c>
    </row>
    <row r="449" spans="1:8">
      <c r="A449" s="12" t="s">
        <v>330</v>
      </c>
      <c r="B449" s="13" t="s">
        <v>136</v>
      </c>
      <c r="C449" s="12" t="s">
        <v>326</v>
      </c>
      <c r="D449" s="12">
        <v>1001111.4</v>
      </c>
      <c r="E449" s="12">
        <v>1001645</v>
      </c>
      <c r="F449" s="12">
        <v>533.6</v>
      </c>
      <c r="G449" s="12">
        <v>0.05</v>
      </c>
      <c r="H449" t="s">
        <v>315</v>
      </c>
    </row>
    <row r="450" spans="1:8">
      <c r="A450" s="12" t="s">
        <v>330</v>
      </c>
      <c r="B450" s="13" t="s">
        <v>137</v>
      </c>
      <c r="C450" s="12" t="s">
        <v>326</v>
      </c>
      <c r="D450" s="12">
        <v>1002146.5</v>
      </c>
      <c r="E450" s="12">
        <v>1001602</v>
      </c>
      <c r="F450" s="12">
        <v>-544.5</v>
      </c>
      <c r="G450" s="12">
        <v>-0.05</v>
      </c>
      <c r="H450" t="s">
        <v>315</v>
      </c>
    </row>
    <row r="451" spans="1:8">
      <c r="A451" s="12" t="s">
        <v>330</v>
      </c>
      <c r="B451" s="13" t="s">
        <v>138</v>
      </c>
      <c r="C451" s="12" t="s">
        <v>326</v>
      </c>
      <c r="D451" s="12">
        <v>1001054.4</v>
      </c>
      <c r="E451" s="12">
        <v>1001951</v>
      </c>
      <c r="F451" s="12">
        <v>896.6</v>
      </c>
      <c r="G451" s="12">
        <v>0.09</v>
      </c>
      <c r="H451" t="s">
        <v>315</v>
      </c>
    </row>
    <row r="452" spans="1:8">
      <c r="A452" s="12" t="s">
        <v>330</v>
      </c>
      <c r="B452" s="13" t="s">
        <v>139</v>
      </c>
      <c r="C452" s="12" t="s">
        <v>326</v>
      </c>
      <c r="D452" s="12">
        <v>1001952.6</v>
      </c>
      <c r="E452" s="12">
        <v>1001074</v>
      </c>
      <c r="F452" s="12">
        <v>-878.6</v>
      </c>
      <c r="G452" s="12">
        <v>-0.09</v>
      </c>
      <c r="H452" t="s">
        <v>315</v>
      </c>
    </row>
    <row r="453" spans="1:8">
      <c r="A453" s="12" t="s">
        <v>330</v>
      </c>
      <c r="B453" s="13" t="s">
        <v>140</v>
      </c>
      <c r="C453" s="12" t="s">
        <v>326</v>
      </c>
      <c r="D453" s="12">
        <v>1000804.5</v>
      </c>
      <c r="E453" s="12">
        <v>1001002</v>
      </c>
      <c r="F453" s="12">
        <v>197.5</v>
      </c>
      <c r="G453" s="12">
        <v>0.02</v>
      </c>
      <c r="H453" t="s">
        <v>315</v>
      </c>
    </row>
    <row r="454" spans="1:8">
      <c r="A454" s="12" t="s">
        <v>330</v>
      </c>
      <c r="B454" s="13" t="s">
        <v>141</v>
      </c>
      <c r="C454" s="12" t="s">
        <v>326</v>
      </c>
      <c r="D454" s="12">
        <v>1001019</v>
      </c>
      <c r="E454" s="12">
        <v>1002214</v>
      </c>
      <c r="F454" s="12">
        <v>1195</v>
      </c>
      <c r="G454" s="12">
        <v>0.12</v>
      </c>
      <c r="H454" t="s">
        <v>315</v>
      </c>
    </row>
    <row r="455" spans="1:8">
      <c r="A455" s="12" t="s">
        <v>330</v>
      </c>
      <c r="B455" s="13" t="s">
        <v>142</v>
      </c>
      <c r="C455" s="12" t="s">
        <v>326</v>
      </c>
      <c r="D455" s="12">
        <v>1002004</v>
      </c>
      <c r="E455" s="12">
        <v>1004316</v>
      </c>
      <c r="F455" s="12">
        <v>2312</v>
      </c>
      <c r="G455" s="12">
        <v>0.23</v>
      </c>
      <c r="H455" t="s">
        <v>315</v>
      </c>
    </row>
    <row r="456" spans="1:8">
      <c r="A456" s="12" t="s">
        <v>330</v>
      </c>
      <c r="B456" s="13" t="s">
        <v>143</v>
      </c>
      <c r="C456" s="12" t="s">
        <v>326</v>
      </c>
      <c r="D456" s="12">
        <v>1001643.7</v>
      </c>
      <c r="E456" s="12">
        <v>1001999</v>
      </c>
      <c r="F456" s="12">
        <v>355.3</v>
      </c>
      <c r="G456" s="12">
        <v>0.04</v>
      </c>
      <c r="H456" t="s">
        <v>315</v>
      </c>
    </row>
    <row r="457" spans="1:8">
      <c r="A457" s="12" t="s">
        <v>330</v>
      </c>
      <c r="B457" s="13" t="s">
        <v>144</v>
      </c>
      <c r="C457" s="12" t="s">
        <v>326</v>
      </c>
      <c r="D457" s="12">
        <v>1001950.6</v>
      </c>
      <c r="E457" s="12">
        <v>1001785</v>
      </c>
      <c r="F457" s="12">
        <v>-165.6</v>
      </c>
      <c r="G457" s="12">
        <v>-0.02</v>
      </c>
      <c r="H457" t="s">
        <v>315</v>
      </c>
    </row>
    <row r="458" spans="1:8">
      <c r="A458" s="12" t="s">
        <v>330</v>
      </c>
      <c r="B458" s="13" t="s">
        <v>145</v>
      </c>
      <c r="C458" s="12" t="s">
        <v>326</v>
      </c>
      <c r="D458" s="12">
        <v>1000759.6</v>
      </c>
      <c r="E458" s="12">
        <v>1001810</v>
      </c>
      <c r="F458" s="12">
        <v>1050.4000000000001</v>
      </c>
      <c r="G458" s="12">
        <v>0.1</v>
      </c>
      <c r="H458" t="s">
        <v>315</v>
      </c>
    </row>
    <row r="459" spans="1:8">
      <c r="A459" s="12" t="s">
        <v>330</v>
      </c>
      <c r="B459" s="13" t="s">
        <v>146</v>
      </c>
      <c r="C459" s="12" t="s">
        <v>326</v>
      </c>
      <c r="D459" s="12">
        <v>1001882.1</v>
      </c>
      <c r="E459" s="12">
        <v>1000933</v>
      </c>
      <c r="F459" s="12">
        <v>-949.1</v>
      </c>
      <c r="G459" s="12">
        <v>-0.09</v>
      </c>
      <c r="H459" t="s">
        <v>315</v>
      </c>
    </row>
    <row r="460" spans="1:8">
      <c r="A460" s="12" t="s">
        <v>330</v>
      </c>
      <c r="B460" s="13" t="s">
        <v>147</v>
      </c>
      <c r="C460" s="12" t="s">
        <v>326</v>
      </c>
      <c r="D460" s="12">
        <v>1002045.5</v>
      </c>
      <c r="E460" s="12">
        <v>1000839</v>
      </c>
      <c r="F460" s="12">
        <v>-1206.5</v>
      </c>
      <c r="G460" s="12">
        <v>-0.12</v>
      </c>
      <c r="H460" t="s">
        <v>315</v>
      </c>
    </row>
    <row r="461" spans="1:8">
      <c r="A461" s="12" t="s">
        <v>330</v>
      </c>
      <c r="B461" s="13" t="s">
        <v>148</v>
      </c>
      <c r="C461" s="12" t="s">
        <v>326</v>
      </c>
      <c r="D461" s="12">
        <v>1002125</v>
      </c>
      <c r="E461" s="12">
        <v>1000769</v>
      </c>
      <c r="F461" s="12">
        <v>-1356</v>
      </c>
      <c r="G461" s="12">
        <v>-0.14000000000000001</v>
      </c>
      <c r="H461" t="s">
        <v>315</v>
      </c>
    </row>
    <row r="462" spans="1:8">
      <c r="A462" s="12" t="s">
        <v>330</v>
      </c>
      <c r="B462" s="13" t="s">
        <v>149</v>
      </c>
      <c r="C462" s="12" t="s">
        <v>326</v>
      </c>
      <c r="D462" s="12">
        <v>1000873.5</v>
      </c>
      <c r="E462" s="12">
        <v>1000807</v>
      </c>
      <c r="F462" s="12">
        <v>-66.5</v>
      </c>
      <c r="G462" s="12">
        <v>-0.01</v>
      </c>
      <c r="H462" t="s">
        <v>315</v>
      </c>
    </row>
    <row r="463" spans="1:8">
      <c r="A463" s="12" t="s">
        <v>330</v>
      </c>
      <c r="B463" s="13" t="s">
        <v>150</v>
      </c>
      <c r="C463" s="12" t="s">
        <v>326</v>
      </c>
      <c r="D463" s="12">
        <v>1002045.5</v>
      </c>
      <c r="E463" s="12">
        <v>1000836</v>
      </c>
      <c r="F463" s="12">
        <v>-1209.5</v>
      </c>
      <c r="G463" s="12">
        <v>-0.12</v>
      </c>
      <c r="H463" t="s">
        <v>315</v>
      </c>
    </row>
    <row r="464" spans="1:8">
      <c r="A464" s="12" t="s">
        <v>330</v>
      </c>
      <c r="B464" s="13" t="s">
        <v>151</v>
      </c>
      <c r="C464" s="12" t="s">
        <v>326</v>
      </c>
      <c r="D464" s="12">
        <v>1000551.1</v>
      </c>
      <c r="E464" s="12">
        <v>1001159</v>
      </c>
      <c r="F464" s="12">
        <v>607.9</v>
      </c>
      <c r="G464" s="12">
        <v>0.06</v>
      </c>
      <c r="H464" t="s">
        <v>315</v>
      </c>
    </row>
    <row r="465" spans="1:8">
      <c r="A465" s="12" t="s">
        <v>330</v>
      </c>
      <c r="B465" s="13" t="s">
        <v>152</v>
      </c>
      <c r="C465" s="12" t="s">
        <v>326</v>
      </c>
      <c r="D465" s="12">
        <v>1001094.4</v>
      </c>
      <c r="E465" s="12">
        <v>1001987</v>
      </c>
      <c r="F465" s="12">
        <v>892.6</v>
      </c>
      <c r="G465" s="12">
        <v>0.09</v>
      </c>
      <c r="H465" t="s">
        <v>315</v>
      </c>
    </row>
    <row r="466" spans="1:8">
      <c r="A466" s="12" t="s">
        <v>330</v>
      </c>
      <c r="B466" s="13" t="s">
        <v>153</v>
      </c>
      <c r="C466" s="12" t="s">
        <v>326</v>
      </c>
      <c r="D466" s="12">
        <v>1002010</v>
      </c>
      <c r="E466" s="12">
        <v>1001574</v>
      </c>
      <c r="F466" s="12">
        <v>-436</v>
      </c>
      <c r="G466" s="12">
        <v>-0.04</v>
      </c>
      <c r="H466" t="s">
        <v>315</v>
      </c>
    </row>
    <row r="467" spans="1:8">
      <c r="A467" s="12" t="s">
        <v>330</v>
      </c>
      <c r="B467" s="13" t="s">
        <v>154</v>
      </c>
      <c r="C467" s="12" t="s">
        <v>326</v>
      </c>
      <c r="D467" s="12">
        <v>1001129.4</v>
      </c>
      <c r="E467" s="12">
        <v>1001613</v>
      </c>
      <c r="F467" s="12">
        <v>483.6</v>
      </c>
      <c r="G467" s="12">
        <v>0.05</v>
      </c>
      <c r="H467" t="s">
        <v>315</v>
      </c>
    </row>
    <row r="468" spans="1:8">
      <c r="A468" s="12" t="s">
        <v>330</v>
      </c>
      <c r="B468" s="13" t="s">
        <v>155</v>
      </c>
      <c r="C468" s="12" t="s">
        <v>326</v>
      </c>
      <c r="D468" s="12">
        <v>1001476.3</v>
      </c>
      <c r="E468" s="12">
        <v>1001217</v>
      </c>
      <c r="F468" s="12">
        <v>-259.3</v>
      </c>
      <c r="G468" s="12">
        <v>-0.03</v>
      </c>
      <c r="H468" t="s">
        <v>315</v>
      </c>
    </row>
    <row r="469" spans="1:8">
      <c r="A469" s="12" t="s">
        <v>330</v>
      </c>
      <c r="B469" s="13" t="s">
        <v>156</v>
      </c>
      <c r="C469" s="12" t="s">
        <v>326</v>
      </c>
      <c r="D469" s="12">
        <v>1001446.3</v>
      </c>
      <c r="E469" s="12">
        <v>1001019</v>
      </c>
      <c r="F469" s="12">
        <v>-427.3</v>
      </c>
      <c r="G469" s="12">
        <v>-0.04</v>
      </c>
      <c r="H469" t="s">
        <v>315</v>
      </c>
    </row>
    <row r="470" spans="1:8">
      <c r="A470" s="12" t="s">
        <v>330</v>
      </c>
      <c r="B470" s="13" t="s">
        <v>157</v>
      </c>
      <c r="C470" s="12" t="s">
        <v>326</v>
      </c>
      <c r="D470" s="12">
        <v>1001203.4</v>
      </c>
      <c r="E470" s="12">
        <v>1000939</v>
      </c>
      <c r="F470" s="12">
        <v>-264.39999999999998</v>
      </c>
      <c r="G470" s="12">
        <v>-0.03</v>
      </c>
      <c r="H470" t="s">
        <v>315</v>
      </c>
    </row>
    <row r="471" spans="1:8">
      <c r="A471" s="12" t="s">
        <v>330</v>
      </c>
      <c r="B471" s="13" t="s">
        <v>158</v>
      </c>
      <c r="C471" s="12" t="s">
        <v>326</v>
      </c>
      <c r="D471" s="12">
        <v>1002152.5</v>
      </c>
      <c r="E471" s="12">
        <v>1000996</v>
      </c>
      <c r="F471" s="12">
        <v>-1156.5</v>
      </c>
      <c r="G471" s="12">
        <v>-0.12</v>
      </c>
      <c r="H471" t="s">
        <v>315</v>
      </c>
    </row>
    <row r="472" spans="1:8">
      <c r="A472" s="12" t="s">
        <v>330</v>
      </c>
      <c r="B472" s="13" t="s">
        <v>159</v>
      </c>
      <c r="C472" s="12" t="s">
        <v>326</v>
      </c>
      <c r="D472" s="12">
        <v>1001515.7</v>
      </c>
      <c r="E472" s="12">
        <v>1000986</v>
      </c>
      <c r="F472" s="12">
        <v>-529.70000000000005</v>
      </c>
      <c r="G472" s="12">
        <v>-0.05</v>
      </c>
      <c r="H472" t="s">
        <v>315</v>
      </c>
    </row>
    <row r="473" spans="1:8">
      <c r="A473" s="12" t="s">
        <v>330</v>
      </c>
      <c r="B473" s="13" t="s">
        <v>160</v>
      </c>
      <c r="C473" s="12" t="s">
        <v>326</v>
      </c>
      <c r="D473" s="12">
        <v>1002129</v>
      </c>
      <c r="E473" s="12">
        <v>1001004</v>
      </c>
      <c r="F473" s="12">
        <v>-1125</v>
      </c>
      <c r="G473" s="12">
        <v>-0.11</v>
      </c>
      <c r="H473" t="s">
        <v>315</v>
      </c>
    </row>
    <row r="474" spans="1:8">
      <c r="A474" s="12" t="s">
        <v>330</v>
      </c>
      <c r="B474" s="13" t="s">
        <v>161</v>
      </c>
      <c r="C474" s="12" t="s">
        <v>326</v>
      </c>
      <c r="D474" s="12">
        <v>1001917.6</v>
      </c>
      <c r="E474" s="12">
        <v>1001087</v>
      </c>
      <c r="F474" s="12">
        <v>-830.6</v>
      </c>
      <c r="G474" s="12">
        <v>-0.08</v>
      </c>
      <c r="H474" t="s">
        <v>315</v>
      </c>
    </row>
    <row r="475" spans="1:8">
      <c r="A475" s="12" t="s">
        <v>330</v>
      </c>
      <c r="B475" s="13" t="s">
        <v>162</v>
      </c>
      <c r="C475" s="12" t="s">
        <v>326</v>
      </c>
      <c r="D475" s="12">
        <v>1001375.8</v>
      </c>
      <c r="E475" s="12">
        <v>1002617</v>
      </c>
      <c r="F475" s="12">
        <v>1241.2</v>
      </c>
      <c r="G475" s="12">
        <v>0.12</v>
      </c>
      <c r="H475" t="s">
        <v>315</v>
      </c>
    </row>
    <row r="476" spans="1:8">
      <c r="A476" s="12" t="s">
        <v>330</v>
      </c>
      <c r="B476" s="13" t="s">
        <v>163</v>
      </c>
      <c r="C476" s="12" t="s">
        <v>326</v>
      </c>
      <c r="D476" s="12">
        <v>1001575.7</v>
      </c>
      <c r="E476" s="12">
        <v>1001104</v>
      </c>
      <c r="F476" s="12">
        <v>-471.7</v>
      </c>
      <c r="G476" s="12">
        <v>-0.05</v>
      </c>
      <c r="H476" t="s">
        <v>315</v>
      </c>
    </row>
    <row r="477" spans="1:8">
      <c r="A477" s="12" t="s">
        <v>330</v>
      </c>
      <c r="B477" s="13" t="s">
        <v>164</v>
      </c>
      <c r="C477" s="12" t="s">
        <v>326</v>
      </c>
      <c r="D477" s="12">
        <v>1000900</v>
      </c>
      <c r="E477" s="12">
        <v>1001039</v>
      </c>
      <c r="F477" s="12">
        <v>139</v>
      </c>
      <c r="G477" s="12">
        <v>0.01</v>
      </c>
      <c r="H477" t="s">
        <v>315</v>
      </c>
    </row>
    <row r="478" spans="1:8">
      <c r="A478" s="12" t="s">
        <v>330</v>
      </c>
      <c r="B478" s="13" t="s">
        <v>165</v>
      </c>
      <c r="C478" s="12" t="s">
        <v>326</v>
      </c>
      <c r="D478" s="12">
        <v>1000733.6</v>
      </c>
      <c r="E478" s="12">
        <v>1001024</v>
      </c>
      <c r="F478" s="12">
        <v>290.39999999999998</v>
      </c>
      <c r="G478" s="12">
        <v>0.03</v>
      </c>
      <c r="H478" t="s">
        <v>315</v>
      </c>
    </row>
    <row r="479" spans="1:8">
      <c r="A479" s="12" t="s">
        <v>330</v>
      </c>
      <c r="B479" s="13" t="s">
        <v>166</v>
      </c>
      <c r="C479" s="12" t="s">
        <v>326</v>
      </c>
      <c r="D479" s="12">
        <v>1001575.7</v>
      </c>
      <c r="E479" s="12">
        <v>1001029</v>
      </c>
      <c r="F479" s="12">
        <v>-546.70000000000005</v>
      </c>
      <c r="G479" s="12">
        <v>-0.05</v>
      </c>
      <c r="H479" t="s">
        <v>315</v>
      </c>
    </row>
    <row r="480" spans="1:8">
      <c r="A480" s="12" t="s">
        <v>330</v>
      </c>
      <c r="B480" s="13" t="s">
        <v>167</v>
      </c>
      <c r="C480" s="12" t="s">
        <v>326</v>
      </c>
      <c r="D480" s="12">
        <v>1001072.4</v>
      </c>
      <c r="E480" s="12">
        <v>1001039</v>
      </c>
      <c r="F480" s="12">
        <v>-33.4</v>
      </c>
      <c r="G480" s="12">
        <v>0</v>
      </c>
      <c r="H480" t="s">
        <v>315</v>
      </c>
    </row>
    <row r="481" spans="1:8">
      <c r="A481" s="12" t="s">
        <v>330</v>
      </c>
      <c r="B481" s="13" t="s">
        <v>168</v>
      </c>
      <c r="C481" s="12" t="s">
        <v>326</v>
      </c>
      <c r="D481" s="12">
        <v>1001099.9</v>
      </c>
      <c r="E481" s="12">
        <v>1000999</v>
      </c>
      <c r="F481" s="12">
        <v>-100.9</v>
      </c>
      <c r="G481" s="12">
        <v>-0.01</v>
      </c>
      <c r="H481" t="s">
        <v>315</v>
      </c>
    </row>
    <row r="482" spans="1:8">
      <c r="A482" s="12" t="s">
        <v>330</v>
      </c>
      <c r="B482" s="13" t="s">
        <v>169</v>
      </c>
      <c r="C482" s="12" t="s">
        <v>326</v>
      </c>
      <c r="D482" s="12">
        <v>1001072.4</v>
      </c>
      <c r="E482" s="12">
        <v>1001455</v>
      </c>
      <c r="F482" s="12">
        <v>382.6</v>
      </c>
      <c r="G482" s="12">
        <v>0.04</v>
      </c>
      <c r="H482" t="s">
        <v>315</v>
      </c>
    </row>
    <row r="483" spans="1:8">
      <c r="A483" s="12" t="s">
        <v>330</v>
      </c>
      <c r="B483" s="13" t="s">
        <v>170</v>
      </c>
      <c r="C483" s="12" t="s">
        <v>326</v>
      </c>
      <c r="D483" s="12">
        <v>1001375.8</v>
      </c>
      <c r="E483" s="12">
        <v>1000996</v>
      </c>
      <c r="F483" s="12">
        <v>-379.8</v>
      </c>
      <c r="G483" s="12">
        <v>-0.04</v>
      </c>
      <c r="H483" t="s">
        <v>315</v>
      </c>
    </row>
    <row r="484" spans="1:8">
      <c r="A484" s="12" t="s">
        <v>330</v>
      </c>
      <c r="B484" s="13" t="s">
        <v>171</v>
      </c>
      <c r="C484" s="12" t="s">
        <v>326</v>
      </c>
      <c r="D484" s="12">
        <v>1000900</v>
      </c>
      <c r="E484" s="12">
        <v>1001001</v>
      </c>
      <c r="F484" s="12">
        <v>101</v>
      </c>
      <c r="G484" s="12">
        <v>0.01</v>
      </c>
      <c r="H484" t="s">
        <v>315</v>
      </c>
    </row>
    <row r="485" spans="1:8">
      <c r="A485" s="12" t="s">
        <v>330</v>
      </c>
      <c r="B485" s="13" t="s">
        <v>172</v>
      </c>
      <c r="C485" s="12" t="s">
        <v>326</v>
      </c>
      <c r="D485" s="12">
        <v>1000900</v>
      </c>
      <c r="E485" s="12">
        <v>1000968</v>
      </c>
      <c r="F485" s="12">
        <v>68</v>
      </c>
      <c r="G485" s="12">
        <v>0.01</v>
      </c>
      <c r="H485" t="s">
        <v>315</v>
      </c>
    </row>
    <row r="486" spans="1:8">
      <c r="A486" s="12" t="s">
        <v>330</v>
      </c>
      <c r="B486" s="13" t="s">
        <v>173</v>
      </c>
      <c r="C486" s="12" t="s">
        <v>326</v>
      </c>
      <c r="D486" s="12">
        <v>1000533.7</v>
      </c>
      <c r="E486" s="12">
        <v>1000950</v>
      </c>
      <c r="F486" s="12">
        <v>416.3</v>
      </c>
      <c r="G486" s="12">
        <v>0.04</v>
      </c>
      <c r="H486" t="s">
        <v>315</v>
      </c>
    </row>
    <row r="487" spans="1:8">
      <c r="A487" s="12" t="s">
        <v>330</v>
      </c>
      <c r="B487" s="13" t="s">
        <v>174</v>
      </c>
      <c r="C487" s="12" t="s">
        <v>326</v>
      </c>
      <c r="D487" s="12">
        <v>1001575.7</v>
      </c>
      <c r="E487" s="12">
        <v>1001007</v>
      </c>
      <c r="F487" s="12">
        <v>-568.70000000000005</v>
      </c>
      <c r="G487" s="12">
        <v>-0.06</v>
      </c>
      <c r="H487" t="s">
        <v>315</v>
      </c>
    </row>
    <row r="488" spans="1:8">
      <c r="A488" s="12" t="s">
        <v>330</v>
      </c>
      <c r="B488" s="13" t="s">
        <v>175</v>
      </c>
      <c r="C488" s="12" t="s">
        <v>326</v>
      </c>
      <c r="D488" s="12">
        <v>1001375.8</v>
      </c>
      <c r="E488" s="12">
        <v>1000997</v>
      </c>
      <c r="F488" s="12">
        <v>-378.8</v>
      </c>
      <c r="G488" s="12">
        <v>-0.04</v>
      </c>
      <c r="H488" t="s">
        <v>315</v>
      </c>
    </row>
    <row r="489" spans="1:8">
      <c r="A489" s="12" t="s">
        <v>330</v>
      </c>
      <c r="B489" s="13" t="s">
        <v>176</v>
      </c>
      <c r="C489" s="12" t="s">
        <v>326</v>
      </c>
      <c r="D489" s="12">
        <v>1001099.9</v>
      </c>
      <c r="E489" s="12">
        <v>1000971</v>
      </c>
      <c r="F489" s="12">
        <v>-128.9</v>
      </c>
      <c r="G489" s="12">
        <v>-0.01</v>
      </c>
      <c r="H489" t="s">
        <v>315</v>
      </c>
    </row>
    <row r="490" spans="1:8">
      <c r="A490" s="12" t="s">
        <v>330</v>
      </c>
      <c r="B490" s="13" t="s">
        <v>177</v>
      </c>
      <c r="C490" s="12" t="s">
        <v>326</v>
      </c>
      <c r="D490" s="12">
        <v>1001072.4</v>
      </c>
      <c r="E490" s="12">
        <v>1002066</v>
      </c>
      <c r="F490" s="12">
        <v>993.6</v>
      </c>
      <c r="G490" s="12">
        <v>0.1</v>
      </c>
      <c r="H490" t="s">
        <v>315</v>
      </c>
    </row>
    <row r="491" spans="1:8">
      <c r="A491" s="12" t="s">
        <v>330</v>
      </c>
      <c r="B491" s="13" t="s">
        <v>178</v>
      </c>
      <c r="C491" s="12" t="s">
        <v>326</v>
      </c>
      <c r="D491" s="12">
        <v>1001548.2</v>
      </c>
      <c r="E491" s="12">
        <v>1001011</v>
      </c>
      <c r="F491" s="12">
        <v>-537.20000000000005</v>
      </c>
      <c r="G491" s="12">
        <v>-0.05</v>
      </c>
      <c r="H491" t="s">
        <v>315</v>
      </c>
    </row>
    <row r="492" spans="1:8">
      <c r="A492" s="12" t="s">
        <v>330</v>
      </c>
      <c r="B492" s="13" t="s">
        <v>179</v>
      </c>
      <c r="C492" s="12" t="s">
        <v>326</v>
      </c>
      <c r="D492" s="12">
        <v>1001099.9</v>
      </c>
      <c r="E492" s="12">
        <v>1000990</v>
      </c>
      <c r="F492" s="12">
        <v>-109.9</v>
      </c>
      <c r="G492" s="12">
        <v>-0.01</v>
      </c>
      <c r="H492" t="s">
        <v>315</v>
      </c>
    </row>
    <row r="493" spans="1:8">
      <c r="A493" s="12" t="s">
        <v>330</v>
      </c>
      <c r="B493" s="13" t="s">
        <v>180</v>
      </c>
      <c r="C493" s="12" t="s">
        <v>326</v>
      </c>
      <c r="D493" s="12">
        <v>1000663.1</v>
      </c>
      <c r="E493" s="12">
        <v>1001018</v>
      </c>
      <c r="F493" s="12">
        <v>354.9</v>
      </c>
      <c r="G493" s="12">
        <v>0.04</v>
      </c>
      <c r="H493" t="s">
        <v>315</v>
      </c>
    </row>
    <row r="494" spans="1:8">
      <c r="A494" s="12" t="s">
        <v>330</v>
      </c>
      <c r="B494" s="13" t="s">
        <v>181</v>
      </c>
      <c r="C494" s="12" t="s">
        <v>326</v>
      </c>
      <c r="D494" s="12">
        <v>1001342.3</v>
      </c>
      <c r="E494" s="12">
        <v>1000996</v>
      </c>
      <c r="F494" s="12">
        <v>-346.3</v>
      </c>
      <c r="G494" s="12">
        <v>-0.03</v>
      </c>
      <c r="H494" t="s">
        <v>315</v>
      </c>
    </row>
    <row r="495" spans="1:8">
      <c r="A495" s="12" t="s">
        <v>330</v>
      </c>
      <c r="B495" s="13" t="s">
        <v>182</v>
      </c>
      <c r="C495" s="12" t="s">
        <v>326</v>
      </c>
      <c r="D495" s="12">
        <v>1001369.8</v>
      </c>
      <c r="E495" s="12">
        <v>1001010</v>
      </c>
      <c r="F495" s="12">
        <v>-359.8</v>
      </c>
      <c r="G495" s="12">
        <v>-0.04</v>
      </c>
      <c r="H495" t="s">
        <v>315</v>
      </c>
    </row>
    <row r="496" spans="1:8">
      <c r="A496" s="12" t="s">
        <v>330</v>
      </c>
      <c r="B496" s="13" t="s">
        <v>183</v>
      </c>
      <c r="C496" s="12" t="s">
        <v>326</v>
      </c>
      <c r="D496" s="12">
        <v>1001433.3</v>
      </c>
      <c r="E496" s="12">
        <v>1001483</v>
      </c>
      <c r="F496" s="12">
        <v>49.7</v>
      </c>
      <c r="G496" s="12">
        <v>0</v>
      </c>
      <c r="H496" t="s">
        <v>315</v>
      </c>
    </row>
    <row r="497" spans="1:8">
      <c r="A497" s="12" t="s">
        <v>330</v>
      </c>
      <c r="B497" s="13" t="s">
        <v>184</v>
      </c>
      <c r="C497" s="12" t="s">
        <v>326</v>
      </c>
      <c r="D497" s="12">
        <v>1001917.6</v>
      </c>
      <c r="E497" s="12">
        <v>1001504</v>
      </c>
      <c r="F497" s="12">
        <v>-413.6</v>
      </c>
      <c r="G497" s="12">
        <v>-0.04</v>
      </c>
      <c r="H497" t="s">
        <v>315</v>
      </c>
    </row>
    <row r="498" spans="1:8">
      <c r="A498" s="12" t="s">
        <v>330</v>
      </c>
      <c r="B498" s="13" t="s">
        <v>185</v>
      </c>
      <c r="C498" s="12" t="s">
        <v>326</v>
      </c>
      <c r="D498" s="12">
        <v>1001718.2</v>
      </c>
      <c r="E498" s="12">
        <v>1001615</v>
      </c>
      <c r="F498" s="12">
        <v>-103.2</v>
      </c>
      <c r="G498" s="12">
        <v>-0.01</v>
      </c>
      <c r="H498" t="s">
        <v>315</v>
      </c>
    </row>
    <row r="499" spans="1:8">
      <c r="A499" s="12" t="s">
        <v>330</v>
      </c>
      <c r="B499" s="13" t="s">
        <v>186</v>
      </c>
      <c r="C499" s="12" t="s">
        <v>326</v>
      </c>
      <c r="D499" s="12">
        <v>1002024.5</v>
      </c>
      <c r="E499" s="12">
        <v>1002914</v>
      </c>
      <c r="F499" s="12">
        <v>889.5</v>
      </c>
      <c r="G499" s="12">
        <v>0.09</v>
      </c>
      <c r="H499" t="s">
        <v>315</v>
      </c>
    </row>
    <row r="500" spans="1:8">
      <c r="A500" s="12" t="s">
        <v>330</v>
      </c>
      <c r="B500" s="13" t="s">
        <v>187</v>
      </c>
      <c r="C500" s="12" t="s">
        <v>326</v>
      </c>
      <c r="D500" s="12">
        <v>1001718.2</v>
      </c>
      <c r="E500" s="12">
        <v>1001503</v>
      </c>
      <c r="F500" s="12">
        <v>-215.2</v>
      </c>
      <c r="G500" s="12">
        <v>-0.02</v>
      </c>
      <c r="H500" t="s">
        <v>315</v>
      </c>
    </row>
    <row r="501" spans="1:8">
      <c r="A501" s="12" t="s">
        <v>330</v>
      </c>
      <c r="B501" s="13" t="s">
        <v>188</v>
      </c>
      <c r="C501" s="12" t="s">
        <v>326</v>
      </c>
      <c r="D501" s="12">
        <v>1002109.5</v>
      </c>
      <c r="E501" s="12">
        <v>1000734</v>
      </c>
      <c r="F501" s="12">
        <v>-1375.5</v>
      </c>
      <c r="G501" s="12">
        <v>-0.14000000000000001</v>
      </c>
      <c r="H501" t="s">
        <v>315</v>
      </c>
    </row>
    <row r="502" spans="1:8">
      <c r="A502" s="12" t="s">
        <v>331</v>
      </c>
      <c r="B502" s="13" t="s">
        <v>89</v>
      </c>
      <c r="C502" s="12" t="s">
        <v>326</v>
      </c>
      <c r="D502" s="12">
        <v>1010101</v>
      </c>
      <c r="E502" s="12">
        <v>1000000</v>
      </c>
      <c r="F502" s="12">
        <v>-10101</v>
      </c>
      <c r="G502" s="12">
        <v>-1.01</v>
      </c>
      <c r="H502" t="s">
        <v>315</v>
      </c>
    </row>
    <row r="503" spans="1:8">
      <c r="A503" s="12" t="s">
        <v>331</v>
      </c>
      <c r="B503" s="13" t="s">
        <v>90</v>
      </c>
      <c r="C503" s="12" t="s">
        <v>326</v>
      </c>
      <c r="D503" s="12">
        <v>1010101</v>
      </c>
      <c r="E503" s="12">
        <v>1000000</v>
      </c>
      <c r="F503" s="12">
        <v>-10101</v>
      </c>
      <c r="G503" s="12">
        <v>-1.01</v>
      </c>
      <c r="H503" t="s">
        <v>315</v>
      </c>
    </row>
    <row r="504" spans="1:8">
      <c r="A504" s="12" t="s">
        <v>331</v>
      </c>
      <c r="B504" s="13" t="s">
        <v>91</v>
      </c>
      <c r="C504" s="12" t="s">
        <v>326</v>
      </c>
      <c r="D504" s="12">
        <v>1010101</v>
      </c>
      <c r="E504" s="12">
        <v>1000000</v>
      </c>
      <c r="F504" s="12">
        <v>-10101</v>
      </c>
      <c r="G504" s="12">
        <v>-1.01</v>
      </c>
      <c r="H504" t="s">
        <v>315</v>
      </c>
    </row>
    <row r="505" spans="1:8">
      <c r="A505" s="12" t="s">
        <v>331</v>
      </c>
      <c r="B505" s="13" t="s">
        <v>92</v>
      </c>
      <c r="C505" s="12" t="s">
        <v>326</v>
      </c>
      <c r="D505" s="12">
        <v>1010101</v>
      </c>
      <c r="E505" s="12">
        <v>1000000</v>
      </c>
      <c r="F505" s="12">
        <v>-10101</v>
      </c>
      <c r="G505" s="12">
        <v>-1.01</v>
      </c>
      <c r="H505" t="s">
        <v>315</v>
      </c>
    </row>
    <row r="506" spans="1:8">
      <c r="A506" s="12" t="s">
        <v>331</v>
      </c>
      <c r="B506" s="13" t="s">
        <v>93</v>
      </c>
      <c r="C506" s="12" t="s">
        <v>326</v>
      </c>
      <c r="D506" s="12">
        <v>1010101</v>
      </c>
      <c r="E506" s="12">
        <v>1000000</v>
      </c>
      <c r="F506" s="12">
        <v>-10101</v>
      </c>
      <c r="G506" s="12">
        <v>-1.01</v>
      </c>
      <c r="H506" t="s">
        <v>315</v>
      </c>
    </row>
    <row r="507" spans="1:8">
      <c r="A507" s="12" t="s">
        <v>331</v>
      </c>
      <c r="B507" s="13" t="s">
        <v>94</v>
      </c>
      <c r="C507" s="12" t="s">
        <v>326</v>
      </c>
      <c r="D507" s="12">
        <v>1010101</v>
      </c>
      <c r="E507" s="12">
        <v>1000000</v>
      </c>
      <c r="F507" s="12">
        <v>-10101</v>
      </c>
      <c r="G507" s="12">
        <v>-1.01</v>
      </c>
      <c r="H507" t="s">
        <v>315</v>
      </c>
    </row>
    <row r="508" spans="1:8">
      <c r="A508" s="12" t="s">
        <v>331</v>
      </c>
      <c r="B508" s="13" t="s">
        <v>95</v>
      </c>
      <c r="C508" s="12" t="s">
        <v>326</v>
      </c>
      <c r="D508" s="12">
        <v>1010101</v>
      </c>
      <c r="E508" s="12">
        <v>1000000</v>
      </c>
      <c r="F508" s="12">
        <v>-10101</v>
      </c>
      <c r="G508" s="12">
        <v>-1.01</v>
      </c>
      <c r="H508" t="s">
        <v>315</v>
      </c>
    </row>
    <row r="509" spans="1:8">
      <c r="A509" s="12" t="s">
        <v>331</v>
      </c>
      <c r="B509" s="13" t="s">
        <v>96</v>
      </c>
      <c r="C509" s="12" t="s">
        <v>326</v>
      </c>
      <c r="D509" s="12">
        <v>1010101</v>
      </c>
      <c r="E509" s="12">
        <v>1000000</v>
      </c>
      <c r="F509" s="12">
        <v>-10101</v>
      </c>
      <c r="G509" s="12">
        <v>-1.01</v>
      </c>
      <c r="H509" t="s">
        <v>315</v>
      </c>
    </row>
    <row r="510" spans="1:8">
      <c r="A510" s="12" t="s">
        <v>331</v>
      </c>
      <c r="B510" s="13" t="s">
        <v>97</v>
      </c>
      <c r="C510" s="12" t="s">
        <v>326</v>
      </c>
      <c r="D510" s="12">
        <v>1010101</v>
      </c>
      <c r="E510" s="12">
        <v>1000000</v>
      </c>
      <c r="F510" s="12">
        <v>-10101</v>
      </c>
      <c r="G510" s="12">
        <v>-1.01</v>
      </c>
      <c r="H510" t="s">
        <v>315</v>
      </c>
    </row>
    <row r="511" spans="1:8">
      <c r="A511" s="12" t="s">
        <v>331</v>
      </c>
      <c r="B511" s="13" t="s">
        <v>98</v>
      </c>
      <c r="C511" s="12" t="s">
        <v>326</v>
      </c>
      <c r="D511" s="12">
        <v>1010101</v>
      </c>
      <c r="E511" s="12">
        <v>1000000</v>
      </c>
      <c r="F511" s="12">
        <v>-10101</v>
      </c>
      <c r="G511" s="12">
        <v>-1.01</v>
      </c>
      <c r="H511" t="s">
        <v>315</v>
      </c>
    </row>
    <row r="512" spans="1:8">
      <c r="A512" s="12" t="s">
        <v>331</v>
      </c>
      <c r="B512" s="13" t="s">
        <v>99</v>
      </c>
      <c r="C512" s="12" t="s">
        <v>326</v>
      </c>
      <c r="D512" s="12">
        <v>1010101</v>
      </c>
      <c r="E512" s="12">
        <v>1000000</v>
      </c>
      <c r="F512" s="12">
        <v>-10101</v>
      </c>
      <c r="G512" s="12">
        <v>-1.01</v>
      </c>
      <c r="H512" t="s">
        <v>315</v>
      </c>
    </row>
    <row r="513" spans="1:8">
      <c r="A513" s="12" t="s">
        <v>331</v>
      </c>
      <c r="B513" s="13" t="s">
        <v>100</v>
      </c>
      <c r="C513" s="12" t="s">
        <v>326</v>
      </c>
      <c r="D513" s="12">
        <v>1010101</v>
      </c>
      <c r="E513" s="12">
        <v>1000000</v>
      </c>
      <c r="F513" s="12">
        <v>-10101</v>
      </c>
      <c r="G513" s="12">
        <v>-1.01</v>
      </c>
      <c r="H513" t="s">
        <v>315</v>
      </c>
    </row>
    <row r="514" spans="1:8">
      <c r="A514" s="12" t="s">
        <v>331</v>
      </c>
      <c r="B514" s="13" t="s">
        <v>101</v>
      </c>
      <c r="C514" s="12" t="s">
        <v>326</v>
      </c>
      <c r="D514" s="12">
        <v>1010101</v>
      </c>
      <c r="E514" s="12">
        <v>1000000</v>
      </c>
      <c r="F514" s="12">
        <v>-10101</v>
      </c>
      <c r="G514" s="12">
        <v>-1.01</v>
      </c>
      <c r="H514" t="s">
        <v>315</v>
      </c>
    </row>
    <row r="515" spans="1:8">
      <c r="A515" s="12" t="s">
        <v>331</v>
      </c>
      <c r="B515" s="13" t="s">
        <v>102</v>
      </c>
      <c r="C515" s="12" t="s">
        <v>326</v>
      </c>
      <c r="D515" s="12">
        <v>1010101</v>
      </c>
      <c r="E515" s="12">
        <v>1000000</v>
      </c>
      <c r="F515" s="12">
        <v>-10101</v>
      </c>
      <c r="G515" s="12">
        <v>-1.01</v>
      </c>
      <c r="H515" t="s">
        <v>315</v>
      </c>
    </row>
    <row r="516" spans="1:8">
      <c r="A516" s="12" t="s">
        <v>331</v>
      </c>
      <c r="B516" s="13" t="s">
        <v>103</v>
      </c>
      <c r="C516" s="12" t="s">
        <v>326</v>
      </c>
      <c r="D516" s="12">
        <v>1010101</v>
      </c>
      <c r="E516" s="12">
        <v>1000000</v>
      </c>
      <c r="F516" s="12">
        <v>-10101</v>
      </c>
      <c r="G516" s="12">
        <v>-1.01</v>
      </c>
      <c r="H516" t="s">
        <v>315</v>
      </c>
    </row>
    <row r="517" spans="1:8">
      <c r="A517" s="12" t="s">
        <v>331</v>
      </c>
      <c r="B517" s="13" t="s">
        <v>104</v>
      </c>
      <c r="C517" s="12" t="s">
        <v>326</v>
      </c>
      <c r="D517" s="12">
        <v>1010101</v>
      </c>
      <c r="E517" s="12">
        <v>1000000</v>
      </c>
      <c r="F517" s="12">
        <v>-10101</v>
      </c>
      <c r="G517" s="12">
        <v>-1.01</v>
      </c>
      <c r="H517" t="s">
        <v>315</v>
      </c>
    </row>
    <row r="518" spans="1:8">
      <c r="A518" s="12" t="s">
        <v>331</v>
      </c>
      <c r="B518" s="13" t="s">
        <v>105</v>
      </c>
      <c r="C518" s="12" t="s">
        <v>326</v>
      </c>
      <c r="D518" s="12">
        <v>1010101</v>
      </c>
      <c r="E518" s="12">
        <v>1000000</v>
      </c>
      <c r="F518" s="12">
        <v>-10101</v>
      </c>
      <c r="G518" s="12">
        <v>-1.01</v>
      </c>
      <c r="H518" t="s">
        <v>315</v>
      </c>
    </row>
    <row r="519" spans="1:8">
      <c r="A519" s="12" t="s">
        <v>331</v>
      </c>
      <c r="B519" s="13" t="s">
        <v>106</v>
      </c>
      <c r="C519" s="12" t="s">
        <v>326</v>
      </c>
      <c r="D519" s="12">
        <v>1010101</v>
      </c>
      <c r="E519" s="12">
        <v>1000000</v>
      </c>
      <c r="F519" s="12">
        <v>-10101</v>
      </c>
      <c r="G519" s="12">
        <v>-1.01</v>
      </c>
      <c r="H519" t="s">
        <v>315</v>
      </c>
    </row>
    <row r="520" spans="1:8">
      <c r="A520" s="12" t="s">
        <v>331</v>
      </c>
      <c r="B520" s="13" t="s">
        <v>107</v>
      </c>
      <c r="C520" s="12" t="s">
        <v>326</v>
      </c>
      <c r="D520" s="12">
        <v>1010101</v>
      </c>
      <c r="E520" s="12">
        <v>1000000</v>
      </c>
      <c r="F520" s="12">
        <v>-10101</v>
      </c>
      <c r="G520" s="12">
        <v>-1.01</v>
      </c>
      <c r="H520" t="s">
        <v>315</v>
      </c>
    </row>
    <row r="521" spans="1:8">
      <c r="A521" s="12" t="s">
        <v>331</v>
      </c>
      <c r="B521" s="13" t="s">
        <v>108</v>
      </c>
      <c r="C521" s="12" t="s">
        <v>326</v>
      </c>
      <c r="D521" s="12">
        <v>1010101</v>
      </c>
      <c r="E521" s="12">
        <v>1000000</v>
      </c>
      <c r="F521" s="12">
        <v>-10101</v>
      </c>
      <c r="G521" s="12">
        <v>-1.01</v>
      </c>
      <c r="H521" t="s">
        <v>315</v>
      </c>
    </row>
    <row r="522" spans="1:8">
      <c r="A522" s="12" t="s">
        <v>331</v>
      </c>
      <c r="B522" s="13" t="s">
        <v>109</v>
      </c>
      <c r="C522" s="12" t="s">
        <v>326</v>
      </c>
      <c r="D522" s="12">
        <v>1010101</v>
      </c>
      <c r="E522" s="12">
        <v>1000000</v>
      </c>
      <c r="F522" s="12">
        <v>-10101</v>
      </c>
      <c r="G522" s="12">
        <v>-1.01</v>
      </c>
      <c r="H522" t="s">
        <v>315</v>
      </c>
    </row>
    <row r="523" spans="1:8">
      <c r="A523" s="12" t="s">
        <v>331</v>
      </c>
      <c r="B523" s="13" t="s">
        <v>110</v>
      </c>
      <c r="C523" s="12" t="s">
        <v>326</v>
      </c>
      <c r="D523" s="12">
        <v>1010101</v>
      </c>
      <c r="E523" s="12">
        <v>1000000</v>
      </c>
      <c r="F523" s="12">
        <v>-10101</v>
      </c>
      <c r="G523" s="12">
        <v>-1.01</v>
      </c>
      <c r="H523" t="s">
        <v>315</v>
      </c>
    </row>
    <row r="524" spans="1:8">
      <c r="A524" s="12" t="s">
        <v>331</v>
      </c>
      <c r="B524" s="13" t="s">
        <v>111</v>
      </c>
      <c r="C524" s="12" t="s">
        <v>326</v>
      </c>
      <c r="D524" s="12">
        <v>1010101</v>
      </c>
      <c r="E524" s="12">
        <v>1000000</v>
      </c>
      <c r="F524" s="12">
        <v>-10101</v>
      </c>
      <c r="G524" s="12">
        <v>-1.01</v>
      </c>
      <c r="H524" t="s">
        <v>315</v>
      </c>
    </row>
    <row r="525" spans="1:8">
      <c r="A525" s="12" t="s">
        <v>331</v>
      </c>
      <c r="B525" s="13" t="s">
        <v>112</v>
      </c>
      <c r="C525" s="12" t="s">
        <v>326</v>
      </c>
      <c r="D525" s="12">
        <v>1010101</v>
      </c>
      <c r="E525" s="12">
        <v>1000000</v>
      </c>
      <c r="F525" s="12">
        <v>-10101</v>
      </c>
      <c r="G525" s="12">
        <v>-1.01</v>
      </c>
      <c r="H525" t="s">
        <v>315</v>
      </c>
    </row>
    <row r="526" spans="1:8">
      <c r="A526" s="12" t="s">
        <v>331</v>
      </c>
      <c r="B526" s="13" t="s">
        <v>113</v>
      </c>
      <c r="C526" s="12" t="s">
        <v>326</v>
      </c>
      <c r="D526" s="12">
        <v>1010101</v>
      </c>
      <c r="E526" s="12">
        <v>1000000</v>
      </c>
      <c r="F526" s="12">
        <v>-10101</v>
      </c>
      <c r="G526" s="12">
        <v>-1.01</v>
      </c>
      <c r="H526" t="s">
        <v>315</v>
      </c>
    </row>
    <row r="527" spans="1:8">
      <c r="A527" s="12" t="s">
        <v>331</v>
      </c>
      <c r="B527" s="13" t="s">
        <v>114</v>
      </c>
      <c r="C527" s="12" t="s">
        <v>326</v>
      </c>
      <c r="D527" s="12">
        <v>1010101</v>
      </c>
      <c r="E527" s="12">
        <v>1000000</v>
      </c>
      <c r="F527" s="12">
        <v>-10101</v>
      </c>
      <c r="G527" s="12">
        <v>-1.01</v>
      </c>
      <c r="H527" t="s">
        <v>315</v>
      </c>
    </row>
    <row r="528" spans="1:8">
      <c r="A528" s="12" t="s">
        <v>331</v>
      </c>
      <c r="B528" s="13" t="s">
        <v>115</v>
      </c>
      <c r="C528" s="12" t="s">
        <v>326</v>
      </c>
      <c r="D528" s="12">
        <v>1010101</v>
      </c>
      <c r="E528" s="12">
        <v>1000000</v>
      </c>
      <c r="F528" s="12">
        <v>-10101</v>
      </c>
      <c r="G528" s="12">
        <v>-1.01</v>
      </c>
      <c r="H528" t="s">
        <v>315</v>
      </c>
    </row>
    <row r="529" spans="1:8">
      <c r="A529" s="12" t="s">
        <v>331</v>
      </c>
      <c r="B529" s="13" t="s">
        <v>116</v>
      </c>
      <c r="C529" s="12" t="s">
        <v>326</v>
      </c>
      <c r="D529" s="12">
        <v>1010101</v>
      </c>
      <c r="E529" s="12">
        <v>1000000</v>
      </c>
      <c r="F529" s="12">
        <v>-10101</v>
      </c>
      <c r="G529" s="12">
        <v>-1.01</v>
      </c>
      <c r="H529" t="s">
        <v>315</v>
      </c>
    </row>
    <row r="530" spans="1:8">
      <c r="A530" s="12" t="s">
        <v>331</v>
      </c>
      <c r="B530" s="13" t="s">
        <v>117</v>
      </c>
      <c r="C530" s="12" t="s">
        <v>326</v>
      </c>
      <c r="D530" s="12">
        <v>1010101</v>
      </c>
      <c r="E530" s="12">
        <v>1000000</v>
      </c>
      <c r="F530" s="12">
        <v>-10101</v>
      </c>
      <c r="G530" s="12">
        <v>-1.01</v>
      </c>
      <c r="H530" t="s">
        <v>315</v>
      </c>
    </row>
    <row r="531" spans="1:8">
      <c r="A531" s="12" t="s">
        <v>331</v>
      </c>
      <c r="B531" s="13" t="s">
        <v>118</v>
      </c>
      <c r="C531" s="12" t="s">
        <v>326</v>
      </c>
      <c r="D531" s="12">
        <v>1010101</v>
      </c>
      <c r="E531" s="12">
        <v>1000000</v>
      </c>
      <c r="F531" s="12">
        <v>-10101</v>
      </c>
      <c r="G531" s="12">
        <v>-1.01</v>
      </c>
      <c r="H531" t="s">
        <v>315</v>
      </c>
    </row>
    <row r="532" spans="1:8">
      <c r="A532" s="12" t="s">
        <v>331</v>
      </c>
      <c r="B532" s="13" t="s">
        <v>119</v>
      </c>
      <c r="C532" s="12" t="s">
        <v>326</v>
      </c>
      <c r="D532" s="12">
        <v>1010101</v>
      </c>
      <c r="E532" s="12">
        <v>1000000</v>
      </c>
      <c r="F532" s="12">
        <v>-10101</v>
      </c>
      <c r="G532" s="12">
        <v>-1.01</v>
      </c>
      <c r="H532" t="s">
        <v>315</v>
      </c>
    </row>
    <row r="533" spans="1:8">
      <c r="A533" s="12" t="s">
        <v>331</v>
      </c>
      <c r="B533" s="13" t="s">
        <v>120</v>
      </c>
      <c r="C533" s="12" t="s">
        <v>326</v>
      </c>
      <c r="D533" s="12">
        <v>1010101</v>
      </c>
      <c r="E533" s="12">
        <v>1000000</v>
      </c>
      <c r="F533" s="12">
        <v>-10101</v>
      </c>
      <c r="G533" s="12">
        <v>-1.01</v>
      </c>
      <c r="H533" t="s">
        <v>315</v>
      </c>
    </row>
    <row r="534" spans="1:8">
      <c r="A534" s="12" t="s">
        <v>331</v>
      </c>
      <c r="B534" s="13" t="s">
        <v>121</v>
      </c>
      <c r="C534" s="12" t="s">
        <v>326</v>
      </c>
      <c r="D534" s="12">
        <v>1010101</v>
      </c>
      <c r="E534" s="12">
        <v>1000000</v>
      </c>
      <c r="F534" s="12">
        <v>-10101</v>
      </c>
      <c r="G534" s="12">
        <v>-1.01</v>
      </c>
      <c r="H534" t="s">
        <v>315</v>
      </c>
    </row>
    <row r="535" spans="1:8">
      <c r="A535" s="12" t="s">
        <v>331</v>
      </c>
      <c r="B535" s="13" t="s">
        <v>122</v>
      </c>
      <c r="C535" s="12" t="s">
        <v>326</v>
      </c>
      <c r="D535" s="12">
        <v>1010101</v>
      </c>
      <c r="E535" s="12">
        <v>1000000</v>
      </c>
      <c r="F535" s="12">
        <v>-10101</v>
      </c>
      <c r="G535" s="12">
        <v>-1.01</v>
      </c>
      <c r="H535" t="s">
        <v>315</v>
      </c>
    </row>
    <row r="536" spans="1:8">
      <c r="A536" s="12" t="s">
        <v>331</v>
      </c>
      <c r="B536" s="13" t="s">
        <v>123</v>
      </c>
      <c r="C536" s="12" t="s">
        <v>326</v>
      </c>
      <c r="D536" s="12">
        <v>1010101</v>
      </c>
      <c r="E536" s="12">
        <v>1000000</v>
      </c>
      <c r="F536" s="12">
        <v>-10101</v>
      </c>
      <c r="G536" s="12">
        <v>-1.01</v>
      </c>
      <c r="H536" t="s">
        <v>315</v>
      </c>
    </row>
    <row r="537" spans="1:8">
      <c r="A537" s="12" t="s">
        <v>331</v>
      </c>
      <c r="B537" s="13" t="s">
        <v>124</v>
      </c>
      <c r="C537" s="12" t="s">
        <v>326</v>
      </c>
      <c r="D537" s="12">
        <v>1010101</v>
      </c>
      <c r="E537" s="12">
        <v>1000000</v>
      </c>
      <c r="F537" s="12">
        <v>-10101</v>
      </c>
      <c r="G537" s="12">
        <v>-1.01</v>
      </c>
      <c r="H537" t="s">
        <v>315</v>
      </c>
    </row>
    <row r="538" spans="1:8">
      <c r="A538" s="12" t="s">
        <v>331</v>
      </c>
      <c r="B538" s="13" t="s">
        <v>125</v>
      </c>
      <c r="C538" s="12" t="s">
        <v>326</v>
      </c>
      <c r="D538" s="12">
        <v>1010101</v>
      </c>
      <c r="E538" s="12">
        <v>1000000</v>
      </c>
      <c r="F538" s="12">
        <v>-10101</v>
      </c>
      <c r="G538" s="12">
        <v>-1.01</v>
      </c>
      <c r="H538" t="s">
        <v>315</v>
      </c>
    </row>
    <row r="539" spans="1:8">
      <c r="A539" s="12" t="s">
        <v>331</v>
      </c>
      <c r="B539" s="13" t="s">
        <v>126</v>
      </c>
      <c r="C539" s="12" t="s">
        <v>326</v>
      </c>
      <c r="D539" s="12">
        <v>1010101</v>
      </c>
      <c r="E539" s="12">
        <v>1000000</v>
      </c>
      <c r="F539" s="12">
        <v>-10101</v>
      </c>
      <c r="G539" s="12">
        <v>-1.01</v>
      </c>
      <c r="H539" t="s">
        <v>315</v>
      </c>
    </row>
    <row r="540" spans="1:8">
      <c r="A540" s="12" t="s">
        <v>331</v>
      </c>
      <c r="B540" s="13" t="s">
        <v>127</v>
      </c>
      <c r="C540" s="12" t="s">
        <v>326</v>
      </c>
      <c r="D540" s="12">
        <v>1010101</v>
      </c>
      <c r="E540" s="12">
        <v>1000000</v>
      </c>
      <c r="F540" s="12">
        <v>-10101</v>
      </c>
      <c r="G540" s="12">
        <v>-1.01</v>
      </c>
      <c r="H540" t="s">
        <v>315</v>
      </c>
    </row>
    <row r="541" spans="1:8">
      <c r="A541" s="12" t="s">
        <v>331</v>
      </c>
      <c r="B541" s="13" t="s">
        <v>128</v>
      </c>
      <c r="C541" s="12" t="s">
        <v>326</v>
      </c>
      <c r="D541" s="12">
        <v>1010101</v>
      </c>
      <c r="E541" s="12">
        <v>1000000</v>
      </c>
      <c r="F541" s="12">
        <v>-10101</v>
      </c>
      <c r="G541" s="12">
        <v>-1.01</v>
      </c>
      <c r="H541" t="s">
        <v>315</v>
      </c>
    </row>
    <row r="542" spans="1:8">
      <c r="A542" s="12" t="s">
        <v>331</v>
      </c>
      <c r="B542" s="13" t="s">
        <v>129</v>
      </c>
      <c r="C542" s="12" t="s">
        <v>326</v>
      </c>
      <c r="D542" s="12">
        <v>1010101</v>
      </c>
      <c r="E542" s="12">
        <v>1000000</v>
      </c>
      <c r="F542" s="12">
        <v>-10101</v>
      </c>
      <c r="G542" s="12">
        <v>-1.01</v>
      </c>
      <c r="H542" t="s">
        <v>315</v>
      </c>
    </row>
    <row r="543" spans="1:8">
      <c r="A543" s="12" t="s">
        <v>331</v>
      </c>
      <c r="B543" s="13" t="s">
        <v>130</v>
      </c>
      <c r="C543" s="12" t="s">
        <v>326</v>
      </c>
      <c r="D543" s="12">
        <v>1010101</v>
      </c>
      <c r="E543" s="12">
        <v>1000000</v>
      </c>
      <c r="F543" s="12">
        <v>-10101</v>
      </c>
      <c r="G543" s="12">
        <v>-1.01</v>
      </c>
      <c r="H543" t="s">
        <v>315</v>
      </c>
    </row>
    <row r="544" spans="1:8">
      <c r="A544" s="12" t="s">
        <v>331</v>
      </c>
      <c r="B544" s="13" t="s">
        <v>131</v>
      </c>
      <c r="C544" s="12" t="s">
        <v>326</v>
      </c>
      <c r="D544" s="12">
        <v>1010101</v>
      </c>
      <c r="E544" s="12">
        <v>1000000</v>
      </c>
      <c r="F544" s="12">
        <v>-10101</v>
      </c>
      <c r="G544" s="12">
        <v>-1.01</v>
      </c>
      <c r="H544" t="s">
        <v>315</v>
      </c>
    </row>
    <row r="545" spans="1:8">
      <c r="A545" s="12" t="s">
        <v>331</v>
      </c>
      <c r="B545" s="13" t="s">
        <v>132</v>
      </c>
      <c r="C545" s="12" t="s">
        <v>326</v>
      </c>
      <c r="D545" s="12">
        <v>1010101</v>
      </c>
      <c r="E545" s="12">
        <v>1000000</v>
      </c>
      <c r="F545" s="12">
        <v>-10101</v>
      </c>
      <c r="G545" s="12">
        <v>-1.01</v>
      </c>
      <c r="H545" t="s">
        <v>315</v>
      </c>
    </row>
    <row r="546" spans="1:8">
      <c r="A546" s="12" t="s">
        <v>331</v>
      </c>
      <c r="B546" s="13" t="s">
        <v>133</v>
      </c>
      <c r="C546" s="12" t="s">
        <v>326</v>
      </c>
      <c r="D546" s="12">
        <v>1010101</v>
      </c>
      <c r="E546" s="12">
        <v>1000000</v>
      </c>
      <c r="F546" s="12">
        <v>-10101</v>
      </c>
      <c r="G546" s="12">
        <v>-1.01</v>
      </c>
      <c r="H546" t="s">
        <v>315</v>
      </c>
    </row>
    <row r="547" spans="1:8">
      <c r="A547" s="12" t="s">
        <v>331</v>
      </c>
      <c r="B547" s="13" t="s">
        <v>134</v>
      </c>
      <c r="C547" s="12" t="s">
        <v>326</v>
      </c>
      <c r="D547" s="12">
        <v>1010101</v>
      </c>
      <c r="E547" s="12">
        <v>1000000</v>
      </c>
      <c r="F547" s="12">
        <v>-10101</v>
      </c>
      <c r="G547" s="12">
        <v>-1.01</v>
      </c>
      <c r="H547" t="s">
        <v>315</v>
      </c>
    </row>
    <row r="548" spans="1:8">
      <c r="A548" s="12" t="s">
        <v>331</v>
      </c>
      <c r="B548" s="13" t="s">
        <v>135</v>
      </c>
      <c r="C548" s="12" t="s">
        <v>326</v>
      </c>
      <c r="D548" s="12">
        <v>1010101</v>
      </c>
      <c r="E548" s="12">
        <v>1000000</v>
      </c>
      <c r="F548" s="12">
        <v>-10101</v>
      </c>
      <c r="G548" s="12">
        <v>-1.01</v>
      </c>
      <c r="H548" t="s">
        <v>315</v>
      </c>
    </row>
    <row r="549" spans="1:8">
      <c r="A549" s="12" t="s">
        <v>331</v>
      </c>
      <c r="B549" s="13" t="s">
        <v>136</v>
      </c>
      <c r="C549" s="12" t="s">
        <v>326</v>
      </c>
      <c r="D549" s="12">
        <v>1010101</v>
      </c>
      <c r="E549" s="12">
        <v>1000000</v>
      </c>
      <c r="F549" s="12">
        <v>-10101</v>
      </c>
      <c r="G549" s="12">
        <v>-1.01</v>
      </c>
      <c r="H549" t="s">
        <v>315</v>
      </c>
    </row>
    <row r="550" spans="1:8">
      <c r="A550" s="12" t="s">
        <v>331</v>
      </c>
      <c r="B550" s="13" t="s">
        <v>137</v>
      </c>
      <c r="C550" s="12" t="s">
        <v>326</v>
      </c>
      <c r="D550" s="12">
        <v>1010101</v>
      </c>
      <c r="E550" s="12">
        <v>1000000</v>
      </c>
      <c r="F550" s="12">
        <v>-10101</v>
      </c>
      <c r="G550" s="12">
        <v>-1.01</v>
      </c>
      <c r="H550" t="s">
        <v>315</v>
      </c>
    </row>
    <row r="551" spans="1:8">
      <c r="A551" s="12" t="s">
        <v>331</v>
      </c>
      <c r="B551" s="13" t="s">
        <v>138</v>
      </c>
      <c r="C551" s="12" t="s">
        <v>326</v>
      </c>
      <c r="D551" s="12">
        <v>1010101</v>
      </c>
      <c r="E551" s="12">
        <v>1000000</v>
      </c>
      <c r="F551" s="12">
        <v>-10101</v>
      </c>
      <c r="G551" s="12">
        <v>-1.01</v>
      </c>
      <c r="H551" t="s">
        <v>315</v>
      </c>
    </row>
    <row r="552" spans="1:8">
      <c r="A552" s="12" t="s">
        <v>331</v>
      </c>
      <c r="B552" s="13" t="s">
        <v>139</v>
      </c>
      <c r="C552" s="12" t="s">
        <v>326</v>
      </c>
      <c r="D552" s="12">
        <v>1010101</v>
      </c>
      <c r="E552" s="12">
        <v>1000000</v>
      </c>
      <c r="F552" s="12">
        <v>-10101</v>
      </c>
      <c r="G552" s="12">
        <v>-1.01</v>
      </c>
      <c r="H552" t="s">
        <v>315</v>
      </c>
    </row>
    <row r="553" spans="1:8">
      <c r="A553" s="12" t="s">
        <v>331</v>
      </c>
      <c r="B553" s="13" t="s">
        <v>140</v>
      </c>
      <c r="C553" s="12" t="s">
        <v>326</v>
      </c>
      <c r="D553" s="12">
        <v>1010101</v>
      </c>
      <c r="E553" s="12">
        <v>1000000</v>
      </c>
      <c r="F553" s="12">
        <v>-10101</v>
      </c>
      <c r="G553" s="12">
        <v>-1.01</v>
      </c>
      <c r="H553" t="s">
        <v>315</v>
      </c>
    </row>
    <row r="554" spans="1:8">
      <c r="A554" s="12" t="s">
        <v>331</v>
      </c>
      <c r="B554" s="13" t="s">
        <v>141</v>
      </c>
      <c r="C554" s="12" t="s">
        <v>326</v>
      </c>
      <c r="D554" s="12">
        <v>1010101</v>
      </c>
      <c r="E554" s="12">
        <v>1000000</v>
      </c>
      <c r="F554" s="12">
        <v>-10101</v>
      </c>
      <c r="G554" s="12">
        <v>-1.01</v>
      </c>
      <c r="H554" t="s">
        <v>315</v>
      </c>
    </row>
    <row r="555" spans="1:8">
      <c r="A555" s="12" t="s">
        <v>331</v>
      </c>
      <c r="B555" s="13" t="s">
        <v>142</v>
      </c>
      <c r="C555" s="12" t="s">
        <v>326</v>
      </c>
      <c r="D555" s="12">
        <v>1010101</v>
      </c>
      <c r="E555" s="12">
        <v>1000000</v>
      </c>
      <c r="F555" s="12">
        <v>-10101</v>
      </c>
      <c r="G555" s="12">
        <v>-1.01</v>
      </c>
      <c r="H555" t="s">
        <v>315</v>
      </c>
    </row>
    <row r="556" spans="1:8">
      <c r="A556" s="12" t="s">
        <v>331</v>
      </c>
      <c r="B556" s="13" t="s">
        <v>143</v>
      </c>
      <c r="C556" s="12" t="s">
        <v>326</v>
      </c>
      <c r="D556" s="12">
        <v>1010101</v>
      </c>
      <c r="E556" s="12">
        <v>1000000</v>
      </c>
      <c r="F556" s="12">
        <v>-10101</v>
      </c>
      <c r="G556" s="12">
        <v>-1.01</v>
      </c>
      <c r="H556" t="s">
        <v>315</v>
      </c>
    </row>
    <row r="557" spans="1:8">
      <c r="A557" s="12" t="s">
        <v>331</v>
      </c>
      <c r="B557" s="13" t="s">
        <v>144</v>
      </c>
      <c r="C557" s="12" t="s">
        <v>326</v>
      </c>
      <c r="D557" s="12">
        <v>1010101</v>
      </c>
      <c r="E557" s="12">
        <v>1000000</v>
      </c>
      <c r="F557" s="12">
        <v>-10101</v>
      </c>
      <c r="G557" s="12">
        <v>-1.01</v>
      </c>
      <c r="H557" t="s">
        <v>315</v>
      </c>
    </row>
    <row r="558" spans="1:8">
      <c r="A558" s="12" t="s">
        <v>331</v>
      </c>
      <c r="B558" s="13" t="s">
        <v>145</v>
      </c>
      <c r="C558" s="12" t="s">
        <v>326</v>
      </c>
      <c r="D558" s="12">
        <v>1010101</v>
      </c>
      <c r="E558" s="12">
        <v>1000000</v>
      </c>
      <c r="F558" s="12">
        <v>-10101</v>
      </c>
      <c r="G558" s="12">
        <v>-1.01</v>
      </c>
      <c r="H558" t="s">
        <v>315</v>
      </c>
    </row>
    <row r="559" spans="1:8">
      <c r="A559" s="12" t="s">
        <v>331</v>
      </c>
      <c r="B559" s="13" t="s">
        <v>146</v>
      </c>
      <c r="C559" s="12" t="s">
        <v>326</v>
      </c>
      <c r="D559" s="12">
        <v>1010101</v>
      </c>
      <c r="E559" s="12">
        <v>1000000</v>
      </c>
      <c r="F559" s="12">
        <v>-10101</v>
      </c>
      <c r="G559" s="12">
        <v>-1.01</v>
      </c>
      <c r="H559" t="s">
        <v>315</v>
      </c>
    </row>
    <row r="560" spans="1:8">
      <c r="A560" s="12" t="s">
        <v>331</v>
      </c>
      <c r="B560" s="13" t="s">
        <v>147</v>
      </c>
      <c r="C560" s="12" t="s">
        <v>326</v>
      </c>
      <c r="D560" s="12">
        <v>1010101</v>
      </c>
      <c r="E560" s="12">
        <v>1000000</v>
      </c>
      <c r="F560" s="12">
        <v>-10101</v>
      </c>
      <c r="G560" s="12">
        <v>-1.01</v>
      </c>
      <c r="H560" t="s">
        <v>315</v>
      </c>
    </row>
    <row r="561" spans="1:8">
      <c r="A561" s="12" t="s">
        <v>331</v>
      </c>
      <c r="B561" s="13" t="s">
        <v>148</v>
      </c>
      <c r="C561" s="12" t="s">
        <v>326</v>
      </c>
      <c r="D561" s="12">
        <v>1010101</v>
      </c>
      <c r="E561" s="12">
        <v>1000000</v>
      </c>
      <c r="F561" s="12">
        <v>-10101</v>
      </c>
      <c r="G561" s="12">
        <v>-1.01</v>
      </c>
      <c r="H561" t="s">
        <v>315</v>
      </c>
    </row>
    <row r="562" spans="1:8">
      <c r="A562" s="12" t="s">
        <v>331</v>
      </c>
      <c r="B562" s="13" t="s">
        <v>149</v>
      </c>
      <c r="C562" s="12" t="s">
        <v>326</v>
      </c>
      <c r="D562" s="12">
        <v>1010101</v>
      </c>
      <c r="E562" s="12">
        <v>1000000</v>
      </c>
      <c r="F562" s="12">
        <v>-10101</v>
      </c>
      <c r="G562" s="12">
        <v>-1.01</v>
      </c>
      <c r="H562" t="s">
        <v>315</v>
      </c>
    </row>
    <row r="563" spans="1:8">
      <c r="A563" s="12" t="s">
        <v>331</v>
      </c>
      <c r="B563" s="13" t="s">
        <v>150</v>
      </c>
      <c r="C563" s="12" t="s">
        <v>326</v>
      </c>
      <c r="D563" s="12">
        <v>1010101</v>
      </c>
      <c r="E563" s="12">
        <v>1000000</v>
      </c>
      <c r="F563" s="12">
        <v>-10101</v>
      </c>
      <c r="G563" s="12">
        <v>-1.01</v>
      </c>
      <c r="H563" t="s">
        <v>315</v>
      </c>
    </row>
    <row r="564" spans="1:8">
      <c r="A564" s="12" t="s">
        <v>331</v>
      </c>
      <c r="B564" s="13" t="s">
        <v>151</v>
      </c>
      <c r="C564" s="12" t="s">
        <v>326</v>
      </c>
      <c r="D564" s="12">
        <v>0</v>
      </c>
      <c r="E564" s="12">
        <v>1000001</v>
      </c>
      <c r="F564" s="12">
        <v>1000001</v>
      </c>
      <c r="G564" s="12">
        <v>100</v>
      </c>
      <c r="H564" t="s">
        <v>315</v>
      </c>
    </row>
    <row r="565" spans="1:8">
      <c r="A565" s="12" t="s">
        <v>331</v>
      </c>
      <c r="B565" s="13" t="s">
        <v>152</v>
      </c>
      <c r="C565" s="12" t="s">
        <v>326</v>
      </c>
      <c r="D565" s="12">
        <v>1010101</v>
      </c>
      <c r="E565" s="12">
        <v>1000000</v>
      </c>
      <c r="F565" s="12">
        <v>-10101</v>
      </c>
      <c r="G565" s="12">
        <v>-1.01</v>
      </c>
      <c r="H565" t="s">
        <v>315</v>
      </c>
    </row>
    <row r="566" spans="1:8">
      <c r="A566" s="12" t="s">
        <v>331</v>
      </c>
      <c r="B566" s="13" t="s">
        <v>153</v>
      </c>
      <c r="C566" s="12" t="s">
        <v>326</v>
      </c>
      <c r="D566" s="12">
        <v>1010101</v>
      </c>
      <c r="E566" s="12">
        <v>1000000</v>
      </c>
      <c r="F566" s="12">
        <v>-10101</v>
      </c>
      <c r="G566" s="12">
        <v>-1.01</v>
      </c>
      <c r="H566" t="s">
        <v>315</v>
      </c>
    </row>
    <row r="567" spans="1:8">
      <c r="A567" s="12" t="s">
        <v>331</v>
      </c>
      <c r="B567" s="13" t="s">
        <v>154</v>
      </c>
      <c r="C567" s="12" t="s">
        <v>326</v>
      </c>
      <c r="D567" s="12">
        <v>1010101</v>
      </c>
      <c r="E567" s="12">
        <v>1000000</v>
      </c>
      <c r="F567" s="12">
        <v>-10101</v>
      </c>
      <c r="G567" s="12">
        <v>-1.01</v>
      </c>
      <c r="H567" t="s">
        <v>315</v>
      </c>
    </row>
    <row r="568" spans="1:8">
      <c r="A568" s="12" t="s">
        <v>331</v>
      </c>
      <c r="B568" s="13" t="s">
        <v>155</v>
      </c>
      <c r="C568" s="12" t="s">
        <v>326</v>
      </c>
      <c r="D568" s="12">
        <v>1010101</v>
      </c>
      <c r="E568" s="12">
        <v>1000000</v>
      </c>
      <c r="F568" s="12">
        <v>-10101</v>
      </c>
      <c r="G568" s="12">
        <v>-1.01</v>
      </c>
      <c r="H568" t="s">
        <v>315</v>
      </c>
    </row>
    <row r="569" spans="1:8">
      <c r="A569" s="12" t="s">
        <v>331</v>
      </c>
      <c r="B569" s="13" t="s">
        <v>156</v>
      </c>
      <c r="C569" s="12" t="s">
        <v>326</v>
      </c>
      <c r="D569" s="12">
        <v>1010101</v>
      </c>
      <c r="E569" s="12">
        <v>1000000</v>
      </c>
      <c r="F569" s="12">
        <v>-10101</v>
      </c>
      <c r="G569" s="12">
        <v>-1.01</v>
      </c>
      <c r="H569" t="s">
        <v>315</v>
      </c>
    </row>
    <row r="570" spans="1:8">
      <c r="A570" s="12" t="s">
        <v>331</v>
      </c>
      <c r="B570" s="13" t="s">
        <v>157</v>
      </c>
      <c r="C570" s="12" t="s">
        <v>326</v>
      </c>
      <c r="D570" s="12">
        <v>1010101</v>
      </c>
      <c r="E570" s="12">
        <v>1000000</v>
      </c>
      <c r="F570" s="12">
        <v>-10101</v>
      </c>
      <c r="G570" s="12">
        <v>-1.01</v>
      </c>
      <c r="H570" t="s">
        <v>315</v>
      </c>
    </row>
    <row r="571" spans="1:8">
      <c r="A571" s="12" t="s">
        <v>331</v>
      </c>
      <c r="B571" s="13" t="s">
        <v>158</v>
      </c>
      <c r="C571" s="12" t="s">
        <v>326</v>
      </c>
      <c r="D571" s="12">
        <v>1010101</v>
      </c>
      <c r="E571" s="12">
        <v>1000000</v>
      </c>
      <c r="F571" s="12">
        <v>-10101</v>
      </c>
      <c r="G571" s="12">
        <v>-1.01</v>
      </c>
      <c r="H571" t="s">
        <v>315</v>
      </c>
    </row>
    <row r="572" spans="1:8">
      <c r="A572" s="12" t="s">
        <v>331</v>
      </c>
      <c r="B572" s="13" t="s">
        <v>159</v>
      </c>
      <c r="C572" s="12" t="s">
        <v>326</v>
      </c>
      <c r="D572" s="12">
        <v>1010101</v>
      </c>
      <c r="E572" s="12">
        <v>1000000</v>
      </c>
      <c r="F572" s="12">
        <v>-10101</v>
      </c>
      <c r="G572" s="12">
        <v>-1.01</v>
      </c>
      <c r="H572" t="s">
        <v>315</v>
      </c>
    </row>
    <row r="573" spans="1:8">
      <c r="A573" s="12" t="s">
        <v>331</v>
      </c>
      <c r="B573" s="13" t="s">
        <v>160</v>
      </c>
      <c r="C573" s="12" t="s">
        <v>326</v>
      </c>
      <c r="D573" s="12">
        <v>1010101</v>
      </c>
      <c r="E573" s="12">
        <v>1000000</v>
      </c>
      <c r="F573" s="12">
        <v>-10101</v>
      </c>
      <c r="G573" s="12">
        <v>-1.01</v>
      </c>
      <c r="H573" t="s">
        <v>315</v>
      </c>
    </row>
    <row r="574" spans="1:8">
      <c r="A574" s="12" t="s">
        <v>331</v>
      </c>
      <c r="B574" s="13" t="s">
        <v>161</v>
      </c>
      <c r="C574" s="12" t="s">
        <v>326</v>
      </c>
      <c r="D574" s="12">
        <v>1010101</v>
      </c>
      <c r="E574" s="12">
        <v>1000000</v>
      </c>
      <c r="F574" s="12">
        <v>-10101</v>
      </c>
      <c r="G574" s="12">
        <v>-1.01</v>
      </c>
      <c r="H574" t="s">
        <v>315</v>
      </c>
    </row>
    <row r="575" spans="1:8">
      <c r="A575" s="12" t="s">
        <v>331</v>
      </c>
      <c r="B575" s="13" t="s">
        <v>162</v>
      </c>
      <c r="C575" s="12" t="s">
        <v>326</v>
      </c>
      <c r="D575" s="12">
        <v>1010101</v>
      </c>
      <c r="E575" s="12">
        <v>1000000</v>
      </c>
      <c r="F575" s="12">
        <v>-10101</v>
      </c>
      <c r="G575" s="12">
        <v>-1.01</v>
      </c>
      <c r="H575" t="s">
        <v>315</v>
      </c>
    </row>
    <row r="576" spans="1:8">
      <c r="A576" s="12" t="s">
        <v>331</v>
      </c>
      <c r="B576" s="13" t="s">
        <v>163</v>
      </c>
      <c r="C576" s="12" t="s">
        <v>326</v>
      </c>
      <c r="D576" s="12">
        <v>1010101</v>
      </c>
      <c r="E576" s="12">
        <v>1000000</v>
      </c>
      <c r="F576" s="12">
        <v>-10101</v>
      </c>
      <c r="G576" s="12">
        <v>-1.01</v>
      </c>
      <c r="H576" t="s">
        <v>315</v>
      </c>
    </row>
    <row r="577" spans="1:8">
      <c r="A577" s="12" t="s">
        <v>331</v>
      </c>
      <c r="B577" s="13" t="s">
        <v>164</v>
      </c>
      <c r="C577" s="12" t="s">
        <v>326</v>
      </c>
      <c r="D577" s="12">
        <v>1010101</v>
      </c>
      <c r="E577" s="12">
        <v>1000000</v>
      </c>
      <c r="F577" s="12">
        <v>-10101</v>
      </c>
      <c r="G577" s="12">
        <v>-1.01</v>
      </c>
      <c r="H577" t="s">
        <v>315</v>
      </c>
    </row>
    <row r="578" spans="1:8">
      <c r="A578" s="12" t="s">
        <v>331</v>
      </c>
      <c r="B578" s="13" t="s">
        <v>165</v>
      </c>
      <c r="C578" s="12" t="s">
        <v>326</v>
      </c>
      <c r="D578" s="12">
        <v>1010101</v>
      </c>
      <c r="E578" s="12">
        <v>1000000</v>
      </c>
      <c r="F578" s="12">
        <v>-10101</v>
      </c>
      <c r="G578" s="12">
        <v>-1.01</v>
      </c>
      <c r="H578" t="s">
        <v>315</v>
      </c>
    </row>
    <row r="579" spans="1:8">
      <c r="A579" s="12" t="s">
        <v>331</v>
      </c>
      <c r="B579" s="13" t="s">
        <v>166</v>
      </c>
      <c r="C579" s="12" t="s">
        <v>326</v>
      </c>
      <c r="D579" s="12">
        <v>1010101</v>
      </c>
      <c r="E579" s="12">
        <v>1000000</v>
      </c>
      <c r="F579" s="12">
        <v>-10101</v>
      </c>
      <c r="G579" s="12">
        <v>-1.01</v>
      </c>
      <c r="H579" t="s">
        <v>315</v>
      </c>
    </row>
    <row r="580" spans="1:8">
      <c r="A580" s="12" t="s">
        <v>331</v>
      </c>
      <c r="B580" s="13" t="s">
        <v>167</v>
      </c>
      <c r="C580" s="12" t="s">
        <v>326</v>
      </c>
      <c r="D580" s="12">
        <v>1010101</v>
      </c>
      <c r="E580" s="12">
        <v>1000000</v>
      </c>
      <c r="F580" s="12">
        <v>-10101</v>
      </c>
      <c r="G580" s="12">
        <v>-1.01</v>
      </c>
      <c r="H580" t="s">
        <v>315</v>
      </c>
    </row>
    <row r="581" spans="1:8">
      <c r="A581" s="12" t="s">
        <v>331</v>
      </c>
      <c r="B581" s="13" t="s">
        <v>168</v>
      </c>
      <c r="C581" s="12" t="s">
        <v>326</v>
      </c>
      <c r="D581" s="12">
        <v>1010101</v>
      </c>
      <c r="E581" s="12">
        <v>1000000</v>
      </c>
      <c r="F581" s="12">
        <v>-10101</v>
      </c>
      <c r="G581" s="12">
        <v>-1.01</v>
      </c>
      <c r="H581" t="s">
        <v>315</v>
      </c>
    </row>
    <row r="582" spans="1:8">
      <c r="A582" s="12" t="s">
        <v>331</v>
      </c>
      <c r="B582" s="13" t="s">
        <v>169</v>
      </c>
      <c r="C582" s="12" t="s">
        <v>326</v>
      </c>
      <c r="D582" s="12">
        <v>1010101</v>
      </c>
      <c r="E582" s="12">
        <v>1000000</v>
      </c>
      <c r="F582" s="12">
        <v>-10101</v>
      </c>
      <c r="G582" s="12">
        <v>-1.01</v>
      </c>
      <c r="H582" t="s">
        <v>315</v>
      </c>
    </row>
    <row r="583" spans="1:8">
      <c r="A583" s="12" t="s">
        <v>331</v>
      </c>
      <c r="B583" s="13" t="s">
        <v>170</v>
      </c>
      <c r="C583" s="12" t="s">
        <v>326</v>
      </c>
      <c r="D583" s="12">
        <v>1010101</v>
      </c>
      <c r="E583" s="12">
        <v>1000000</v>
      </c>
      <c r="F583" s="12">
        <v>-10101</v>
      </c>
      <c r="G583" s="12">
        <v>-1.01</v>
      </c>
      <c r="H583" t="s">
        <v>315</v>
      </c>
    </row>
    <row r="584" spans="1:8">
      <c r="A584" s="12" t="s">
        <v>331</v>
      </c>
      <c r="B584" s="13" t="s">
        <v>171</v>
      </c>
      <c r="C584" s="12" t="s">
        <v>326</v>
      </c>
      <c r="D584" s="12">
        <v>1010101</v>
      </c>
      <c r="E584" s="12">
        <v>1000000</v>
      </c>
      <c r="F584" s="12">
        <v>-10101</v>
      </c>
      <c r="G584" s="12">
        <v>-1.01</v>
      </c>
      <c r="H584" t="s">
        <v>315</v>
      </c>
    </row>
    <row r="585" spans="1:8">
      <c r="A585" s="12" t="s">
        <v>331</v>
      </c>
      <c r="B585" s="13" t="s">
        <v>172</v>
      </c>
      <c r="C585" s="12" t="s">
        <v>326</v>
      </c>
      <c r="D585" s="12">
        <v>1010101</v>
      </c>
      <c r="E585" s="12">
        <v>1000000</v>
      </c>
      <c r="F585" s="12">
        <v>-10101</v>
      </c>
      <c r="G585" s="12">
        <v>-1.01</v>
      </c>
      <c r="H585" t="s">
        <v>315</v>
      </c>
    </row>
    <row r="586" spans="1:8">
      <c r="A586" s="12" t="s">
        <v>331</v>
      </c>
      <c r="B586" s="13" t="s">
        <v>173</v>
      </c>
      <c r="C586" s="12" t="s">
        <v>326</v>
      </c>
      <c r="D586" s="12">
        <v>1010101</v>
      </c>
      <c r="E586" s="12">
        <v>1000000</v>
      </c>
      <c r="F586" s="12">
        <v>-10101</v>
      </c>
      <c r="G586" s="12">
        <v>-1.01</v>
      </c>
      <c r="H586" t="s">
        <v>315</v>
      </c>
    </row>
    <row r="587" spans="1:8">
      <c r="A587" s="12" t="s">
        <v>331</v>
      </c>
      <c r="B587" s="13" t="s">
        <v>174</v>
      </c>
      <c r="C587" s="12" t="s">
        <v>326</v>
      </c>
      <c r="D587" s="12">
        <v>1010101</v>
      </c>
      <c r="E587" s="12">
        <v>1000000</v>
      </c>
      <c r="F587" s="12">
        <v>-10101</v>
      </c>
      <c r="G587" s="12">
        <v>-1.01</v>
      </c>
      <c r="H587" t="s">
        <v>315</v>
      </c>
    </row>
    <row r="588" spans="1:8">
      <c r="A588" s="12" t="s">
        <v>331</v>
      </c>
      <c r="B588" s="13" t="s">
        <v>175</v>
      </c>
      <c r="C588" s="12" t="s">
        <v>326</v>
      </c>
      <c r="D588" s="12">
        <v>1010101</v>
      </c>
      <c r="E588" s="12">
        <v>1000000</v>
      </c>
      <c r="F588" s="12">
        <v>-10101</v>
      </c>
      <c r="G588" s="12">
        <v>-1.01</v>
      </c>
      <c r="H588" t="s">
        <v>315</v>
      </c>
    </row>
    <row r="589" spans="1:8">
      <c r="A589" s="12" t="s">
        <v>331</v>
      </c>
      <c r="B589" s="13" t="s">
        <v>176</v>
      </c>
      <c r="C589" s="12" t="s">
        <v>326</v>
      </c>
      <c r="D589" s="12">
        <v>1010101</v>
      </c>
      <c r="E589" s="12">
        <v>1000000</v>
      </c>
      <c r="F589" s="12">
        <v>-10101</v>
      </c>
      <c r="G589" s="12">
        <v>-1.01</v>
      </c>
      <c r="H589" t="s">
        <v>315</v>
      </c>
    </row>
    <row r="590" spans="1:8">
      <c r="A590" s="12" t="s">
        <v>331</v>
      </c>
      <c r="B590" s="13" t="s">
        <v>177</v>
      </c>
      <c r="C590" s="12" t="s">
        <v>326</v>
      </c>
      <c r="D590" s="12">
        <v>1010101</v>
      </c>
      <c r="E590" s="12">
        <v>1000000</v>
      </c>
      <c r="F590" s="12">
        <v>-10101</v>
      </c>
      <c r="G590" s="12">
        <v>-1.01</v>
      </c>
      <c r="H590" t="s">
        <v>315</v>
      </c>
    </row>
    <row r="591" spans="1:8">
      <c r="A591" s="12" t="s">
        <v>331</v>
      </c>
      <c r="B591" s="13" t="s">
        <v>178</v>
      </c>
      <c r="C591" s="12" t="s">
        <v>326</v>
      </c>
      <c r="D591" s="12">
        <v>1010101</v>
      </c>
      <c r="E591" s="12">
        <v>1000000</v>
      </c>
      <c r="F591" s="12">
        <v>-10101</v>
      </c>
      <c r="G591" s="12">
        <v>-1.01</v>
      </c>
      <c r="H591" t="s">
        <v>315</v>
      </c>
    </row>
    <row r="592" spans="1:8">
      <c r="A592" s="12" t="s">
        <v>331</v>
      </c>
      <c r="B592" s="13" t="s">
        <v>179</v>
      </c>
      <c r="C592" s="12" t="s">
        <v>326</v>
      </c>
      <c r="D592" s="12">
        <v>1010101</v>
      </c>
      <c r="E592" s="12">
        <v>1000000</v>
      </c>
      <c r="F592" s="12">
        <v>-10101</v>
      </c>
      <c r="G592" s="12">
        <v>-1.01</v>
      </c>
      <c r="H592" t="s">
        <v>315</v>
      </c>
    </row>
    <row r="593" spans="1:8">
      <c r="A593" s="12" t="s">
        <v>331</v>
      </c>
      <c r="B593" s="13" t="s">
        <v>180</v>
      </c>
      <c r="C593" s="12" t="s">
        <v>326</v>
      </c>
      <c r="D593" s="12">
        <v>1010101</v>
      </c>
      <c r="E593" s="12">
        <v>1000000</v>
      </c>
      <c r="F593" s="12">
        <v>-10101</v>
      </c>
      <c r="G593" s="12">
        <v>-1.01</v>
      </c>
      <c r="H593" t="s">
        <v>315</v>
      </c>
    </row>
    <row r="594" spans="1:8">
      <c r="A594" s="12" t="s">
        <v>331</v>
      </c>
      <c r="B594" s="13" t="s">
        <v>181</v>
      </c>
      <c r="C594" s="12" t="s">
        <v>326</v>
      </c>
      <c r="D594" s="12">
        <v>1010101</v>
      </c>
      <c r="E594" s="12">
        <v>1000000</v>
      </c>
      <c r="F594" s="12">
        <v>-10101</v>
      </c>
      <c r="G594" s="12">
        <v>-1.01</v>
      </c>
      <c r="H594" t="s">
        <v>315</v>
      </c>
    </row>
    <row r="595" spans="1:8">
      <c r="A595" s="12" t="s">
        <v>331</v>
      </c>
      <c r="B595" s="13" t="s">
        <v>182</v>
      </c>
      <c r="C595" s="12" t="s">
        <v>326</v>
      </c>
      <c r="D595" s="12">
        <v>1010101</v>
      </c>
      <c r="E595" s="12">
        <v>1000000</v>
      </c>
      <c r="F595" s="12">
        <v>-10101</v>
      </c>
      <c r="G595" s="12">
        <v>-1.01</v>
      </c>
      <c r="H595" t="s">
        <v>315</v>
      </c>
    </row>
    <row r="596" spans="1:8">
      <c r="A596" s="12" t="s">
        <v>331</v>
      </c>
      <c r="B596" s="13" t="s">
        <v>183</v>
      </c>
      <c r="C596" s="12" t="s">
        <v>326</v>
      </c>
      <c r="D596" s="12">
        <v>1010101</v>
      </c>
      <c r="E596" s="12">
        <v>1000000</v>
      </c>
      <c r="F596" s="12">
        <v>-10101</v>
      </c>
      <c r="G596" s="12">
        <v>-1.01</v>
      </c>
      <c r="H596" t="s">
        <v>315</v>
      </c>
    </row>
    <row r="597" spans="1:8">
      <c r="A597" s="12" t="s">
        <v>331</v>
      </c>
      <c r="B597" s="13" t="s">
        <v>184</v>
      </c>
      <c r="C597" s="12" t="s">
        <v>326</v>
      </c>
      <c r="D597" s="12">
        <v>1010101</v>
      </c>
      <c r="E597" s="12">
        <v>1000000</v>
      </c>
      <c r="F597" s="12">
        <v>-10101</v>
      </c>
      <c r="G597" s="12">
        <v>-1.01</v>
      </c>
      <c r="H597" t="s">
        <v>315</v>
      </c>
    </row>
    <row r="598" spans="1:8">
      <c r="A598" s="12" t="s">
        <v>331</v>
      </c>
      <c r="B598" s="13" t="s">
        <v>185</v>
      </c>
      <c r="C598" s="12" t="s">
        <v>326</v>
      </c>
      <c r="D598" s="12">
        <v>1010101</v>
      </c>
      <c r="E598" s="12">
        <v>1000000</v>
      </c>
      <c r="F598" s="12">
        <v>-10101</v>
      </c>
      <c r="G598" s="12">
        <v>-1.01</v>
      </c>
      <c r="H598" t="s">
        <v>315</v>
      </c>
    </row>
    <row r="599" spans="1:8">
      <c r="A599" s="12" t="s">
        <v>331</v>
      </c>
      <c r="B599" s="13" t="s">
        <v>186</v>
      </c>
      <c r="C599" s="12" t="s">
        <v>326</v>
      </c>
      <c r="D599" s="12">
        <v>1010101</v>
      </c>
      <c r="E599" s="12">
        <v>1000000</v>
      </c>
      <c r="F599" s="12">
        <v>-10101</v>
      </c>
      <c r="G599" s="12">
        <v>-1.01</v>
      </c>
      <c r="H599" t="s">
        <v>315</v>
      </c>
    </row>
    <row r="600" spans="1:8">
      <c r="A600" s="12" t="s">
        <v>331</v>
      </c>
      <c r="B600" s="13" t="s">
        <v>187</v>
      </c>
      <c r="C600" s="12" t="s">
        <v>326</v>
      </c>
      <c r="D600" s="12">
        <v>1010101</v>
      </c>
      <c r="E600" s="12">
        <v>1000000</v>
      </c>
      <c r="F600" s="12">
        <v>-10101</v>
      </c>
      <c r="G600" s="12">
        <v>-1.01</v>
      </c>
      <c r="H600" t="s">
        <v>315</v>
      </c>
    </row>
    <row r="601" spans="1:8">
      <c r="A601" s="12" t="s">
        <v>331</v>
      </c>
      <c r="B601" s="13" t="s">
        <v>188</v>
      </c>
      <c r="C601" s="12" t="s">
        <v>326</v>
      </c>
      <c r="D601" s="12">
        <v>1010101</v>
      </c>
      <c r="E601" s="12">
        <v>1000000</v>
      </c>
      <c r="F601" s="12">
        <v>-10101</v>
      </c>
      <c r="G601" s="12">
        <v>-1.01</v>
      </c>
      <c r="H601" t="s">
        <v>315</v>
      </c>
    </row>
    <row r="602" spans="1:8">
      <c r="A602" s="12" t="s">
        <v>332</v>
      </c>
      <c r="B602" s="13" t="s">
        <v>89</v>
      </c>
      <c r="C602" s="12" t="s">
        <v>326</v>
      </c>
      <c r="D602" s="12">
        <v>1010101.1</v>
      </c>
      <c r="E602" s="12">
        <v>1000000</v>
      </c>
      <c r="F602" s="12">
        <v>-10101.1</v>
      </c>
      <c r="G602" s="12">
        <v>-1.01</v>
      </c>
      <c r="H602" t="s">
        <v>315</v>
      </c>
    </row>
    <row r="603" spans="1:8">
      <c r="A603" s="12" t="s">
        <v>332</v>
      </c>
      <c r="B603" s="13" t="s">
        <v>90</v>
      </c>
      <c r="C603" s="12" t="s">
        <v>326</v>
      </c>
      <c r="D603" s="12">
        <v>1010101.1</v>
      </c>
      <c r="E603" s="12">
        <v>1000000</v>
      </c>
      <c r="F603" s="12">
        <v>-10101.1</v>
      </c>
      <c r="G603" s="12">
        <v>-1.01</v>
      </c>
      <c r="H603" t="s">
        <v>315</v>
      </c>
    </row>
    <row r="604" spans="1:8">
      <c r="A604" s="12" t="s">
        <v>332</v>
      </c>
      <c r="B604" s="13" t="s">
        <v>91</v>
      </c>
      <c r="C604" s="12" t="s">
        <v>326</v>
      </c>
      <c r="D604" s="12">
        <v>1010101.1</v>
      </c>
      <c r="E604" s="12">
        <v>1000000</v>
      </c>
      <c r="F604" s="12">
        <v>-10101.1</v>
      </c>
      <c r="G604" s="12">
        <v>-1.01</v>
      </c>
      <c r="H604" t="s">
        <v>315</v>
      </c>
    </row>
    <row r="605" spans="1:8">
      <c r="A605" s="12" t="s">
        <v>332</v>
      </c>
      <c r="B605" s="13" t="s">
        <v>92</v>
      </c>
      <c r="C605" s="12" t="s">
        <v>326</v>
      </c>
      <c r="D605" s="12">
        <v>1010101.1</v>
      </c>
      <c r="E605" s="12">
        <v>1000000</v>
      </c>
      <c r="F605" s="12">
        <v>-10101.1</v>
      </c>
      <c r="G605" s="12">
        <v>-1.01</v>
      </c>
      <c r="H605" t="s">
        <v>315</v>
      </c>
    </row>
    <row r="606" spans="1:8">
      <c r="A606" s="12" t="s">
        <v>332</v>
      </c>
      <c r="B606" s="13" t="s">
        <v>93</v>
      </c>
      <c r="C606" s="12" t="s">
        <v>326</v>
      </c>
      <c r="D606" s="12">
        <v>1010101.1</v>
      </c>
      <c r="E606" s="12">
        <v>1000000</v>
      </c>
      <c r="F606" s="12">
        <v>-10101.1</v>
      </c>
      <c r="G606" s="12">
        <v>-1.01</v>
      </c>
      <c r="H606" t="s">
        <v>315</v>
      </c>
    </row>
    <row r="607" spans="1:8">
      <c r="A607" s="12" t="s">
        <v>332</v>
      </c>
      <c r="B607" s="13" t="s">
        <v>94</v>
      </c>
      <c r="C607" s="12" t="s">
        <v>326</v>
      </c>
      <c r="D607" s="12">
        <v>1010101.1</v>
      </c>
      <c r="E607" s="12">
        <v>1000000</v>
      </c>
      <c r="F607" s="12">
        <v>-10101.1</v>
      </c>
      <c r="G607" s="12">
        <v>-1.01</v>
      </c>
      <c r="H607" t="s">
        <v>315</v>
      </c>
    </row>
    <row r="608" spans="1:8">
      <c r="A608" s="12" t="s">
        <v>332</v>
      </c>
      <c r="B608" s="13" t="s">
        <v>95</v>
      </c>
      <c r="C608" s="12" t="s">
        <v>326</v>
      </c>
      <c r="D608" s="12">
        <v>1010101.1</v>
      </c>
      <c r="E608" s="12">
        <v>1000000</v>
      </c>
      <c r="F608" s="12">
        <v>-10101.1</v>
      </c>
      <c r="G608" s="12">
        <v>-1.01</v>
      </c>
      <c r="H608" t="s">
        <v>315</v>
      </c>
    </row>
    <row r="609" spans="1:8">
      <c r="A609" s="12" t="s">
        <v>332</v>
      </c>
      <c r="B609" s="13" t="s">
        <v>96</v>
      </c>
      <c r="C609" s="12" t="s">
        <v>326</v>
      </c>
      <c r="D609" s="12">
        <v>1010101.1</v>
      </c>
      <c r="E609" s="12">
        <v>1000000</v>
      </c>
      <c r="F609" s="12">
        <v>-10101.1</v>
      </c>
      <c r="G609" s="12">
        <v>-1.01</v>
      </c>
      <c r="H609" t="s">
        <v>315</v>
      </c>
    </row>
    <row r="610" spans="1:8">
      <c r="A610" s="12" t="s">
        <v>332</v>
      </c>
      <c r="B610" s="13" t="s">
        <v>97</v>
      </c>
      <c r="C610" s="12" t="s">
        <v>326</v>
      </c>
      <c r="D610" s="12">
        <v>1010101.1</v>
      </c>
      <c r="E610" s="12">
        <v>1000000</v>
      </c>
      <c r="F610" s="12">
        <v>-10101.1</v>
      </c>
      <c r="G610" s="12">
        <v>-1.01</v>
      </c>
      <c r="H610" t="s">
        <v>315</v>
      </c>
    </row>
    <row r="611" spans="1:8">
      <c r="A611" s="12" t="s">
        <v>332</v>
      </c>
      <c r="B611" s="13" t="s">
        <v>98</v>
      </c>
      <c r="C611" s="12" t="s">
        <v>326</v>
      </c>
      <c r="D611" s="12">
        <v>1010101.1</v>
      </c>
      <c r="E611" s="12">
        <v>1000000</v>
      </c>
      <c r="F611" s="12">
        <v>-10101.1</v>
      </c>
      <c r="G611" s="12">
        <v>-1.01</v>
      </c>
      <c r="H611" t="s">
        <v>315</v>
      </c>
    </row>
    <row r="612" spans="1:8">
      <c r="A612" s="12" t="s">
        <v>332</v>
      </c>
      <c r="B612" s="13" t="s">
        <v>99</v>
      </c>
      <c r="C612" s="12" t="s">
        <v>326</v>
      </c>
      <c r="D612" s="12">
        <v>1010101.1</v>
      </c>
      <c r="E612" s="12">
        <v>1000000</v>
      </c>
      <c r="F612" s="12">
        <v>-10101.1</v>
      </c>
      <c r="G612" s="12">
        <v>-1.01</v>
      </c>
      <c r="H612" t="s">
        <v>315</v>
      </c>
    </row>
    <row r="613" spans="1:8">
      <c r="A613" s="12" t="s">
        <v>332</v>
      </c>
      <c r="B613" s="13" t="s">
        <v>100</v>
      </c>
      <c r="C613" s="12" t="s">
        <v>326</v>
      </c>
      <c r="D613" s="12">
        <v>1010101.1</v>
      </c>
      <c r="E613" s="12">
        <v>1000000</v>
      </c>
      <c r="F613" s="12">
        <v>-10101.1</v>
      </c>
      <c r="G613" s="12">
        <v>-1.01</v>
      </c>
      <c r="H613" t="s">
        <v>315</v>
      </c>
    </row>
    <row r="614" spans="1:8">
      <c r="A614" s="12" t="s">
        <v>332</v>
      </c>
      <c r="B614" s="13" t="s">
        <v>101</v>
      </c>
      <c r="C614" s="12" t="s">
        <v>326</v>
      </c>
      <c r="D614" s="12">
        <v>1010101.1</v>
      </c>
      <c r="E614" s="12">
        <v>1000000</v>
      </c>
      <c r="F614" s="12">
        <v>-10101.1</v>
      </c>
      <c r="G614" s="12">
        <v>-1.01</v>
      </c>
      <c r="H614" t="s">
        <v>315</v>
      </c>
    </row>
    <row r="615" spans="1:8">
      <c r="A615" s="12" t="s">
        <v>332</v>
      </c>
      <c r="B615" s="13" t="s">
        <v>102</v>
      </c>
      <c r="C615" s="12" t="s">
        <v>326</v>
      </c>
      <c r="D615" s="12">
        <v>1010101.1</v>
      </c>
      <c r="E615" s="12">
        <v>1000000</v>
      </c>
      <c r="F615" s="12">
        <v>-10101.1</v>
      </c>
      <c r="G615" s="12">
        <v>-1.01</v>
      </c>
      <c r="H615" t="s">
        <v>315</v>
      </c>
    </row>
    <row r="616" spans="1:8">
      <c r="A616" s="12" t="s">
        <v>332</v>
      </c>
      <c r="B616" s="13" t="s">
        <v>103</v>
      </c>
      <c r="C616" s="12" t="s">
        <v>326</v>
      </c>
      <c r="D616" s="12">
        <v>1010101.1</v>
      </c>
      <c r="E616" s="12">
        <v>1000000</v>
      </c>
      <c r="F616" s="12">
        <v>-10101.1</v>
      </c>
      <c r="G616" s="12">
        <v>-1.01</v>
      </c>
      <c r="H616" t="s">
        <v>315</v>
      </c>
    </row>
    <row r="617" spans="1:8">
      <c r="A617" s="12" t="s">
        <v>332</v>
      </c>
      <c r="B617" s="13" t="s">
        <v>104</v>
      </c>
      <c r="C617" s="12" t="s">
        <v>326</v>
      </c>
      <c r="D617" s="12">
        <v>1010101.1</v>
      </c>
      <c r="E617" s="12">
        <v>1000000</v>
      </c>
      <c r="F617" s="12">
        <v>-10101.1</v>
      </c>
      <c r="G617" s="12">
        <v>-1.01</v>
      </c>
      <c r="H617" t="s">
        <v>315</v>
      </c>
    </row>
    <row r="618" spans="1:8">
      <c r="A618" s="12" t="s">
        <v>332</v>
      </c>
      <c r="B618" s="13" t="s">
        <v>105</v>
      </c>
      <c r="C618" s="12" t="s">
        <v>326</v>
      </c>
      <c r="D618" s="12">
        <v>1010101.1</v>
      </c>
      <c r="E618" s="12">
        <v>1000000</v>
      </c>
      <c r="F618" s="12">
        <v>-10101.1</v>
      </c>
      <c r="G618" s="12">
        <v>-1.01</v>
      </c>
      <c r="H618" t="s">
        <v>315</v>
      </c>
    </row>
    <row r="619" spans="1:8">
      <c r="A619" s="12" t="s">
        <v>332</v>
      </c>
      <c r="B619" s="13" t="s">
        <v>106</v>
      </c>
      <c r="C619" s="12" t="s">
        <v>326</v>
      </c>
      <c r="D619" s="12">
        <v>1010101.1</v>
      </c>
      <c r="E619" s="12">
        <v>1000000</v>
      </c>
      <c r="F619" s="12">
        <v>-10101.1</v>
      </c>
      <c r="G619" s="12">
        <v>-1.01</v>
      </c>
      <c r="H619" t="s">
        <v>315</v>
      </c>
    </row>
    <row r="620" spans="1:8">
      <c r="A620" s="12" t="s">
        <v>332</v>
      </c>
      <c r="B620" s="13" t="s">
        <v>107</v>
      </c>
      <c r="C620" s="12" t="s">
        <v>326</v>
      </c>
      <c r="D620" s="12">
        <v>1010101.1</v>
      </c>
      <c r="E620" s="12">
        <v>1000000</v>
      </c>
      <c r="F620" s="12">
        <v>-10101.1</v>
      </c>
      <c r="G620" s="12">
        <v>-1.01</v>
      </c>
      <c r="H620" t="s">
        <v>315</v>
      </c>
    </row>
    <row r="621" spans="1:8">
      <c r="A621" s="12" t="s">
        <v>332</v>
      </c>
      <c r="B621" s="13" t="s">
        <v>108</v>
      </c>
      <c r="C621" s="12" t="s">
        <v>326</v>
      </c>
      <c r="D621" s="12">
        <v>1010101.1</v>
      </c>
      <c r="E621" s="12">
        <v>1000000</v>
      </c>
      <c r="F621" s="12">
        <v>-10101.1</v>
      </c>
      <c r="G621" s="12">
        <v>-1.01</v>
      </c>
      <c r="H621" t="s">
        <v>315</v>
      </c>
    </row>
    <row r="622" spans="1:8">
      <c r="A622" s="12" t="s">
        <v>332</v>
      </c>
      <c r="B622" s="13" t="s">
        <v>109</v>
      </c>
      <c r="C622" s="12" t="s">
        <v>326</v>
      </c>
      <c r="D622" s="12">
        <v>1010101.1</v>
      </c>
      <c r="E622" s="12">
        <v>1000000</v>
      </c>
      <c r="F622" s="12">
        <v>-10101.1</v>
      </c>
      <c r="G622" s="12">
        <v>-1.01</v>
      </c>
      <c r="H622" t="s">
        <v>315</v>
      </c>
    </row>
    <row r="623" spans="1:8">
      <c r="A623" s="12" t="s">
        <v>332</v>
      </c>
      <c r="B623" s="13" t="s">
        <v>110</v>
      </c>
      <c r="C623" s="12" t="s">
        <v>326</v>
      </c>
      <c r="D623" s="12">
        <v>1010101.1</v>
      </c>
      <c r="E623" s="12">
        <v>1000000</v>
      </c>
      <c r="F623" s="12">
        <v>-10101.1</v>
      </c>
      <c r="G623" s="12">
        <v>-1.01</v>
      </c>
      <c r="H623" t="s">
        <v>315</v>
      </c>
    </row>
    <row r="624" spans="1:8">
      <c r="A624" s="12" t="s">
        <v>332</v>
      </c>
      <c r="B624" s="13" t="s">
        <v>111</v>
      </c>
      <c r="C624" s="12" t="s">
        <v>326</v>
      </c>
      <c r="D624" s="12">
        <v>1010101.1</v>
      </c>
      <c r="E624" s="12">
        <v>1000000</v>
      </c>
      <c r="F624" s="12">
        <v>-10101.1</v>
      </c>
      <c r="G624" s="12">
        <v>-1.01</v>
      </c>
      <c r="H624" t="s">
        <v>315</v>
      </c>
    </row>
    <row r="625" spans="1:8">
      <c r="A625" s="12" t="s">
        <v>332</v>
      </c>
      <c r="B625" s="13" t="s">
        <v>112</v>
      </c>
      <c r="C625" s="12" t="s">
        <v>326</v>
      </c>
      <c r="D625" s="12">
        <v>1010101.1</v>
      </c>
      <c r="E625" s="12">
        <v>1000000</v>
      </c>
      <c r="F625" s="12">
        <v>-10101.1</v>
      </c>
      <c r="G625" s="12">
        <v>-1.01</v>
      </c>
      <c r="H625" t="s">
        <v>315</v>
      </c>
    </row>
    <row r="626" spans="1:8">
      <c r="A626" s="12" t="s">
        <v>332</v>
      </c>
      <c r="B626" s="13" t="s">
        <v>113</v>
      </c>
      <c r="C626" s="12" t="s">
        <v>326</v>
      </c>
      <c r="D626" s="12">
        <v>1010101.1</v>
      </c>
      <c r="E626" s="12">
        <v>1000000</v>
      </c>
      <c r="F626" s="12">
        <v>-10101.1</v>
      </c>
      <c r="G626" s="12">
        <v>-1.01</v>
      </c>
      <c r="H626" t="s">
        <v>315</v>
      </c>
    </row>
    <row r="627" spans="1:8">
      <c r="A627" s="12" t="s">
        <v>332</v>
      </c>
      <c r="B627" s="13" t="s">
        <v>114</v>
      </c>
      <c r="C627" s="12" t="s">
        <v>326</v>
      </c>
      <c r="D627" s="12">
        <v>1010101.1</v>
      </c>
      <c r="E627" s="12">
        <v>1000000</v>
      </c>
      <c r="F627" s="12">
        <v>-10101.1</v>
      </c>
      <c r="G627" s="12">
        <v>-1.01</v>
      </c>
      <c r="H627" t="s">
        <v>315</v>
      </c>
    </row>
    <row r="628" spans="1:8">
      <c r="A628" s="12" t="s">
        <v>332</v>
      </c>
      <c r="B628" s="13" t="s">
        <v>115</v>
      </c>
      <c r="C628" s="12" t="s">
        <v>326</v>
      </c>
      <c r="D628" s="12">
        <v>1010101.1</v>
      </c>
      <c r="E628" s="12">
        <v>1000000</v>
      </c>
      <c r="F628" s="12">
        <v>-10101.1</v>
      </c>
      <c r="G628" s="12">
        <v>-1.01</v>
      </c>
      <c r="H628" t="s">
        <v>315</v>
      </c>
    </row>
    <row r="629" spans="1:8">
      <c r="A629" s="12" t="s">
        <v>332</v>
      </c>
      <c r="B629" s="13" t="s">
        <v>116</v>
      </c>
      <c r="C629" s="12" t="s">
        <v>326</v>
      </c>
      <c r="D629" s="12">
        <v>1010101.1</v>
      </c>
      <c r="E629" s="12">
        <v>1000000</v>
      </c>
      <c r="F629" s="12">
        <v>-10101.1</v>
      </c>
      <c r="G629" s="12">
        <v>-1.01</v>
      </c>
      <c r="H629" t="s">
        <v>315</v>
      </c>
    </row>
    <row r="630" spans="1:8">
      <c r="A630" s="12" t="s">
        <v>332</v>
      </c>
      <c r="B630" s="13" t="s">
        <v>117</v>
      </c>
      <c r="C630" s="12" t="s">
        <v>326</v>
      </c>
      <c r="D630" s="12">
        <v>1010101.1</v>
      </c>
      <c r="E630" s="12">
        <v>1000000</v>
      </c>
      <c r="F630" s="12">
        <v>-10101.1</v>
      </c>
      <c r="G630" s="12">
        <v>-1.01</v>
      </c>
      <c r="H630" t="s">
        <v>315</v>
      </c>
    </row>
    <row r="631" spans="1:8">
      <c r="A631" s="12" t="s">
        <v>332</v>
      </c>
      <c r="B631" s="13" t="s">
        <v>118</v>
      </c>
      <c r="C631" s="12" t="s">
        <v>326</v>
      </c>
      <c r="D631" s="12">
        <v>1010101.1</v>
      </c>
      <c r="E631" s="12">
        <v>1000000</v>
      </c>
      <c r="F631" s="12">
        <v>-10101.1</v>
      </c>
      <c r="G631" s="12">
        <v>-1.01</v>
      </c>
      <c r="H631" t="s">
        <v>315</v>
      </c>
    </row>
    <row r="632" spans="1:8">
      <c r="A632" s="12" t="s">
        <v>332</v>
      </c>
      <c r="B632" s="13" t="s">
        <v>119</v>
      </c>
      <c r="C632" s="12" t="s">
        <v>326</v>
      </c>
      <c r="D632" s="12">
        <v>1010101.1</v>
      </c>
      <c r="E632" s="12">
        <v>1000000</v>
      </c>
      <c r="F632" s="12">
        <v>-10101.1</v>
      </c>
      <c r="G632" s="12">
        <v>-1.01</v>
      </c>
      <c r="H632" t="s">
        <v>315</v>
      </c>
    </row>
    <row r="633" spans="1:8">
      <c r="A633" s="12" t="s">
        <v>332</v>
      </c>
      <c r="B633" s="13" t="s">
        <v>120</v>
      </c>
      <c r="C633" s="12" t="s">
        <v>326</v>
      </c>
      <c r="D633" s="12">
        <v>1010101.1</v>
      </c>
      <c r="E633" s="12">
        <v>1000000</v>
      </c>
      <c r="F633" s="12">
        <v>-10101.1</v>
      </c>
      <c r="G633" s="12">
        <v>-1.01</v>
      </c>
      <c r="H633" t="s">
        <v>315</v>
      </c>
    </row>
    <row r="634" spans="1:8">
      <c r="A634" s="12" t="s">
        <v>332</v>
      </c>
      <c r="B634" s="13" t="s">
        <v>121</v>
      </c>
      <c r="C634" s="12" t="s">
        <v>326</v>
      </c>
      <c r="D634" s="12">
        <v>1010101.1</v>
      </c>
      <c r="E634" s="12">
        <v>1000000</v>
      </c>
      <c r="F634" s="12">
        <v>-10101.1</v>
      </c>
      <c r="G634" s="12">
        <v>-1.01</v>
      </c>
      <c r="H634" t="s">
        <v>315</v>
      </c>
    </row>
    <row r="635" spans="1:8">
      <c r="A635" s="12" t="s">
        <v>332</v>
      </c>
      <c r="B635" s="13" t="s">
        <v>122</v>
      </c>
      <c r="C635" s="12" t="s">
        <v>326</v>
      </c>
      <c r="D635" s="12">
        <v>1010101.1</v>
      </c>
      <c r="E635" s="12">
        <v>1000000</v>
      </c>
      <c r="F635" s="12">
        <v>-10101.1</v>
      </c>
      <c r="G635" s="12">
        <v>-1.01</v>
      </c>
      <c r="H635" t="s">
        <v>315</v>
      </c>
    </row>
    <row r="636" spans="1:8">
      <c r="A636" s="12" t="s">
        <v>332</v>
      </c>
      <c r="B636" s="13" t="s">
        <v>123</v>
      </c>
      <c r="C636" s="12" t="s">
        <v>326</v>
      </c>
      <c r="D636" s="12">
        <v>1010101.1</v>
      </c>
      <c r="E636" s="12">
        <v>1000000</v>
      </c>
      <c r="F636" s="12">
        <v>-10101.1</v>
      </c>
      <c r="G636" s="12">
        <v>-1.01</v>
      </c>
      <c r="H636" t="s">
        <v>315</v>
      </c>
    </row>
    <row r="637" spans="1:8">
      <c r="A637" s="12" t="s">
        <v>332</v>
      </c>
      <c r="B637" s="13" t="s">
        <v>124</v>
      </c>
      <c r="C637" s="12" t="s">
        <v>326</v>
      </c>
      <c r="D637" s="12">
        <v>1010101.1</v>
      </c>
      <c r="E637" s="12">
        <v>1000000</v>
      </c>
      <c r="F637" s="12">
        <v>-10101.1</v>
      </c>
      <c r="G637" s="12">
        <v>-1.01</v>
      </c>
      <c r="H637" t="s">
        <v>315</v>
      </c>
    </row>
    <row r="638" spans="1:8">
      <c r="A638" s="12" t="s">
        <v>332</v>
      </c>
      <c r="B638" s="13" t="s">
        <v>125</v>
      </c>
      <c r="C638" s="12" t="s">
        <v>326</v>
      </c>
      <c r="D638" s="12">
        <v>1010101.1</v>
      </c>
      <c r="E638" s="12">
        <v>1000000</v>
      </c>
      <c r="F638" s="12">
        <v>-10101.1</v>
      </c>
      <c r="G638" s="12">
        <v>-1.01</v>
      </c>
      <c r="H638" t="s">
        <v>315</v>
      </c>
    </row>
    <row r="639" spans="1:8">
      <c r="A639" s="12" t="s">
        <v>332</v>
      </c>
      <c r="B639" s="13" t="s">
        <v>126</v>
      </c>
      <c r="C639" s="12" t="s">
        <v>326</v>
      </c>
      <c r="D639" s="12">
        <v>1010101.1</v>
      </c>
      <c r="E639" s="12">
        <v>1000000</v>
      </c>
      <c r="F639" s="12">
        <v>-10101.1</v>
      </c>
      <c r="G639" s="12">
        <v>-1.01</v>
      </c>
      <c r="H639" t="s">
        <v>315</v>
      </c>
    </row>
    <row r="640" spans="1:8">
      <c r="A640" s="12" t="s">
        <v>332</v>
      </c>
      <c r="B640" s="13" t="s">
        <v>127</v>
      </c>
      <c r="C640" s="12" t="s">
        <v>326</v>
      </c>
      <c r="D640" s="12">
        <v>1010101.1</v>
      </c>
      <c r="E640" s="12">
        <v>1000000</v>
      </c>
      <c r="F640" s="12">
        <v>-10101.1</v>
      </c>
      <c r="G640" s="12">
        <v>-1.01</v>
      </c>
      <c r="H640" t="s">
        <v>315</v>
      </c>
    </row>
    <row r="641" spans="1:8">
      <c r="A641" s="12" t="s">
        <v>332</v>
      </c>
      <c r="B641" s="13" t="s">
        <v>128</v>
      </c>
      <c r="C641" s="12" t="s">
        <v>326</v>
      </c>
      <c r="D641" s="12">
        <v>1010101.1</v>
      </c>
      <c r="E641" s="12">
        <v>1000000</v>
      </c>
      <c r="F641" s="12">
        <v>-10101.1</v>
      </c>
      <c r="G641" s="12">
        <v>-1.01</v>
      </c>
      <c r="H641" t="s">
        <v>315</v>
      </c>
    </row>
    <row r="642" spans="1:8">
      <c r="A642" s="12" t="s">
        <v>332</v>
      </c>
      <c r="B642" s="13" t="s">
        <v>129</v>
      </c>
      <c r="C642" s="12" t="s">
        <v>326</v>
      </c>
      <c r="D642" s="12">
        <v>1010101.1</v>
      </c>
      <c r="E642" s="12">
        <v>1000000</v>
      </c>
      <c r="F642" s="12">
        <v>-10101.1</v>
      </c>
      <c r="G642" s="12">
        <v>-1.01</v>
      </c>
      <c r="H642" t="s">
        <v>315</v>
      </c>
    </row>
    <row r="643" spans="1:8">
      <c r="A643" s="12" t="s">
        <v>332</v>
      </c>
      <c r="B643" s="13" t="s">
        <v>130</v>
      </c>
      <c r="C643" s="12" t="s">
        <v>326</v>
      </c>
      <c r="D643" s="12">
        <v>1010101.1</v>
      </c>
      <c r="E643" s="12">
        <v>1000000</v>
      </c>
      <c r="F643" s="12">
        <v>-10101.1</v>
      </c>
      <c r="G643" s="12">
        <v>-1.01</v>
      </c>
      <c r="H643" t="s">
        <v>315</v>
      </c>
    </row>
    <row r="644" spans="1:8">
      <c r="A644" s="12" t="s">
        <v>332</v>
      </c>
      <c r="B644" s="13" t="s">
        <v>131</v>
      </c>
      <c r="C644" s="12" t="s">
        <v>326</v>
      </c>
      <c r="D644" s="12">
        <v>1010101.1</v>
      </c>
      <c r="E644" s="12">
        <v>1000000</v>
      </c>
      <c r="F644" s="12">
        <v>-10101.1</v>
      </c>
      <c r="G644" s="12">
        <v>-1.01</v>
      </c>
      <c r="H644" t="s">
        <v>315</v>
      </c>
    </row>
    <row r="645" spans="1:8">
      <c r="A645" s="12" t="s">
        <v>332</v>
      </c>
      <c r="B645" s="13" t="s">
        <v>132</v>
      </c>
      <c r="C645" s="12" t="s">
        <v>326</v>
      </c>
      <c r="D645" s="12">
        <v>1010101.1</v>
      </c>
      <c r="E645" s="12">
        <v>1000000</v>
      </c>
      <c r="F645" s="12">
        <v>-10101.1</v>
      </c>
      <c r="G645" s="12">
        <v>-1.01</v>
      </c>
      <c r="H645" t="s">
        <v>315</v>
      </c>
    </row>
    <row r="646" spans="1:8">
      <c r="A646" s="12" t="s">
        <v>332</v>
      </c>
      <c r="B646" s="13" t="s">
        <v>133</v>
      </c>
      <c r="C646" s="12" t="s">
        <v>326</v>
      </c>
      <c r="D646" s="12">
        <v>1010101.1</v>
      </c>
      <c r="E646" s="12">
        <v>1000000</v>
      </c>
      <c r="F646" s="12">
        <v>-10101.1</v>
      </c>
      <c r="G646" s="12">
        <v>-1.01</v>
      </c>
      <c r="H646" t="s">
        <v>315</v>
      </c>
    </row>
    <row r="647" spans="1:8">
      <c r="A647" s="12" t="s">
        <v>332</v>
      </c>
      <c r="B647" s="13" t="s">
        <v>134</v>
      </c>
      <c r="C647" s="12" t="s">
        <v>326</v>
      </c>
      <c r="D647" s="12">
        <v>1010101.1</v>
      </c>
      <c r="E647" s="12">
        <v>1000000</v>
      </c>
      <c r="F647" s="12">
        <v>-10101.1</v>
      </c>
      <c r="G647" s="12">
        <v>-1.01</v>
      </c>
      <c r="H647" t="s">
        <v>315</v>
      </c>
    </row>
    <row r="648" spans="1:8">
      <c r="A648" s="12" t="s">
        <v>332</v>
      </c>
      <c r="B648" s="13" t="s">
        <v>135</v>
      </c>
      <c r="C648" s="12" t="s">
        <v>326</v>
      </c>
      <c r="D648" s="12">
        <v>1010101.1</v>
      </c>
      <c r="E648" s="12">
        <v>1000000</v>
      </c>
      <c r="F648" s="12">
        <v>-10101.1</v>
      </c>
      <c r="G648" s="12">
        <v>-1.01</v>
      </c>
      <c r="H648" t="s">
        <v>315</v>
      </c>
    </row>
    <row r="649" spans="1:8">
      <c r="A649" s="12" t="s">
        <v>332</v>
      </c>
      <c r="B649" s="13" t="s">
        <v>136</v>
      </c>
      <c r="C649" s="12" t="s">
        <v>326</v>
      </c>
      <c r="D649" s="12">
        <v>1010101.1</v>
      </c>
      <c r="E649" s="12">
        <v>1000000</v>
      </c>
      <c r="F649" s="12">
        <v>-10101.1</v>
      </c>
      <c r="G649" s="12">
        <v>-1.01</v>
      </c>
      <c r="H649" t="s">
        <v>315</v>
      </c>
    </row>
    <row r="650" spans="1:8">
      <c r="A650" s="12" t="s">
        <v>332</v>
      </c>
      <c r="B650" s="13" t="s">
        <v>137</v>
      </c>
      <c r="C650" s="12" t="s">
        <v>326</v>
      </c>
      <c r="D650" s="12">
        <v>1010101.1</v>
      </c>
      <c r="E650" s="12">
        <v>1000000</v>
      </c>
      <c r="F650" s="12">
        <v>-10101.1</v>
      </c>
      <c r="G650" s="12">
        <v>-1.01</v>
      </c>
      <c r="H650" t="s">
        <v>315</v>
      </c>
    </row>
    <row r="651" spans="1:8">
      <c r="A651" s="12" t="s">
        <v>332</v>
      </c>
      <c r="B651" s="13" t="s">
        <v>138</v>
      </c>
      <c r="C651" s="12" t="s">
        <v>326</v>
      </c>
      <c r="D651" s="12">
        <v>1010101.1</v>
      </c>
      <c r="E651" s="12">
        <v>1000000</v>
      </c>
      <c r="F651" s="12">
        <v>-10101.1</v>
      </c>
      <c r="G651" s="12">
        <v>-1.01</v>
      </c>
      <c r="H651" t="s">
        <v>315</v>
      </c>
    </row>
    <row r="652" spans="1:8">
      <c r="A652" s="12" t="s">
        <v>332</v>
      </c>
      <c r="B652" s="13" t="s">
        <v>139</v>
      </c>
      <c r="C652" s="12" t="s">
        <v>326</v>
      </c>
      <c r="D652" s="12">
        <v>1010101.1</v>
      </c>
      <c r="E652" s="12">
        <v>1000000</v>
      </c>
      <c r="F652" s="12">
        <v>-10101.1</v>
      </c>
      <c r="G652" s="12">
        <v>-1.01</v>
      </c>
      <c r="H652" t="s">
        <v>315</v>
      </c>
    </row>
    <row r="653" spans="1:8">
      <c r="A653" s="12" t="s">
        <v>332</v>
      </c>
      <c r="B653" s="13" t="s">
        <v>140</v>
      </c>
      <c r="C653" s="12" t="s">
        <v>326</v>
      </c>
      <c r="D653" s="12">
        <v>1010101.1</v>
      </c>
      <c r="E653" s="12">
        <v>1000000</v>
      </c>
      <c r="F653" s="12">
        <v>-10101.1</v>
      </c>
      <c r="G653" s="12">
        <v>-1.01</v>
      </c>
      <c r="H653" t="s">
        <v>315</v>
      </c>
    </row>
    <row r="654" spans="1:8">
      <c r="A654" s="12" t="s">
        <v>332</v>
      </c>
      <c r="B654" s="13" t="s">
        <v>141</v>
      </c>
      <c r="C654" s="12" t="s">
        <v>326</v>
      </c>
      <c r="D654" s="12">
        <v>1010101.1</v>
      </c>
      <c r="E654" s="12">
        <v>1000000</v>
      </c>
      <c r="F654" s="12">
        <v>-10101.1</v>
      </c>
      <c r="G654" s="12">
        <v>-1.01</v>
      </c>
      <c r="H654" t="s">
        <v>315</v>
      </c>
    </row>
    <row r="655" spans="1:8">
      <c r="A655" s="12" t="s">
        <v>332</v>
      </c>
      <c r="B655" s="13" t="s">
        <v>142</v>
      </c>
      <c r="C655" s="12" t="s">
        <v>326</v>
      </c>
      <c r="D655" s="12">
        <v>1010101.1</v>
      </c>
      <c r="E655" s="12">
        <v>1000000</v>
      </c>
      <c r="F655" s="12">
        <v>-10101.1</v>
      </c>
      <c r="G655" s="12">
        <v>-1.01</v>
      </c>
      <c r="H655" t="s">
        <v>315</v>
      </c>
    </row>
    <row r="656" spans="1:8">
      <c r="A656" s="12" t="s">
        <v>332</v>
      </c>
      <c r="B656" s="13" t="s">
        <v>143</v>
      </c>
      <c r="C656" s="12" t="s">
        <v>326</v>
      </c>
      <c r="D656" s="12">
        <v>1010101.1</v>
      </c>
      <c r="E656" s="12">
        <v>1000000</v>
      </c>
      <c r="F656" s="12">
        <v>-10101.1</v>
      </c>
      <c r="G656" s="12">
        <v>-1.01</v>
      </c>
      <c r="H656" t="s">
        <v>315</v>
      </c>
    </row>
    <row r="657" spans="1:8">
      <c r="A657" s="12" t="s">
        <v>332</v>
      </c>
      <c r="B657" s="13" t="s">
        <v>144</v>
      </c>
      <c r="C657" s="12" t="s">
        <v>326</v>
      </c>
      <c r="D657" s="12">
        <v>1010101.1</v>
      </c>
      <c r="E657" s="12">
        <v>1000000</v>
      </c>
      <c r="F657" s="12">
        <v>-10101.1</v>
      </c>
      <c r="G657" s="12">
        <v>-1.01</v>
      </c>
      <c r="H657" t="s">
        <v>315</v>
      </c>
    </row>
    <row r="658" spans="1:8">
      <c r="A658" s="12" t="s">
        <v>332</v>
      </c>
      <c r="B658" s="13" t="s">
        <v>145</v>
      </c>
      <c r="C658" s="12" t="s">
        <v>326</v>
      </c>
      <c r="D658" s="12">
        <v>1010101.1</v>
      </c>
      <c r="E658" s="12">
        <v>1000000</v>
      </c>
      <c r="F658" s="12">
        <v>-10101.1</v>
      </c>
      <c r="G658" s="12">
        <v>-1.01</v>
      </c>
      <c r="H658" t="s">
        <v>315</v>
      </c>
    </row>
    <row r="659" spans="1:8">
      <c r="A659" s="12" t="s">
        <v>332</v>
      </c>
      <c r="B659" s="13" t="s">
        <v>146</v>
      </c>
      <c r="C659" s="12" t="s">
        <v>326</v>
      </c>
      <c r="D659" s="12">
        <v>1010101.1</v>
      </c>
      <c r="E659" s="12">
        <v>1000000</v>
      </c>
      <c r="F659" s="12">
        <v>-10101.1</v>
      </c>
      <c r="G659" s="12">
        <v>-1.01</v>
      </c>
      <c r="H659" t="s">
        <v>315</v>
      </c>
    </row>
    <row r="660" spans="1:8">
      <c r="A660" s="12" t="s">
        <v>332</v>
      </c>
      <c r="B660" s="13" t="s">
        <v>147</v>
      </c>
      <c r="C660" s="12" t="s">
        <v>326</v>
      </c>
      <c r="D660" s="12">
        <v>1010101.1</v>
      </c>
      <c r="E660" s="12">
        <v>1000000</v>
      </c>
      <c r="F660" s="12">
        <v>-10101.1</v>
      </c>
      <c r="G660" s="12">
        <v>-1.01</v>
      </c>
      <c r="H660" t="s">
        <v>315</v>
      </c>
    </row>
    <row r="661" spans="1:8">
      <c r="A661" s="12" t="s">
        <v>332</v>
      </c>
      <c r="B661" s="13" t="s">
        <v>148</v>
      </c>
      <c r="C661" s="12" t="s">
        <v>326</v>
      </c>
      <c r="D661" s="12">
        <v>1010101.1</v>
      </c>
      <c r="E661" s="12">
        <v>1000000</v>
      </c>
      <c r="F661" s="12">
        <v>-10101.1</v>
      </c>
      <c r="G661" s="12">
        <v>-1.01</v>
      </c>
      <c r="H661" t="s">
        <v>315</v>
      </c>
    </row>
    <row r="662" spans="1:8">
      <c r="A662" s="12" t="s">
        <v>332</v>
      </c>
      <c r="B662" s="13" t="s">
        <v>149</v>
      </c>
      <c r="C662" s="12" t="s">
        <v>326</v>
      </c>
      <c r="D662" s="12">
        <v>1010101.1</v>
      </c>
      <c r="E662" s="12">
        <v>1000000</v>
      </c>
      <c r="F662" s="12">
        <v>-10101.1</v>
      </c>
      <c r="G662" s="12">
        <v>-1.01</v>
      </c>
      <c r="H662" t="s">
        <v>315</v>
      </c>
    </row>
    <row r="663" spans="1:8">
      <c r="A663" s="12" t="s">
        <v>332</v>
      </c>
      <c r="B663" s="13" t="s">
        <v>150</v>
      </c>
      <c r="C663" s="12" t="s">
        <v>326</v>
      </c>
      <c r="D663" s="12">
        <v>1010101.1</v>
      </c>
      <c r="E663" s="12">
        <v>1000000</v>
      </c>
      <c r="F663" s="12">
        <v>-10101.1</v>
      </c>
      <c r="G663" s="12">
        <v>-1.01</v>
      </c>
      <c r="H663" t="s">
        <v>315</v>
      </c>
    </row>
    <row r="664" spans="1:8">
      <c r="A664" s="12" t="s">
        <v>332</v>
      </c>
      <c r="B664" s="13" t="s">
        <v>151</v>
      </c>
      <c r="C664" s="12" t="s">
        <v>326</v>
      </c>
      <c r="D664" s="12">
        <v>0</v>
      </c>
      <c r="E664" s="12">
        <v>1000003</v>
      </c>
      <c r="F664" s="12">
        <v>1000003</v>
      </c>
      <c r="G664" s="12">
        <v>100</v>
      </c>
      <c r="H664" t="s">
        <v>315</v>
      </c>
    </row>
    <row r="665" spans="1:8">
      <c r="A665" s="12" t="s">
        <v>332</v>
      </c>
      <c r="B665" s="13" t="s">
        <v>152</v>
      </c>
      <c r="C665" s="12" t="s">
        <v>326</v>
      </c>
      <c r="D665" s="12">
        <v>1010101.1</v>
      </c>
      <c r="E665" s="12">
        <v>1000000</v>
      </c>
      <c r="F665" s="12">
        <v>-10101.1</v>
      </c>
      <c r="G665" s="12">
        <v>-1.01</v>
      </c>
      <c r="H665" t="s">
        <v>315</v>
      </c>
    </row>
    <row r="666" spans="1:8">
      <c r="A666" s="12" t="s">
        <v>332</v>
      </c>
      <c r="B666" s="13" t="s">
        <v>153</v>
      </c>
      <c r="C666" s="12" t="s">
        <v>326</v>
      </c>
      <c r="D666" s="12">
        <v>1010101.1</v>
      </c>
      <c r="E666" s="12">
        <v>1000000</v>
      </c>
      <c r="F666" s="12">
        <v>-10101.1</v>
      </c>
      <c r="G666" s="12">
        <v>-1.01</v>
      </c>
      <c r="H666" t="s">
        <v>315</v>
      </c>
    </row>
    <row r="667" spans="1:8">
      <c r="A667" s="12" t="s">
        <v>332</v>
      </c>
      <c r="B667" s="13" t="s">
        <v>154</v>
      </c>
      <c r="C667" s="12" t="s">
        <v>326</v>
      </c>
      <c r="D667" s="12">
        <v>1010101.1</v>
      </c>
      <c r="E667" s="12">
        <v>1000000</v>
      </c>
      <c r="F667" s="12">
        <v>-10101.1</v>
      </c>
      <c r="G667" s="12">
        <v>-1.01</v>
      </c>
      <c r="H667" t="s">
        <v>315</v>
      </c>
    </row>
    <row r="668" spans="1:8">
      <c r="A668" s="12" t="s">
        <v>332</v>
      </c>
      <c r="B668" s="13" t="s">
        <v>155</v>
      </c>
      <c r="C668" s="12" t="s">
        <v>326</v>
      </c>
      <c r="D668" s="12">
        <v>1010101.1</v>
      </c>
      <c r="E668" s="12">
        <v>1000000</v>
      </c>
      <c r="F668" s="12">
        <v>-10101.1</v>
      </c>
      <c r="G668" s="12">
        <v>-1.01</v>
      </c>
      <c r="H668" t="s">
        <v>315</v>
      </c>
    </row>
    <row r="669" spans="1:8">
      <c r="A669" s="12" t="s">
        <v>332</v>
      </c>
      <c r="B669" s="13" t="s">
        <v>156</v>
      </c>
      <c r="C669" s="12" t="s">
        <v>326</v>
      </c>
      <c r="D669" s="12">
        <v>1010101.1</v>
      </c>
      <c r="E669" s="12">
        <v>1000000</v>
      </c>
      <c r="F669" s="12">
        <v>-10101.1</v>
      </c>
      <c r="G669" s="12">
        <v>-1.01</v>
      </c>
      <c r="H669" t="s">
        <v>315</v>
      </c>
    </row>
    <row r="670" spans="1:8">
      <c r="A670" s="12" t="s">
        <v>332</v>
      </c>
      <c r="B670" s="13" t="s">
        <v>157</v>
      </c>
      <c r="C670" s="12" t="s">
        <v>326</v>
      </c>
      <c r="D670" s="12">
        <v>1010101.1</v>
      </c>
      <c r="E670" s="12">
        <v>1000000</v>
      </c>
      <c r="F670" s="12">
        <v>-10101.1</v>
      </c>
      <c r="G670" s="12">
        <v>-1.01</v>
      </c>
      <c r="H670" t="s">
        <v>315</v>
      </c>
    </row>
    <row r="671" spans="1:8">
      <c r="A671" s="12" t="s">
        <v>332</v>
      </c>
      <c r="B671" s="13" t="s">
        <v>158</v>
      </c>
      <c r="C671" s="12" t="s">
        <v>326</v>
      </c>
      <c r="D671" s="12">
        <v>1010101.1</v>
      </c>
      <c r="E671" s="12">
        <v>1000000</v>
      </c>
      <c r="F671" s="12">
        <v>-10101.1</v>
      </c>
      <c r="G671" s="12">
        <v>-1.01</v>
      </c>
      <c r="H671" t="s">
        <v>315</v>
      </c>
    </row>
    <row r="672" spans="1:8">
      <c r="A672" s="12" t="s">
        <v>332</v>
      </c>
      <c r="B672" s="13" t="s">
        <v>159</v>
      </c>
      <c r="C672" s="12" t="s">
        <v>326</v>
      </c>
      <c r="D672" s="12">
        <v>1010101.1</v>
      </c>
      <c r="E672" s="12">
        <v>1000000</v>
      </c>
      <c r="F672" s="12">
        <v>-10101.1</v>
      </c>
      <c r="G672" s="12">
        <v>-1.01</v>
      </c>
      <c r="H672" t="s">
        <v>315</v>
      </c>
    </row>
    <row r="673" spans="1:8">
      <c r="A673" s="12" t="s">
        <v>332</v>
      </c>
      <c r="B673" s="13" t="s">
        <v>160</v>
      </c>
      <c r="C673" s="12" t="s">
        <v>326</v>
      </c>
      <c r="D673" s="12">
        <v>1010101.1</v>
      </c>
      <c r="E673" s="12">
        <v>1000000</v>
      </c>
      <c r="F673" s="12">
        <v>-10101.1</v>
      </c>
      <c r="G673" s="12">
        <v>-1.01</v>
      </c>
      <c r="H673" t="s">
        <v>315</v>
      </c>
    </row>
    <row r="674" spans="1:8">
      <c r="A674" s="12" t="s">
        <v>332</v>
      </c>
      <c r="B674" s="13" t="s">
        <v>161</v>
      </c>
      <c r="C674" s="12" t="s">
        <v>326</v>
      </c>
      <c r="D674" s="12">
        <v>1010101.1</v>
      </c>
      <c r="E674" s="12">
        <v>1000000</v>
      </c>
      <c r="F674" s="12">
        <v>-10101.1</v>
      </c>
      <c r="G674" s="12">
        <v>-1.01</v>
      </c>
      <c r="H674" t="s">
        <v>315</v>
      </c>
    </row>
    <row r="675" spans="1:8">
      <c r="A675" s="12" t="s">
        <v>332</v>
      </c>
      <c r="B675" s="13" t="s">
        <v>162</v>
      </c>
      <c r="C675" s="12" t="s">
        <v>326</v>
      </c>
      <c r="D675" s="12">
        <v>1010101.1</v>
      </c>
      <c r="E675" s="12">
        <v>1000002</v>
      </c>
      <c r="F675" s="12">
        <v>-10099.1</v>
      </c>
      <c r="G675" s="12">
        <v>-1.01</v>
      </c>
      <c r="H675" t="s">
        <v>315</v>
      </c>
    </row>
    <row r="676" spans="1:8">
      <c r="A676" s="12" t="s">
        <v>332</v>
      </c>
      <c r="B676" s="13" t="s">
        <v>163</v>
      </c>
      <c r="C676" s="12" t="s">
        <v>326</v>
      </c>
      <c r="D676" s="12">
        <v>1010101.1</v>
      </c>
      <c r="E676" s="12">
        <v>1000000</v>
      </c>
      <c r="F676" s="12">
        <v>-10101.1</v>
      </c>
      <c r="G676" s="12">
        <v>-1.01</v>
      </c>
      <c r="H676" t="s">
        <v>315</v>
      </c>
    </row>
    <row r="677" spans="1:8">
      <c r="A677" s="12" t="s">
        <v>332</v>
      </c>
      <c r="B677" s="13" t="s">
        <v>164</v>
      </c>
      <c r="C677" s="12" t="s">
        <v>326</v>
      </c>
      <c r="D677" s="12">
        <v>1010101.1</v>
      </c>
      <c r="E677" s="12">
        <v>1000000</v>
      </c>
      <c r="F677" s="12">
        <v>-10101.1</v>
      </c>
      <c r="G677" s="12">
        <v>-1.01</v>
      </c>
      <c r="H677" t="s">
        <v>315</v>
      </c>
    </row>
    <row r="678" spans="1:8">
      <c r="A678" s="12" t="s">
        <v>332</v>
      </c>
      <c r="B678" s="13" t="s">
        <v>165</v>
      </c>
      <c r="C678" s="12" t="s">
        <v>326</v>
      </c>
      <c r="D678" s="12">
        <v>1010101.1</v>
      </c>
      <c r="E678" s="12">
        <v>1000000</v>
      </c>
      <c r="F678" s="12">
        <v>-10101.1</v>
      </c>
      <c r="G678" s="12">
        <v>-1.01</v>
      </c>
      <c r="H678" t="s">
        <v>315</v>
      </c>
    </row>
    <row r="679" spans="1:8">
      <c r="A679" s="12" t="s">
        <v>332</v>
      </c>
      <c r="B679" s="13" t="s">
        <v>166</v>
      </c>
      <c r="C679" s="12" t="s">
        <v>326</v>
      </c>
      <c r="D679" s="12">
        <v>1010101.1</v>
      </c>
      <c r="E679" s="12">
        <v>1000000</v>
      </c>
      <c r="F679" s="12">
        <v>-10101.1</v>
      </c>
      <c r="G679" s="12">
        <v>-1.01</v>
      </c>
      <c r="H679" t="s">
        <v>315</v>
      </c>
    </row>
    <row r="680" spans="1:8">
      <c r="A680" s="12" t="s">
        <v>332</v>
      </c>
      <c r="B680" s="13" t="s">
        <v>167</v>
      </c>
      <c r="C680" s="12" t="s">
        <v>326</v>
      </c>
      <c r="D680" s="12">
        <v>1010101.1</v>
      </c>
      <c r="E680" s="12">
        <v>1000000</v>
      </c>
      <c r="F680" s="12">
        <v>-10101.1</v>
      </c>
      <c r="G680" s="12">
        <v>-1.01</v>
      </c>
      <c r="H680" t="s">
        <v>315</v>
      </c>
    </row>
    <row r="681" spans="1:8">
      <c r="A681" s="12" t="s">
        <v>332</v>
      </c>
      <c r="B681" s="13" t="s">
        <v>168</v>
      </c>
      <c r="C681" s="12" t="s">
        <v>326</v>
      </c>
      <c r="D681" s="12">
        <v>1010101.1</v>
      </c>
      <c r="E681" s="12">
        <v>1000000</v>
      </c>
      <c r="F681" s="12">
        <v>-10101.1</v>
      </c>
      <c r="G681" s="12">
        <v>-1.01</v>
      </c>
      <c r="H681" t="s">
        <v>315</v>
      </c>
    </row>
    <row r="682" spans="1:8">
      <c r="A682" s="12" t="s">
        <v>332</v>
      </c>
      <c r="B682" s="13" t="s">
        <v>169</v>
      </c>
      <c r="C682" s="12" t="s">
        <v>326</v>
      </c>
      <c r="D682" s="12">
        <v>1010101.1</v>
      </c>
      <c r="E682" s="12">
        <v>1000000</v>
      </c>
      <c r="F682" s="12">
        <v>-10101.1</v>
      </c>
      <c r="G682" s="12">
        <v>-1.01</v>
      </c>
      <c r="H682" t="s">
        <v>315</v>
      </c>
    </row>
    <row r="683" spans="1:8">
      <c r="A683" s="12" t="s">
        <v>332</v>
      </c>
      <c r="B683" s="13" t="s">
        <v>170</v>
      </c>
      <c r="C683" s="12" t="s">
        <v>326</v>
      </c>
      <c r="D683" s="12">
        <v>1010101.1</v>
      </c>
      <c r="E683" s="12">
        <v>1000000</v>
      </c>
      <c r="F683" s="12">
        <v>-10101.1</v>
      </c>
      <c r="G683" s="12">
        <v>-1.01</v>
      </c>
      <c r="H683" t="s">
        <v>315</v>
      </c>
    </row>
    <row r="684" spans="1:8">
      <c r="A684" s="12" t="s">
        <v>332</v>
      </c>
      <c r="B684" s="13" t="s">
        <v>171</v>
      </c>
      <c r="C684" s="12" t="s">
        <v>326</v>
      </c>
      <c r="D684" s="12">
        <v>1010101.1</v>
      </c>
      <c r="E684" s="12">
        <v>1000000</v>
      </c>
      <c r="F684" s="12">
        <v>-10101.1</v>
      </c>
      <c r="G684" s="12">
        <v>-1.01</v>
      </c>
      <c r="H684" t="s">
        <v>315</v>
      </c>
    </row>
    <row r="685" spans="1:8">
      <c r="A685" s="12" t="s">
        <v>332</v>
      </c>
      <c r="B685" s="13" t="s">
        <v>172</v>
      </c>
      <c r="C685" s="12" t="s">
        <v>326</v>
      </c>
      <c r="D685" s="12">
        <v>1010101.1</v>
      </c>
      <c r="E685" s="12">
        <v>1000000</v>
      </c>
      <c r="F685" s="12">
        <v>-10101.1</v>
      </c>
      <c r="G685" s="12">
        <v>-1.01</v>
      </c>
      <c r="H685" t="s">
        <v>315</v>
      </c>
    </row>
    <row r="686" spans="1:8">
      <c r="A686" s="12" t="s">
        <v>332</v>
      </c>
      <c r="B686" s="13" t="s">
        <v>173</v>
      </c>
      <c r="C686" s="12" t="s">
        <v>326</v>
      </c>
      <c r="D686" s="12">
        <v>1010101.1</v>
      </c>
      <c r="E686" s="12">
        <v>1000000</v>
      </c>
      <c r="F686" s="12">
        <v>-10101.1</v>
      </c>
      <c r="G686" s="12">
        <v>-1.01</v>
      </c>
      <c r="H686" t="s">
        <v>315</v>
      </c>
    </row>
    <row r="687" spans="1:8">
      <c r="A687" s="12" t="s">
        <v>332</v>
      </c>
      <c r="B687" s="13" t="s">
        <v>174</v>
      </c>
      <c r="C687" s="12" t="s">
        <v>326</v>
      </c>
      <c r="D687" s="12">
        <v>1010101.1</v>
      </c>
      <c r="E687" s="12">
        <v>1000000</v>
      </c>
      <c r="F687" s="12">
        <v>-10101.1</v>
      </c>
      <c r="G687" s="12">
        <v>-1.01</v>
      </c>
      <c r="H687" t="s">
        <v>315</v>
      </c>
    </row>
    <row r="688" spans="1:8">
      <c r="A688" s="12" t="s">
        <v>332</v>
      </c>
      <c r="B688" s="13" t="s">
        <v>175</v>
      </c>
      <c r="C688" s="12" t="s">
        <v>326</v>
      </c>
      <c r="D688" s="12">
        <v>1010101.1</v>
      </c>
      <c r="E688" s="12">
        <v>1000000</v>
      </c>
      <c r="F688" s="12">
        <v>-10101.1</v>
      </c>
      <c r="G688" s="12">
        <v>-1.01</v>
      </c>
      <c r="H688" t="s">
        <v>315</v>
      </c>
    </row>
    <row r="689" spans="1:8">
      <c r="A689" s="12" t="s">
        <v>332</v>
      </c>
      <c r="B689" s="13" t="s">
        <v>176</v>
      </c>
      <c r="C689" s="12" t="s">
        <v>326</v>
      </c>
      <c r="D689" s="12">
        <v>1010101.1</v>
      </c>
      <c r="E689" s="12">
        <v>1000000</v>
      </c>
      <c r="F689" s="12">
        <v>-10101.1</v>
      </c>
      <c r="G689" s="12">
        <v>-1.01</v>
      </c>
      <c r="H689" t="s">
        <v>315</v>
      </c>
    </row>
    <row r="690" spans="1:8">
      <c r="A690" s="12" t="s">
        <v>332</v>
      </c>
      <c r="B690" s="13" t="s">
        <v>177</v>
      </c>
      <c r="C690" s="12" t="s">
        <v>326</v>
      </c>
      <c r="D690" s="12">
        <v>1010101.1</v>
      </c>
      <c r="E690" s="12">
        <v>1000000</v>
      </c>
      <c r="F690" s="12">
        <v>-10101.1</v>
      </c>
      <c r="G690" s="12">
        <v>-1.01</v>
      </c>
      <c r="H690" t="s">
        <v>315</v>
      </c>
    </row>
    <row r="691" spans="1:8">
      <c r="A691" s="12" t="s">
        <v>332</v>
      </c>
      <c r="B691" s="13" t="s">
        <v>178</v>
      </c>
      <c r="C691" s="12" t="s">
        <v>326</v>
      </c>
      <c r="D691" s="12">
        <v>1010101.1</v>
      </c>
      <c r="E691" s="12">
        <v>1000000</v>
      </c>
      <c r="F691" s="12">
        <v>-10101.1</v>
      </c>
      <c r="G691" s="12">
        <v>-1.01</v>
      </c>
      <c r="H691" t="s">
        <v>315</v>
      </c>
    </row>
    <row r="692" spans="1:8">
      <c r="A692" s="12" t="s">
        <v>332</v>
      </c>
      <c r="B692" s="13" t="s">
        <v>179</v>
      </c>
      <c r="C692" s="12" t="s">
        <v>326</v>
      </c>
      <c r="D692" s="12">
        <v>1010101.1</v>
      </c>
      <c r="E692" s="12">
        <v>1000000</v>
      </c>
      <c r="F692" s="12">
        <v>-10101.1</v>
      </c>
      <c r="G692" s="12">
        <v>-1.01</v>
      </c>
      <c r="H692" t="s">
        <v>315</v>
      </c>
    </row>
    <row r="693" spans="1:8">
      <c r="A693" s="12" t="s">
        <v>332</v>
      </c>
      <c r="B693" s="13" t="s">
        <v>180</v>
      </c>
      <c r="C693" s="12" t="s">
        <v>326</v>
      </c>
      <c r="D693" s="12">
        <v>1010101.1</v>
      </c>
      <c r="E693" s="12">
        <v>1000000</v>
      </c>
      <c r="F693" s="12">
        <v>-10101.1</v>
      </c>
      <c r="G693" s="12">
        <v>-1.01</v>
      </c>
      <c r="H693" t="s">
        <v>315</v>
      </c>
    </row>
    <row r="694" spans="1:8">
      <c r="A694" s="12" t="s">
        <v>332</v>
      </c>
      <c r="B694" s="13" t="s">
        <v>181</v>
      </c>
      <c r="C694" s="12" t="s">
        <v>326</v>
      </c>
      <c r="D694" s="12">
        <v>1010101.1</v>
      </c>
      <c r="E694" s="12">
        <v>1000000</v>
      </c>
      <c r="F694" s="12">
        <v>-10101.1</v>
      </c>
      <c r="G694" s="12">
        <v>-1.01</v>
      </c>
      <c r="H694" t="s">
        <v>315</v>
      </c>
    </row>
    <row r="695" spans="1:8">
      <c r="A695" s="12" t="s">
        <v>332</v>
      </c>
      <c r="B695" s="13" t="s">
        <v>182</v>
      </c>
      <c r="C695" s="12" t="s">
        <v>326</v>
      </c>
      <c r="D695" s="12">
        <v>1010101.1</v>
      </c>
      <c r="E695" s="12">
        <v>1000000</v>
      </c>
      <c r="F695" s="12">
        <v>-10101.1</v>
      </c>
      <c r="G695" s="12">
        <v>-1.01</v>
      </c>
      <c r="H695" t="s">
        <v>315</v>
      </c>
    </row>
    <row r="696" spans="1:8">
      <c r="A696" s="12" t="s">
        <v>332</v>
      </c>
      <c r="B696" s="13" t="s">
        <v>183</v>
      </c>
      <c r="C696" s="12" t="s">
        <v>326</v>
      </c>
      <c r="D696" s="12">
        <v>1010101.1</v>
      </c>
      <c r="E696" s="12">
        <v>1000000</v>
      </c>
      <c r="F696" s="12">
        <v>-10101.1</v>
      </c>
      <c r="G696" s="12">
        <v>-1.01</v>
      </c>
      <c r="H696" t="s">
        <v>315</v>
      </c>
    </row>
    <row r="697" spans="1:8">
      <c r="A697" s="12" t="s">
        <v>332</v>
      </c>
      <c r="B697" s="13" t="s">
        <v>184</v>
      </c>
      <c r="C697" s="12" t="s">
        <v>326</v>
      </c>
      <c r="D697" s="12">
        <v>1010101.1</v>
      </c>
      <c r="E697" s="12">
        <v>1000000</v>
      </c>
      <c r="F697" s="12">
        <v>-10101.1</v>
      </c>
      <c r="G697" s="12">
        <v>-1.01</v>
      </c>
      <c r="H697" t="s">
        <v>315</v>
      </c>
    </row>
    <row r="698" spans="1:8">
      <c r="A698" s="12" t="s">
        <v>332</v>
      </c>
      <c r="B698" s="13" t="s">
        <v>185</v>
      </c>
      <c r="C698" s="12" t="s">
        <v>326</v>
      </c>
      <c r="D698" s="12">
        <v>1010101.1</v>
      </c>
      <c r="E698" s="12">
        <v>1000001</v>
      </c>
      <c r="F698" s="12">
        <v>-10100.1</v>
      </c>
      <c r="G698" s="12">
        <v>-1.01</v>
      </c>
      <c r="H698" t="s">
        <v>315</v>
      </c>
    </row>
    <row r="699" spans="1:8">
      <c r="A699" s="12" t="s">
        <v>332</v>
      </c>
      <c r="B699" s="13" t="s">
        <v>186</v>
      </c>
      <c r="C699" s="12" t="s">
        <v>326</v>
      </c>
      <c r="D699" s="12">
        <v>1010101.1</v>
      </c>
      <c r="E699" s="12">
        <v>1000000</v>
      </c>
      <c r="F699" s="12">
        <v>-10101.1</v>
      </c>
      <c r="G699" s="12">
        <v>-1.01</v>
      </c>
      <c r="H699" t="s">
        <v>315</v>
      </c>
    </row>
    <row r="700" spans="1:8">
      <c r="A700" s="12" t="s">
        <v>332</v>
      </c>
      <c r="B700" s="13" t="s">
        <v>187</v>
      </c>
      <c r="C700" s="12" t="s">
        <v>326</v>
      </c>
      <c r="D700" s="12">
        <v>1010101.1</v>
      </c>
      <c r="E700" s="12">
        <v>1000000</v>
      </c>
      <c r="F700" s="12">
        <v>-10101.1</v>
      </c>
      <c r="G700" s="12">
        <v>-1.01</v>
      </c>
      <c r="H700" t="s">
        <v>315</v>
      </c>
    </row>
    <row r="701" spans="1:8">
      <c r="A701" s="12" t="s">
        <v>332</v>
      </c>
      <c r="B701" s="13" t="s">
        <v>188</v>
      </c>
      <c r="C701" s="12" t="s">
        <v>326</v>
      </c>
      <c r="D701" s="12">
        <v>1010101.1</v>
      </c>
      <c r="E701" s="12">
        <v>1000000</v>
      </c>
      <c r="F701" s="12">
        <v>-10101.1</v>
      </c>
      <c r="G701" s="12">
        <v>-1.01</v>
      </c>
      <c r="H701" t="s">
        <v>315</v>
      </c>
    </row>
    <row r="702" spans="1:8">
      <c r="A702" s="12" t="s">
        <v>333</v>
      </c>
      <c r="B702" s="13" t="s">
        <v>89</v>
      </c>
      <c r="C702" s="12" t="s">
        <v>326</v>
      </c>
      <c r="D702" s="12">
        <v>999999.5</v>
      </c>
      <c r="E702" s="12">
        <v>1000000</v>
      </c>
      <c r="F702" s="12">
        <v>0.5</v>
      </c>
      <c r="G702" s="12">
        <v>0</v>
      </c>
      <c r="H702" t="s">
        <v>315</v>
      </c>
    </row>
    <row r="703" spans="1:8">
      <c r="A703" s="12" t="s">
        <v>333</v>
      </c>
      <c r="B703" s="13" t="s">
        <v>90</v>
      </c>
      <c r="C703" s="12" t="s">
        <v>326</v>
      </c>
      <c r="D703" s="12">
        <v>999999.5</v>
      </c>
      <c r="E703" s="12">
        <v>1000000</v>
      </c>
      <c r="F703" s="12">
        <v>0.5</v>
      </c>
      <c r="G703" s="12">
        <v>0</v>
      </c>
      <c r="H703" t="s">
        <v>315</v>
      </c>
    </row>
    <row r="704" spans="1:8">
      <c r="A704" s="12" t="s">
        <v>333</v>
      </c>
      <c r="B704" s="13" t="s">
        <v>91</v>
      </c>
      <c r="C704" s="12" t="s">
        <v>326</v>
      </c>
      <c r="D704" s="12">
        <v>1000001.5</v>
      </c>
      <c r="E704" s="12">
        <v>1000000</v>
      </c>
      <c r="F704" s="12">
        <v>-1.5</v>
      </c>
      <c r="G704" s="12">
        <v>0</v>
      </c>
      <c r="H704" t="s">
        <v>315</v>
      </c>
    </row>
    <row r="705" spans="1:8">
      <c r="A705" s="12" t="s">
        <v>333</v>
      </c>
      <c r="B705" s="13" t="s">
        <v>92</v>
      </c>
      <c r="C705" s="12" t="s">
        <v>326</v>
      </c>
      <c r="D705" s="12">
        <v>999999.5</v>
      </c>
      <c r="E705" s="12">
        <v>1000000</v>
      </c>
      <c r="F705" s="12">
        <v>0.5</v>
      </c>
      <c r="G705" s="12">
        <v>0</v>
      </c>
      <c r="H705" t="s">
        <v>315</v>
      </c>
    </row>
    <row r="706" spans="1:8">
      <c r="A706" s="12" t="s">
        <v>333</v>
      </c>
      <c r="B706" s="13" t="s">
        <v>93</v>
      </c>
      <c r="C706" s="12" t="s">
        <v>326</v>
      </c>
      <c r="D706" s="12">
        <v>999999.5</v>
      </c>
      <c r="E706" s="12">
        <v>1000000</v>
      </c>
      <c r="F706" s="12">
        <v>0.5</v>
      </c>
      <c r="G706" s="12">
        <v>0</v>
      </c>
      <c r="H706" t="s">
        <v>315</v>
      </c>
    </row>
    <row r="707" spans="1:8">
      <c r="A707" s="12" t="s">
        <v>333</v>
      </c>
      <c r="B707" s="13" t="s">
        <v>94</v>
      </c>
      <c r="C707" s="12" t="s">
        <v>326</v>
      </c>
      <c r="D707" s="12">
        <v>999999.5</v>
      </c>
      <c r="E707" s="12">
        <v>1000000</v>
      </c>
      <c r="F707" s="12">
        <v>0.5</v>
      </c>
      <c r="G707" s="12">
        <v>0</v>
      </c>
      <c r="H707" t="s">
        <v>315</v>
      </c>
    </row>
    <row r="708" spans="1:8">
      <c r="A708" s="12" t="s">
        <v>333</v>
      </c>
      <c r="B708" s="13" t="s">
        <v>95</v>
      </c>
      <c r="C708" s="12" t="s">
        <v>326</v>
      </c>
      <c r="D708" s="12">
        <v>999999.5</v>
      </c>
      <c r="E708" s="12">
        <v>1000000</v>
      </c>
      <c r="F708" s="12">
        <v>0.5</v>
      </c>
      <c r="G708" s="12">
        <v>0</v>
      </c>
      <c r="H708" t="s">
        <v>315</v>
      </c>
    </row>
    <row r="709" spans="1:8">
      <c r="A709" s="12" t="s">
        <v>333</v>
      </c>
      <c r="B709" s="13" t="s">
        <v>96</v>
      </c>
      <c r="C709" s="12" t="s">
        <v>326</v>
      </c>
      <c r="D709" s="12">
        <v>999999.5</v>
      </c>
      <c r="E709" s="12">
        <v>1000000</v>
      </c>
      <c r="F709" s="12">
        <v>0.5</v>
      </c>
      <c r="G709" s="12">
        <v>0</v>
      </c>
      <c r="H709" t="s">
        <v>315</v>
      </c>
    </row>
    <row r="710" spans="1:8">
      <c r="A710" s="12" t="s">
        <v>333</v>
      </c>
      <c r="B710" s="13" t="s">
        <v>97</v>
      </c>
      <c r="C710" s="12" t="s">
        <v>326</v>
      </c>
      <c r="D710" s="12">
        <v>999999.5</v>
      </c>
      <c r="E710" s="12">
        <v>1000000</v>
      </c>
      <c r="F710" s="12">
        <v>0.5</v>
      </c>
      <c r="G710" s="12">
        <v>0</v>
      </c>
      <c r="H710" t="s">
        <v>315</v>
      </c>
    </row>
    <row r="711" spans="1:8">
      <c r="A711" s="12" t="s">
        <v>333</v>
      </c>
      <c r="B711" s="13" t="s">
        <v>98</v>
      </c>
      <c r="C711" s="12" t="s">
        <v>326</v>
      </c>
      <c r="D711" s="12">
        <v>999999.5</v>
      </c>
      <c r="E711" s="12">
        <v>1000000</v>
      </c>
      <c r="F711" s="12">
        <v>0.5</v>
      </c>
      <c r="G711" s="12">
        <v>0</v>
      </c>
      <c r="H711" t="s">
        <v>315</v>
      </c>
    </row>
    <row r="712" spans="1:8">
      <c r="A712" s="12" t="s">
        <v>333</v>
      </c>
      <c r="B712" s="13" t="s">
        <v>99</v>
      </c>
      <c r="C712" s="12" t="s">
        <v>326</v>
      </c>
      <c r="D712" s="12">
        <v>999999.5</v>
      </c>
      <c r="E712" s="12">
        <v>1000000</v>
      </c>
      <c r="F712" s="12">
        <v>0.5</v>
      </c>
      <c r="G712" s="12">
        <v>0</v>
      </c>
      <c r="H712" t="s">
        <v>315</v>
      </c>
    </row>
    <row r="713" spans="1:8">
      <c r="A713" s="12" t="s">
        <v>333</v>
      </c>
      <c r="B713" s="13" t="s">
        <v>100</v>
      </c>
      <c r="C713" s="12" t="s">
        <v>326</v>
      </c>
      <c r="D713" s="12">
        <v>999999.5</v>
      </c>
      <c r="E713" s="12">
        <v>1000000</v>
      </c>
      <c r="F713" s="12">
        <v>0.5</v>
      </c>
      <c r="G713" s="12">
        <v>0</v>
      </c>
      <c r="H713" t="s">
        <v>315</v>
      </c>
    </row>
    <row r="714" spans="1:8">
      <c r="A714" s="12" t="s">
        <v>333</v>
      </c>
      <c r="B714" s="13" t="s">
        <v>101</v>
      </c>
      <c r="C714" s="12" t="s">
        <v>326</v>
      </c>
      <c r="D714" s="12">
        <v>999999.5</v>
      </c>
      <c r="E714" s="12">
        <v>1000000</v>
      </c>
      <c r="F714" s="12">
        <v>0.5</v>
      </c>
      <c r="G714" s="12">
        <v>0</v>
      </c>
      <c r="H714" t="s">
        <v>315</v>
      </c>
    </row>
    <row r="715" spans="1:8">
      <c r="A715" s="12" t="s">
        <v>333</v>
      </c>
      <c r="B715" s="13" t="s">
        <v>102</v>
      </c>
      <c r="C715" s="12" t="s">
        <v>326</v>
      </c>
      <c r="D715" s="12">
        <v>999999.5</v>
      </c>
      <c r="E715" s="12">
        <v>1000000</v>
      </c>
      <c r="F715" s="12">
        <v>0.5</v>
      </c>
      <c r="G715" s="12">
        <v>0</v>
      </c>
      <c r="H715" t="s">
        <v>315</v>
      </c>
    </row>
    <row r="716" spans="1:8">
      <c r="A716" s="12" t="s">
        <v>333</v>
      </c>
      <c r="B716" s="13" t="s">
        <v>103</v>
      </c>
      <c r="C716" s="12" t="s">
        <v>326</v>
      </c>
      <c r="D716" s="12">
        <v>999999.5</v>
      </c>
      <c r="E716" s="12">
        <v>1000000</v>
      </c>
      <c r="F716" s="12">
        <v>0.5</v>
      </c>
      <c r="G716" s="12">
        <v>0</v>
      </c>
      <c r="H716" t="s">
        <v>315</v>
      </c>
    </row>
    <row r="717" spans="1:8">
      <c r="A717" s="12" t="s">
        <v>333</v>
      </c>
      <c r="B717" s="13" t="s">
        <v>104</v>
      </c>
      <c r="C717" s="12" t="s">
        <v>326</v>
      </c>
      <c r="D717" s="12">
        <v>999999.5</v>
      </c>
      <c r="E717" s="12">
        <v>1000000</v>
      </c>
      <c r="F717" s="12">
        <v>0.5</v>
      </c>
      <c r="G717" s="12">
        <v>0</v>
      </c>
      <c r="H717" t="s">
        <v>315</v>
      </c>
    </row>
    <row r="718" spans="1:8">
      <c r="A718" s="12" t="s">
        <v>333</v>
      </c>
      <c r="B718" s="13" t="s">
        <v>105</v>
      </c>
      <c r="C718" s="12" t="s">
        <v>326</v>
      </c>
      <c r="D718" s="12">
        <v>999999.5</v>
      </c>
      <c r="E718" s="12">
        <v>1000000</v>
      </c>
      <c r="F718" s="12">
        <v>0.5</v>
      </c>
      <c r="G718" s="12">
        <v>0</v>
      </c>
      <c r="H718" t="s">
        <v>315</v>
      </c>
    </row>
    <row r="719" spans="1:8">
      <c r="A719" s="12" t="s">
        <v>333</v>
      </c>
      <c r="B719" s="13" t="s">
        <v>106</v>
      </c>
      <c r="C719" s="12" t="s">
        <v>326</v>
      </c>
      <c r="D719" s="12">
        <v>999999.5</v>
      </c>
      <c r="E719" s="12">
        <v>1000000</v>
      </c>
      <c r="F719" s="12">
        <v>0.5</v>
      </c>
      <c r="G719" s="12">
        <v>0</v>
      </c>
      <c r="H719" t="s">
        <v>315</v>
      </c>
    </row>
    <row r="720" spans="1:8">
      <c r="A720" s="12" t="s">
        <v>333</v>
      </c>
      <c r="B720" s="13" t="s">
        <v>107</v>
      </c>
      <c r="C720" s="12" t="s">
        <v>326</v>
      </c>
      <c r="D720" s="12">
        <v>999999.5</v>
      </c>
      <c r="E720" s="12">
        <v>1000000</v>
      </c>
      <c r="F720" s="12">
        <v>0.5</v>
      </c>
      <c r="G720" s="12">
        <v>0</v>
      </c>
      <c r="H720" t="s">
        <v>315</v>
      </c>
    </row>
    <row r="721" spans="1:8">
      <c r="A721" s="12" t="s">
        <v>333</v>
      </c>
      <c r="B721" s="13" t="s">
        <v>108</v>
      </c>
      <c r="C721" s="12" t="s">
        <v>326</v>
      </c>
      <c r="D721" s="12">
        <v>999999.5</v>
      </c>
      <c r="E721" s="12">
        <v>1000000</v>
      </c>
      <c r="F721" s="12">
        <v>0.5</v>
      </c>
      <c r="G721" s="12">
        <v>0</v>
      </c>
      <c r="H721" t="s">
        <v>315</v>
      </c>
    </row>
    <row r="722" spans="1:8">
      <c r="A722" s="12" t="s">
        <v>333</v>
      </c>
      <c r="B722" s="13" t="s">
        <v>109</v>
      </c>
      <c r="C722" s="12" t="s">
        <v>326</v>
      </c>
      <c r="D722" s="12">
        <v>999999.5</v>
      </c>
      <c r="E722" s="12">
        <v>1000000</v>
      </c>
      <c r="F722" s="12">
        <v>0.5</v>
      </c>
      <c r="G722" s="12">
        <v>0</v>
      </c>
      <c r="H722" t="s">
        <v>315</v>
      </c>
    </row>
    <row r="723" spans="1:8">
      <c r="A723" s="12" t="s">
        <v>333</v>
      </c>
      <c r="B723" s="13" t="s">
        <v>110</v>
      </c>
      <c r="C723" s="12" t="s">
        <v>326</v>
      </c>
      <c r="D723" s="12">
        <v>999999.5</v>
      </c>
      <c r="E723" s="12">
        <v>1000000</v>
      </c>
      <c r="F723" s="12">
        <v>0.5</v>
      </c>
      <c r="G723" s="12">
        <v>0</v>
      </c>
      <c r="H723" t="s">
        <v>315</v>
      </c>
    </row>
    <row r="724" spans="1:8">
      <c r="A724" s="12" t="s">
        <v>333</v>
      </c>
      <c r="B724" s="13" t="s">
        <v>111</v>
      </c>
      <c r="C724" s="12" t="s">
        <v>326</v>
      </c>
      <c r="D724" s="12">
        <v>999999.5</v>
      </c>
      <c r="E724" s="12">
        <v>1000000</v>
      </c>
      <c r="F724" s="12">
        <v>0.5</v>
      </c>
      <c r="G724" s="12">
        <v>0</v>
      </c>
      <c r="H724" t="s">
        <v>315</v>
      </c>
    </row>
    <row r="725" spans="1:8">
      <c r="A725" s="12" t="s">
        <v>333</v>
      </c>
      <c r="B725" s="13" t="s">
        <v>112</v>
      </c>
      <c r="C725" s="12" t="s">
        <v>326</v>
      </c>
      <c r="D725" s="12">
        <v>999999.5</v>
      </c>
      <c r="E725" s="12">
        <v>1000000</v>
      </c>
      <c r="F725" s="12">
        <v>0.5</v>
      </c>
      <c r="G725" s="12">
        <v>0</v>
      </c>
      <c r="H725" t="s">
        <v>315</v>
      </c>
    </row>
    <row r="726" spans="1:8">
      <c r="A726" s="12" t="s">
        <v>333</v>
      </c>
      <c r="B726" s="13" t="s">
        <v>113</v>
      </c>
      <c r="C726" s="12" t="s">
        <v>326</v>
      </c>
      <c r="D726" s="12">
        <v>999999.5</v>
      </c>
      <c r="E726" s="12">
        <v>1000000</v>
      </c>
      <c r="F726" s="12">
        <v>0.5</v>
      </c>
      <c r="G726" s="12">
        <v>0</v>
      </c>
      <c r="H726" t="s">
        <v>315</v>
      </c>
    </row>
    <row r="727" spans="1:8">
      <c r="A727" s="12" t="s">
        <v>333</v>
      </c>
      <c r="B727" s="13" t="s">
        <v>114</v>
      </c>
      <c r="C727" s="12" t="s">
        <v>326</v>
      </c>
      <c r="D727" s="12">
        <v>999999.5</v>
      </c>
      <c r="E727" s="12">
        <v>1000000</v>
      </c>
      <c r="F727" s="12">
        <v>0.5</v>
      </c>
      <c r="G727" s="12">
        <v>0</v>
      </c>
      <c r="H727" t="s">
        <v>315</v>
      </c>
    </row>
    <row r="728" spans="1:8">
      <c r="A728" s="12" t="s">
        <v>333</v>
      </c>
      <c r="B728" s="13" t="s">
        <v>115</v>
      </c>
      <c r="C728" s="12" t="s">
        <v>326</v>
      </c>
      <c r="D728" s="12">
        <v>999999.5</v>
      </c>
      <c r="E728" s="12">
        <v>1000000</v>
      </c>
      <c r="F728" s="12">
        <v>0.5</v>
      </c>
      <c r="G728" s="12">
        <v>0</v>
      </c>
      <c r="H728" t="s">
        <v>315</v>
      </c>
    </row>
    <row r="729" spans="1:8">
      <c r="A729" s="12" t="s">
        <v>333</v>
      </c>
      <c r="B729" s="13" t="s">
        <v>116</v>
      </c>
      <c r="C729" s="12" t="s">
        <v>326</v>
      </c>
      <c r="D729" s="12">
        <v>999999.5</v>
      </c>
      <c r="E729" s="12">
        <v>1000000</v>
      </c>
      <c r="F729" s="12">
        <v>0.5</v>
      </c>
      <c r="G729" s="12">
        <v>0</v>
      </c>
      <c r="H729" t="s">
        <v>315</v>
      </c>
    </row>
    <row r="730" spans="1:8">
      <c r="A730" s="12" t="s">
        <v>333</v>
      </c>
      <c r="B730" s="13" t="s">
        <v>117</v>
      </c>
      <c r="C730" s="12" t="s">
        <v>326</v>
      </c>
      <c r="D730" s="12">
        <v>999999.5</v>
      </c>
      <c r="E730" s="12">
        <v>1000000</v>
      </c>
      <c r="F730" s="12">
        <v>0.5</v>
      </c>
      <c r="G730" s="12">
        <v>0</v>
      </c>
      <c r="H730" t="s">
        <v>315</v>
      </c>
    </row>
    <row r="731" spans="1:8">
      <c r="A731" s="12" t="s">
        <v>333</v>
      </c>
      <c r="B731" s="13" t="s">
        <v>118</v>
      </c>
      <c r="C731" s="12" t="s">
        <v>326</v>
      </c>
      <c r="D731" s="12">
        <v>999999.5</v>
      </c>
      <c r="E731" s="12">
        <v>1000000</v>
      </c>
      <c r="F731" s="12">
        <v>0.5</v>
      </c>
      <c r="G731" s="12">
        <v>0</v>
      </c>
      <c r="H731" t="s">
        <v>315</v>
      </c>
    </row>
    <row r="732" spans="1:8">
      <c r="A732" s="12" t="s">
        <v>333</v>
      </c>
      <c r="B732" s="13" t="s">
        <v>119</v>
      </c>
      <c r="C732" s="12" t="s">
        <v>326</v>
      </c>
      <c r="D732" s="12">
        <v>999999.5</v>
      </c>
      <c r="E732" s="12">
        <v>1000000</v>
      </c>
      <c r="F732" s="12">
        <v>0.5</v>
      </c>
      <c r="G732" s="12">
        <v>0</v>
      </c>
      <c r="H732" t="s">
        <v>315</v>
      </c>
    </row>
    <row r="733" spans="1:8">
      <c r="A733" s="12" t="s">
        <v>333</v>
      </c>
      <c r="B733" s="13" t="s">
        <v>120</v>
      </c>
      <c r="C733" s="12" t="s">
        <v>326</v>
      </c>
      <c r="D733" s="12">
        <v>999999.5</v>
      </c>
      <c r="E733" s="12">
        <v>1000000</v>
      </c>
      <c r="F733" s="12">
        <v>0.5</v>
      </c>
      <c r="G733" s="12">
        <v>0</v>
      </c>
      <c r="H733" t="s">
        <v>315</v>
      </c>
    </row>
    <row r="734" spans="1:8">
      <c r="A734" s="12" t="s">
        <v>333</v>
      </c>
      <c r="B734" s="13" t="s">
        <v>121</v>
      </c>
      <c r="C734" s="12" t="s">
        <v>326</v>
      </c>
      <c r="D734" s="12">
        <v>999999.5</v>
      </c>
      <c r="E734" s="12">
        <v>1000000</v>
      </c>
      <c r="F734" s="12">
        <v>0.5</v>
      </c>
      <c r="G734" s="12">
        <v>0</v>
      </c>
      <c r="H734" t="s">
        <v>315</v>
      </c>
    </row>
    <row r="735" spans="1:8">
      <c r="A735" s="12" t="s">
        <v>333</v>
      </c>
      <c r="B735" s="13" t="s">
        <v>122</v>
      </c>
      <c r="C735" s="12" t="s">
        <v>326</v>
      </c>
      <c r="D735" s="12">
        <v>999999.5</v>
      </c>
      <c r="E735" s="12">
        <v>1000000</v>
      </c>
      <c r="F735" s="12">
        <v>0.5</v>
      </c>
      <c r="G735" s="12">
        <v>0</v>
      </c>
      <c r="H735" t="s">
        <v>315</v>
      </c>
    </row>
    <row r="736" spans="1:8">
      <c r="A736" s="12" t="s">
        <v>333</v>
      </c>
      <c r="B736" s="13" t="s">
        <v>123</v>
      </c>
      <c r="C736" s="12" t="s">
        <v>326</v>
      </c>
      <c r="D736" s="12">
        <v>999999.5</v>
      </c>
      <c r="E736" s="12">
        <v>1000000</v>
      </c>
      <c r="F736" s="12">
        <v>0.5</v>
      </c>
      <c r="G736" s="12">
        <v>0</v>
      </c>
      <c r="H736" t="s">
        <v>315</v>
      </c>
    </row>
    <row r="737" spans="1:8">
      <c r="A737" s="12" t="s">
        <v>333</v>
      </c>
      <c r="B737" s="13" t="s">
        <v>124</v>
      </c>
      <c r="C737" s="12" t="s">
        <v>326</v>
      </c>
      <c r="D737" s="12">
        <v>999999.5</v>
      </c>
      <c r="E737" s="12">
        <v>1000000</v>
      </c>
      <c r="F737" s="12">
        <v>0.5</v>
      </c>
      <c r="G737" s="12">
        <v>0</v>
      </c>
      <c r="H737" t="s">
        <v>315</v>
      </c>
    </row>
    <row r="738" spans="1:8">
      <c r="A738" s="12" t="s">
        <v>333</v>
      </c>
      <c r="B738" s="13" t="s">
        <v>125</v>
      </c>
      <c r="C738" s="12" t="s">
        <v>326</v>
      </c>
      <c r="D738" s="12">
        <v>999999.5</v>
      </c>
      <c r="E738" s="12">
        <v>1000000</v>
      </c>
      <c r="F738" s="12">
        <v>0.5</v>
      </c>
      <c r="G738" s="12">
        <v>0</v>
      </c>
      <c r="H738" t="s">
        <v>315</v>
      </c>
    </row>
    <row r="739" spans="1:8">
      <c r="A739" s="12" t="s">
        <v>333</v>
      </c>
      <c r="B739" s="13" t="s">
        <v>126</v>
      </c>
      <c r="C739" s="12" t="s">
        <v>326</v>
      </c>
      <c r="D739" s="12">
        <v>1000001.5</v>
      </c>
      <c r="E739" s="12">
        <v>1000000</v>
      </c>
      <c r="F739" s="12">
        <v>-1.5</v>
      </c>
      <c r="G739" s="12">
        <v>0</v>
      </c>
      <c r="H739" t="s">
        <v>315</v>
      </c>
    </row>
    <row r="740" spans="1:8">
      <c r="A740" s="12" t="s">
        <v>333</v>
      </c>
      <c r="B740" s="13" t="s">
        <v>127</v>
      </c>
      <c r="C740" s="12" t="s">
        <v>326</v>
      </c>
      <c r="D740" s="12">
        <v>999999.5</v>
      </c>
      <c r="E740" s="12">
        <v>1000000</v>
      </c>
      <c r="F740" s="12">
        <v>0.5</v>
      </c>
      <c r="G740" s="12">
        <v>0</v>
      </c>
      <c r="H740" t="s">
        <v>315</v>
      </c>
    </row>
    <row r="741" spans="1:8">
      <c r="A741" s="12" t="s">
        <v>333</v>
      </c>
      <c r="B741" s="13" t="s">
        <v>128</v>
      </c>
      <c r="C741" s="12" t="s">
        <v>326</v>
      </c>
      <c r="D741" s="12">
        <v>999999.5</v>
      </c>
      <c r="E741" s="12">
        <v>1000000</v>
      </c>
      <c r="F741" s="12">
        <v>0.5</v>
      </c>
      <c r="G741" s="12">
        <v>0</v>
      </c>
      <c r="H741" t="s">
        <v>315</v>
      </c>
    </row>
    <row r="742" spans="1:8">
      <c r="A742" s="12" t="s">
        <v>333</v>
      </c>
      <c r="B742" s="13" t="s">
        <v>129</v>
      </c>
      <c r="C742" s="12" t="s">
        <v>326</v>
      </c>
      <c r="D742" s="12">
        <v>999999.5</v>
      </c>
      <c r="E742" s="12">
        <v>1000000</v>
      </c>
      <c r="F742" s="12">
        <v>0.5</v>
      </c>
      <c r="G742" s="12">
        <v>0</v>
      </c>
      <c r="H742" t="s">
        <v>315</v>
      </c>
    </row>
    <row r="743" spans="1:8">
      <c r="A743" s="12" t="s">
        <v>333</v>
      </c>
      <c r="B743" s="13" t="s">
        <v>130</v>
      </c>
      <c r="C743" s="12" t="s">
        <v>326</v>
      </c>
      <c r="D743" s="12">
        <v>999999.5</v>
      </c>
      <c r="E743" s="12">
        <v>1000000</v>
      </c>
      <c r="F743" s="12">
        <v>0.5</v>
      </c>
      <c r="G743" s="12">
        <v>0</v>
      </c>
      <c r="H743" t="s">
        <v>315</v>
      </c>
    </row>
    <row r="744" spans="1:8">
      <c r="A744" s="12" t="s">
        <v>333</v>
      </c>
      <c r="B744" s="13" t="s">
        <v>131</v>
      </c>
      <c r="C744" s="12" t="s">
        <v>326</v>
      </c>
      <c r="D744" s="12">
        <v>999999.5</v>
      </c>
      <c r="E744" s="12">
        <v>1000000</v>
      </c>
      <c r="F744" s="12">
        <v>0.5</v>
      </c>
      <c r="G744" s="12">
        <v>0</v>
      </c>
      <c r="H744" t="s">
        <v>315</v>
      </c>
    </row>
    <row r="745" spans="1:8">
      <c r="A745" s="12" t="s">
        <v>333</v>
      </c>
      <c r="B745" s="13" t="s">
        <v>132</v>
      </c>
      <c r="C745" s="12" t="s">
        <v>326</v>
      </c>
      <c r="D745" s="12">
        <v>999999.5</v>
      </c>
      <c r="E745" s="12">
        <v>1000000</v>
      </c>
      <c r="F745" s="12">
        <v>0.5</v>
      </c>
      <c r="G745" s="12">
        <v>0</v>
      </c>
      <c r="H745" t="s">
        <v>315</v>
      </c>
    </row>
    <row r="746" spans="1:8">
      <c r="A746" s="12" t="s">
        <v>333</v>
      </c>
      <c r="B746" s="13" t="s">
        <v>133</v>
      </c>
      <c r="C746" s="12" t="s">
        <v>326</v>
      </c>
      <c r="D746" s="12">
        <v>999999.5</v>
      </c>
      <c r="E746" s="12">
        <v>1000000</v>
      </c>
      <c r="F746" s="12">
        <v>0.5</v>
      </c>
      <c r="G746" s="12">
        <v>0</v>
      </c>
      <c r="H746" t="s">
        <v>315</v>
      </c>
    </row>
    <row r="747" spans="1:8">
      <c r="A747" s="12" t="s">
        <v>333</v>
      </c>
      <c r="B747" s="13" t="s">
        <v>134</v>
      </c>
      <c r="C747" s="12" t="s">
        <v>326</v>
      </c>
      <c r="D747" s="12">
        <v>999999.5</v>
      </c>
      <c r="E747" s="12">
        <v>1000000</v>
      </c>
      <c r="F747" s="12">
        <v>0.5</v>
      </c>
      <c r="G747" s="12">
        <v>0</v>
      </c>
      <c r="H747" t="s">
        <v>315</v>
      </c>
    </row>
    <row r="748" spans="1:8">
      <c r="A748" s="12" t="s">
        <v>333</v>
      </c>
      <c r="B748" s="13" t="s">
        <v>135</v>
      </c>
      <c r="C748" s="12" t="s">
        <v>326</v>
      </c>
      <c r="D748" s="12">
        <v>999999.5</v>
      </c>
      <c r="E748" s="12">
        <v>1000000</v>
      </c>
      <c r="F748" s="12">
        <v>0.5</v>
      </c>
      <c r="G748" s="12">
        <v>0</v>
      </c>
      <c r="H748" t="s">
        <v>315</v>
      </c>
    </row>
    <row r="749" spans="1:8">
      <c r="A749" s="12" t="s">
        <v>333</v>
      </c>
      <c r="B749" s="13" t="s">
        <v>136</v>
      </c>
      <c r="C749" s="12" t="s">
        <v>326</v>
      </c>
      <c r="D749" s="12">
        <v>999999.5</v>
      </c>
      <c r="E749" s="12">
        <v>1000000</v>
      </c>
      <c r="F749" s="12">
        <v>0.5</v>
      </c>
      <c r="G749" s="12">
        <v>0</v>
      </c>
      <c r="H749" t="s">
        <v>315</v>
      </c>
    </row>
    <row r="750" spans="1:8">
      <c r="A750" s="12" t="s">
        <v>333</v>
      </c>
      <c r="B750" s="13" t="s">
        <v>137</v>
      </c>
      <c r="C750" s="12" t="s">
        <v>326</v>
      </c>
      <c r="D750" s="12">
        <v>999999.5</v>
      </c>
      <c r="E750" s="12">
        <v>1000000</v>
      </c>
      <c r="F750" s="12">
        <v>0.5</v>
      </c>
      <c r="G750" s="12">
        <v>0</v>
      </c>
      <c r="H750" t="s">
        <v>315</v>
      </c>
    </row>
    <row r="751" spans="1:8">
      <c r="A751" s="12" t="s">
        <v>333</v>
      </c>
      <c r="B751" s="13" t="s">
        <v>138</v>
      </c>
      <c r="C751" s="12" t="s">
        <v>326</v>
      </c>
      <c r="D751" s="12">
        <v>999999.5</v>
      </c>
      <c r="E751" s="12">
        <v>1000000</v>
      </c>
      <c r="F751" s="12">
        <v>0.5</v>
      </c>
      <c r="G751" s="12">
        <v>0</v>
      </c>
      <c r="H751" t="s">
        <v>315</v>
      </c>
    </row>
    <row r="752" spans="1:8">
      <c r="A752" s="12" t="s">
        <v>333</v>
      </c>
      <c r="B752" s="13" t="s">
        <v>139</v>
      </c>
      <c r="C752" s="12" t="s">
        <v>326</v>
      </c>
      <c r="D752" s="12">
        <v>999999.5</v>
      </c>
      <c r="E752" s="12">
        <v>1000000</v>
      </c>
      <c r="F752" s="12">
        <v>0.5</v>
      </c>
      <c r="G752" s="12">
        <v>0</v>
      </c>
      <c r="H752" t="s">
        <v>315</v>
      </c>
    </row>
    <row r="753" spans="1:8">
      <c r="A753" s="12" t="s">
        <v>333</v>
      </c>
      <c r="B753" s="13" t="s">
        <v>140</v>
      </c>
      <c r="C753" s="12" t="s">
        <v>326</v>
      </c>
      <c r="D753" s="12">
        <v>999999.5</v>
      </c>
      <c r="E753" s="12">
        <v>1000000</v>
      </c>
      <c r="F753" s="12">
        <v>0.5</v>
      </c>
      <c r="G753" s="12">
        <v>0</v>
      </c>
      <c r="H753" t="s">
        <v>315</v>
      </c>
    </row>
    <row r="754" spans="1:8">
      <c r="A754" s="12" t="s">
        <v>333</v>
      </c>
      <c r="B754" s="13" t="s">
        <v>141</v>
      </c>
      <c r="C754" s="12" t="s">
        <v>326</v>
      </c>
      <c r="D754" s="12">
        <v>999999.5</v>
      </c>
      <c r="E754" s="12">
        <v>1000000</v>
      </c>
      <c r="F754" s="12">
        <v>0.5</v>
      </c>
      <c r="G754" s="12">
        <v>0</v>
      </c>
      <c r="H754" t="s">
        <v>315</v>
      </c>
    </row>
    <row r="755" spans="1:8">
      <c r="A755" s="12" t="s">
        <v>333</v>
      </c>
      <c r="B755" s="13" t="s">
        <v>142</v>
      </c>
      <c r="C755" s="12" t="s">
        <v>326</v>
      </c>
      <c r="D755" s="12">
        <v>999999.5</v>
      </c>
      <c r="E755" s="12">
        <v>1000000</v>
      </c>
      <c r="F755" s="12">
        <v>0.5</v>
      </c>
      <c r="G755" s="12">
        <v>0</v>
      </c>
      <c r="H755" t="s">
        <v>315</v>
      </c>
    </row>
    <row r="756" spans="1:8">
      <c r="A756" s="12" t="s">
        <v>333</v>
      </c>
      <c r="B756" s="13" t="s">
        <v>143</v>
      </c>
      <c r="C756" s="12" t="s">
        <v>326</v>
      </c>
      <c r="D756" s="12">
        <v>999999.5</v>
      </c>
      <c r="E756" s="12">
        <v>1000000</v>
      </c>
      <c r="F756" s="12">
        <v>0.5</v>
      </c>
      <c r="G756" s="12">
        <v>0</v>
      </c>
      <c r="H756" t="s">
        <v>315</v>
      </c>
    </row>
    <row r="757" spans="1:8">
      <c r="A757" s="12" t="s">
        <v>333</v>
      </c>
      <c r="B757" s="13" t="s">
        <v>144</v>
      </c>
      <c r="C757" s="12" t="s">
        <v>326</v>
      </c>
      <c r="D757" s="12">
        <v>999999.5</v>
      </c>
      <c r="E757" s="12">
        <v>1000000</v>
      </c>
      <c r="F757" s="12">
        <v>0.5</v>
      </c>
      <c r="G757" s="12">
        <v>0</v>
      </c>
      <c r="H757" t="s">
        <v>315</v>
      </c>
    </row>
    <row r="758" spans="1:8">
      <c r="A758" s="12" t="s">
        <v>333</v>
      </c>
      <c r="B758" s="13" t="s">
        <v>145</v>
      </c>
      <c r="C758" s="12" t="s">
        <v>326</v>
      </c>
      <c r="D758" s="12">
        <v>999999.5</v>
      </c>
      <c r="E758" s="12">
        <v>1000000</v>
      </c>
      <c r="F758" s="12">
        <v>0.5</v>
      </c>
      <c r="G758" s="12">
        <v>0</v>
      </c>
      <c r="H758" t="s">
        <v>315</v>
      </c>
    </row>
    <row r="759" spans="1:8">
      <c r="A759" s="12" t="s">
        <v>333</v>
      </c>
      <c r="B759" s="13" t="s">
        <v>146</v>
      </c>
      <c r="C759" s="12" t="s">
        <v>326</v>
      </c>
      <c r="D759" s="12">
        <v>1000001.5</v>
      </c>
      <c r="E759" s="12">
        <v>1000000</v>
      </c>
      <c r="F759" s="12">
        <v>-1.5</v>
      </c>
      <c r="G759" s="12">
        <v>0</v>
      </c>
      <c r="H759" t="s">
        <v>315</v>
      </c>
    </row>
    <row r="760" spans="1:8">
      <c r="A760" s="12" t="s">
        <v>333</v>
      </c>
      <c r="B760" s="13" t="s">
        <v>147</v>
      </c>
      <c r="C760" s="12" t="s">
        <v>326</v>
      </c>
      <c r="D760" s="12">
        <v>1000001.5</v>
      </c>
      <c r="E760" s="12">
        <v>1000000</v>
      </c>
      <c r="F760" s="12">
        <v>-1.5</v>
      </c>
      <c r="G760" s="12">
        <v>0</v>
      </c>
      <c r="H760" t="s">
        <v>315</v>
      </c>
    </row>
    <row r="761" spans="1:8">
      <c r="A761" s="12" t="s">
        <v>333</v>
      </c>
      <c r="B761" s="13" t="s">
        <v>148</v>
      </c>
      <c r="C761" s="12" t="s">
        <v>326</v>
      </c>
      <c r="D761" s="12">
        <v>1000001.5</v>
      </c>
      <c r="E761" s="12">
        <v>1000000</v>
      </c>
      <c r="F761" s="12">
        <v>-1.5</v>
      </c>
      <c r="G761" s="12">
        <v>0</v>
      </c>
      <c r="H761" t="s">
        <v>315</v>
      </c>
    </row>
    <row r="762" spans="1:8">
      <c r="A762" s="12" t="s">
        <v>333</v>
      </c>
      <c r="B762" s="13" t="s">
        <v>149</v>
      </c>
      <c r="C762" s="12" t="s">
        <v>326</v>
      </c>
      <c r="D762" s="12">
        <v>1000001.5</v>
      </c>
      <c r="E762" s="12">
        <v>1000000</v>
      </c>
      <c r="F762" s="12">
        <v>-1.5</v>
      </c>
      <c r="G762" s="12">
        <v>0</v>
      </c>
      <c r="H762" t="s">
        <v>315</v>
      </c>
    </row>
    <row r="763" spans="1:8">
      <c r="A763" s="12" t="s">
        <v>333</v>
      </c>
      <c r="B763" s="13" t="s">
        <v>150</v>
      </c>
      <c r="C763" s="12" t="s">
        <v>326</v>
      </c>
      <c r="D763" s="12">
        <v>1000001.5</v>
      </c>
      <c r="E763" s="12">
        <v>1000000</v>
      </c>
      <c r="F763" s="12">
        <v>-1.5</v>
      </c>
      <c r="G763" s="12">
        <v>0</v>
      </c>
      <c r="H763" t="s">
        <v>315</v>
      </c>
    </row>
    <row r="764" spans="1:8">
      <c r="A764" s="12" t="s">
        <v>333</v>
      </c>
      <c r="B764" s="13" t="s">
        <v>151</v>
      </c>
      <c r="C764" s="12" t="s">
        <v>326</v>
      </c>
      <c r="D764" s="12">
        <v>999999.5</v>
      </c>
      <c r="E764" s="12">
        <v>1000000</v>
      </c>
      <c r="F764" s="12">
        <v>0.5</v>
      </c>
      <c r="G764" s="12">
        <v>0</v>
      </c>
      <c r="H764" t="s">
        <v>315</v>
      </c>
    </row>
    <row r="765" spans="1:8">
      <c r="A765" s="12" t="s">
        <v>333</v>
      </c>
      <c r="B765" s="13" t="s">
        <v>152</v>
      </c>
      <c r="C765" s="12" t="s">
        <v>326</v>
      </c>
      <c r="D765" s="12">
        <v>999999.5</v>
      </c>
      <c r="E765" s="12">
        <v>1000000</v>
      </c>
      <c r="F765" s="12">
        <v>0.5</v>
      </c>
      <c r="G765" s="12">
        <v>0</v>
      </c>
      <c r="H765" t="s">
        <v>315</v>
      </c>
    </row>
    <row r="766" spans="1:8">
      <c r="A766" s="12" t="s">
        <v>333</v>
      </c>
      <c r="B766" s="13" t="s">
        <v>153</v>
      </c>
      <c r="C766" s="12" t="s">
        <v>326</v>
      </c>
      <c r="D766" s="12">
        <v>999999.5</v>
      </c>
      <c r="E766" s="12">
        <v>1000000</v>
      </c>
      <c r="F766" s="12">
        <v>0.5</v>
      </c>
      <c r="G766" s="12">
        <v>0</v>
      </c>
      <c r="H766" t="s">
        <v>315</v>
      </c>
    </row>
    <row r="767" spans="1:8">
      <c r="A767" s="12" t="s">
        <v>333</v>
      </c>
      <c r="B767" s="13" t="s">
        <v>154</v>
      </c>
      <c r="C767" s="12" t="s">
        <v>326</v>
      </c>
      <c r="D767" s="12">
        <v>999999.5</v>
      </c>
      <c r="E767" s="12">
        <v>1000000</v>
      </c>
      <c r="F767" s="12">
        <v>0.5</v>
      </c>
      <c r="G767" s="12">
        <v>0</v>
      </c>
      <c r="H767" t="s">
        <v>315</v>
      </c>
    </row>
    <row r="768" spans="1:8">
      <c r="A768" s="12" t="s">
        <v>333</v>
      </c>
      <c r="B768" s="13" t="s">
        <v>155</v>
      </c>
      <c r="C768" s="12" t="s">
        <v>326</v>
      </c>
      <c r="D768" s="12">
        <v>999999.5</v>
      </c>
      <c r="E768" s="12">
        <v>1000000</v>
      </c>
      <c r="F768" s="12">
        <v>0.5</v>
      </c>
      <c r="G768" s="12">
        <v>0</v>
      </c>
      <c r="H768" t="s">
        <v>315</v>
      </c>
    </row>
    <row r="769" spans="1:8">
      <c r="A769" s="12" t="s">
        <v>333</v>
      </c>
      <c r="B769" s="13" t="s">
        <v>156</v>
      </c>
      <c r="C769" s="12" t="s">
        <v>326</v>
      </c>
      <c r="D769" s="12">
        <v>999999.5</v>
      </c>
      <c r="E769" s="12">
        <v>1000000</v>
      </c>
      <c r="F769" s="12">
        <v>0.5</v>
      </c>
      <c r="G769" s="12">
        <v>0</v>
      </c>
      <c r="H769" t="s">
        <v>315</v>
      </c>
    </row>
    <row r="770" spans="1:8">
      <c r="A770" s="12" t="s">
        <v>333</v>
      </c>
      <c r="B770" s="13" t="s">
        <v>157</v>
      </c>
      <c r="C770" s="12" t="s">
        <v>326</v>
      </c>
      <c r="D770" s="12">
        <v>999999.5</v>
      </c>
      <c r="E770" s="12">
        <v>1000000</v>
      </c>
      <c r="F770" s="12">
        <v>0.5</v>
      </c>
      <c r="G770" s="12">
        <v>0</v>
      </c>
      <c r="H770" t="s">
        <v>315</v>
      </c>
    </row>
    <row r="771" spans="1:8">
      <c r="A771" s="12" t="s">
        <v>333</v>
      </c>
      <c r="B771" s="13" t="s">
        <v>158</v>
      </c>
      <c r="C771" s="12" t="s">
        <v>326</v>
      </c>
      <c r="D771" s="12">
        <v>1000001.5</v>
      </c>
      <c r="E771" s="12">
        <v>1000000</v>
      </c>
      <c r="F771" s="12">
        <v>-1.5</v>
      </c>
      <c r="G771" s="12">
        <v>0</v>
      </c>
      <c r="H771" t="s">
        <v>315</v>
      </c>
    </row>
    <row r="772" spans="1:8">
      <c r="A772" s="12" t="s">
        <v>333</v>
      </c>
      <c r="B772" s="13" t="s">
        <v>159</v>
      </c>
      <c r="C772" s="12" t="s">
        <v>326</v>
      </c>
      <c r="D772" s="12">
        <v>999999.5</v>
      </c>
      <c r="E772" s="12">
        <v>1000000</v>
      </c>
      <c r="F772" s="12">
        <v>0.5</v>
      </c>
      <c r="G772" s="12">
        <v>0</v>
      </c>
      <c r="H772" t="s">
        <v>315</v>
      </c>
    </row>
    <row r="773" spans="1:8">
      <c r="A773" s="12" t="s">
        <v>333</v>
      </c>
      <c r="B773" s="13" t="s">
        <v>160</v>
      </c>
      <c r="C773" s="12" t="s">
        <v>326</v>
      </c>
      <c r="D773" s="12">
        <v>999999.5</v>
      </c>
      <c r="E773" s="12">
        <v>1000000</v>
      </c>
      <c r="F773" s="12">
        <v>0.5</v>
      </c>
      <c r="G773" s="12">
        <v>0</v>
      </c>
      <c r="H773" t="s">
        <v>315</v>
      </c>
    </row>
    <row r="774" spans="1:8">
      <c r="A774" s="12" t="s">
        <v>333</v>
      </c>
      <c r="B774" s="13" t="s">
        <v>161</v>
      </c>
      <c r="C774" s="12" t="s">
        <v>326</v>
      </c>
      <c r="D774" s="12">
        <v>1000001.5</v>
      </c>
      <c r="E774" s="12">
        <v>1000000</v>
      </c>
      <c r="F774" s="12">
        <v>-1.5</v>
      </c>
      <c r="G774" s="12">
        <v>0</v>
      </c>
      <c r="H774" t="s">
        <v>315</v>
      </c>
    </row>
    <row r="775" spans="1:8">
      <c r="A775" s="12" t="s">
        <v>333</v>
      </c>
      <c r="B775" s="13" t="s">
        <v>162</v>
      </c>
      <c r="C775" s="12" t="s">
        <v>326</v>
      </c>
      <c r="D775" s="12">
        <v>1000001.5</v>
      </c>
      <c r="E775" s="12">
        <v>1000002</v>
      </c>
      <c r="F775" s="12">
        <v>0.5</v>
      </c>
      <c r="G775" s="12">
        <v>0</v>
      </c>
      <c r="H775" t="s">
        <v>315</v>
      </c>
    </row>
    <row r="776" spans="1:8">
      <c r="A776" s="12" t="s">
        <v>333</v>
      </c>
      <c r="B776" s="13" t="s">
        <v>163</v>
      </c>
      <c r="C776" s="12" t="s">
        <v>326</v>
      </c>
      <c r="D776" s="12">
        <v>1000001.5</v>
      </c>
      <c r="E776" s="12">
        <v>1000000</v>
      </c>
      <c r="F776" s="12">
        <v>-1.5</v>
      </c>
      <c r="G776" s="12">
        <v>0</v>
      </c>
      <c r="H776" t="s">
        <v>315</v>
      </c>
    </row>
    <row r="777" spans="1:8">
      <c r="A777" s="12" t="s">
        <v>333</v>
      </c>
      <c r="B777" s="13" t="s">
        <v>164</v>
      </c>
      <c r="C777" s="12" t="s">
        <v>326</v>
      </c>
      <c r="D777" s="12">
        <v>999999.5</v>
      </c>
      <c r="E777" s="12">
        <v>1000000</v>
      </c>
      <c r="F777" s="12">
        <v>0.5</v>
      </c>
      <c r="G777" s="12">
        <v>0</v>
      </c>
      <c r="H777" t="s">
        <v>315</v>
      </c>
    </row>
    <row r="778" spans="1:8">
      <c r="A778" s="12" t="s">
        <v>333</v>
      </c>
      <c r="B778" s="13" t="s">
        <v>165</v>
      </c>
      <c r="C778" s="12" t="s">
        <v>326</v>
      </c>
      <c r="D778" s="12">
        <v>1000001.5</v>
      </c>
      <c r="E778" s="12">
        <v>1000000</v>
      </c>
      <c r="F778" s="12">
        <v>-1.5</v>
      </c>
      <c r="G778" s="12">
        <v>0</v>
      </c>
      <c r="H778" t="s">
        <v>315</v>
      </c>
    </row>
    <row r="779" spans="1:8">
      <c r="A779" s="12" t="s">
        <v>333</v>
      </c>
      <c r="B779" s="13" t="s">
        <v>166</v>
      </c>
      <c r="C779" s="12" t="s">
        <v>326</v>
      </c>
      <c r="D779" s="12">
        <v>1000001.5</v>
      </c>
      <c r="E779" s="12">
        <v>1000000</v>
      </c>
      <c r="F779" s="12">
        <v>-1.5</v>
      </c>
      <c r="G779" s="12">
        <v>0</v>
      </c>
      <c r="H779" t="s">
        <v>315</v>
      </c>
    </row>
    <row r="780" spans="1:8">
      <c r="A780" s="12" t="s">
        <v>333</v>
      </c>
      <c r="B780" s="13" t="s">
        <v>167</v>
      </c>
      <c r="C780" s="12" t="s">
        <v>326</v>
      </c>
      <c r="D780" s="12">
        <v>999999.5</v>
      </c>
      <c r="E780" s="12">
        <v>1000000</v>
      </c>
      <c r="F780" s="12">
        <v>0.5</v>
      </c>
      <c r="G780" s="12">
        <v>0</v>
      </c>
      <c r="H780" t="s">
        <v>315</v>
      </c>
    </row>
    <row r="781" spans="1:8">
      <c r="A781" s="12" t="s">
        <v>333</v>
      </c>
      <c r="B781" s="13" t="s">
        <v>168</v>
      </c>
      <c r="C781" s="12" t="s">
        <v>326</v>
      </c>
      <c r="D781" s="12">
        <v>1000001.5</v>
      </c>
      <c r="E781" s="12">
        <v>1000000</v>
      </c>
      <c r="F781" s="12">
        <v>-1.5</v>
      </c>
      <c r="G781" s="12">
        <v>0</v>
      </c>
      <c r="H781" t="s">
        <v>315</v>
      </c>
    </row>
    <row r="782" spans="1:8">
      <c r="A782" s="12" t="s">
        <v>333</v>
      </c>
      <c r="B782" s="13" t="s">
        <v>169</v>
      </c>
      <c r="C782" s="12" t="s">
        <v>326</v>
      </c>
      <c r="D782" s="12">
        <v>999999.5</v>
      </c>
      <c r="E782" s="12">
        <v>1000000</v>
      </c>
      <c r="F782" s="12">
        <v>0.5</v>
      </c>
      <c r="G782" s="12">
        <v>0</v>
      </c>
      <c r="H782" t="s">
        <v>315</v>
      </c>
    </row>
    <row r="783" spans="1:8">
      <c r="A783" s="12" t="s">
        <v>333</v>
      </c>
      <c r="B783" s="13" t="s">
        <v>170</v>
      </c>
      <c r="C783" s="12" t="s">
        <v>326</v>
      </c>
      <c r="D783" s="12">
        <v>1000001.5</v>
      </c>
      <c r="E783" s="12">
        <v>1000000</v>
      </c>
      <c r="F783" s="12">
        <v>-1.5</v>
      </c>
      <c r="G783" s="12">
        <v>0</v>
      </c>
      <c r="H783" t="s">
        <v>315</v>
      </c>
    </row>
    <row r="784" spans="1:8">
      <c r="A784" s="12" t="s">
        <v>333</v>
      </c>
      <c r="B784" s="13" t="s">
        <v>171</v>
      </c>
      <c r="C784" s="12" t="s">
        <v>326</v>
      </c>
      <c r="D784" s="12">
        <v>999999.5</v>
      </c>
      <c r="E784" s="12">
        <v>1000000</v>
      </c>
      <c r="F784" s="12">
        <v>0.5</v>
      </c>
      <c r="G784" s="12">
        <v>0</v>
      </c>
      <c r="H784" t="s">
        <v>315</v>
      </c>
    </row>
    <row r="785" spans="1:8">
      <c r="A785" s="12" t="s">
        <v>333</v>
      </c>
      <c r="B785" s="13" t="s">
        <v>172</v>
      </c>
      <c r="C785" s="12" t="s">
        <v>326</v>
      </c>
      <c r="D785" s="12">
        <v>999999.5</v>
      </c>
      <c r="E785" s="12">
        <v>1000000</v>
      </c>
      <c r="F785" s="12">
        <v>0.5</v>
      </c>
      <c r="G785" s="12">
        <v>0</v>
      </c>
      <c r="H785" t="s">
        <v>315</v>
      </c>
    </row>
    <row r="786" spans="1:8">
      <c r="A786" s="12" t="s">
        <v>333</v>
      </c>
      <c r="B786" s="13" t="s">
        <v>173</v>
      </c>
      <c r="C786" s="12" t="s">
        <v>326</v>
      </c>
      <c r="D786" s="12">
        <v>1000001.5</v>
      </c>
      <c r="E786" s="12">
        <v>1000000</v>
      </c>
      <c r="F786" s="12">
        <v>-1.5</v>
      </c>
      <c r="G786" s="12">
        <v>0</v>
      </c>
      <c r="H786" t="s">
        <v>315</v>
      </c>
    </row>
    <row r="787" spans="1:8">
      <c r="A787" s="12" t="s">
        <v>333</v>
      </c>
      <c r="B787" s="13" t="s">
        <v>174</v>
      </c>
      <c r="C787" s="12" t="s">
        <v>326</v>
      </c>
      <c r="D787" s="12">
        <v>1000001.5</v>
      </c>
      <c r="E787" s="12">
        <v>1000000</v>
      </c>
      <c r="F787" s="12">
        <v>-1.5</v>
      </c>
      <c r="G787" s="12">
        <v>0</v>
      </c>
      <c r="H787" t="s">
        <v>315</v>
      </c>
    </row>
    <row r="788" spans="1:8">
      <c r="A788" s="12" t="s">
        <v>333</v>
      </c>
      <c r="B788" s="13" t="s">
        <v>175</v>
      </c>
      <c r="C788" s="12" t="s">
        <v>326</v>
      </c>
      <c r="D788" s="12">
        <v>1000001.5</v>
      </c>
      <c r="E788" s="12">
        <v>1000000</v>
      </c>
      <c r="F788" s="12">
        <v>-1.5</v>
      </c>
      <c r="G788" s="12">
        <v>0</v>
      </c>
      <c r="H788" t="s">
        <v>315</v>
      </c>
    </row>
    <row r="789" spans="1:8">
      <c r="A789" s="12" t="s">
        <v>333</v>
      </c>
      <c r="B789" s="13" t="s">
        <v>176</v>
      </c>
      <c r="C789" s="12" t="s">
        <v>326</v>
      </c>
      <c r="D789" s="12">
        <v>999999.5</v>
      </c>
      <c r="E789" s="12">
        <v>1000000</v>
      </c>
      <c r="F789" s="12">
        <v>0.5</v>
      </c>
      <c r="G789" s="12">
        <v>0</v>
      </c>
      <c r="H789" t="s">
        <v>315</v>
      </c>
    </row>
    <row r="790" spans="1:8">
      <c r="A790" s="12" t="s">
        <v>333</v>
      </c>
      <c r="B790" s="13" t="s">
        <v>177</v>
      </c>
      <c r="C790" s="12" t="s">
        <v>326</v>
      </c>
      <c r="D790" s="12">
        <v>999999.5</v>
      </c>
      <c r="E790" s="12">
        <v>1000000</v>
      </c>
      <c r="F790" s="12">
        <v>0.5</v>
      </c>
      <c r="G790" s="12">
        <v>0</v>
      </c>
      <c r="H790" t="s">
        <v>315</v>
      </c>
    </row>
    <row r="791" spans="1:8">
      <c r="A791" s="12" t="s">
        <v>333</v>
      </c>
      <c r="B791" s="13" t="s">
        <v>178</v>
      </c>
      <c r="C791" s="12" t="s">
        <v>326</v>
      </c>
      <c r="D791" s="12">
        <v>1000001.5</v>
      </c>
      <c r="E791" s="12">
        <v>1000000</v>
      </c>
      <c r="F791" s="12">
        <v>-1.5</v>
      </c>
      <c r="G791" s="12">
        <v>0</v>
      </c>
      <c r="H791" t="s">
        <v>315</v>
      </c>
    </row>
    <row r="792" spans="1:8">
      <c r="A792" s="12" t="s">
        <v>333</v>
      </c>
      <c r="B792" s="13" t="s">
        <v>179</v>
      </c>
      <c r="C792" s="12" t="s">
        <v>326</v>
      </c>
      <c r="D792" s="12">
        <v>1000001.5</v>
      </c>
      <c r="E792" s="12">
        <v>1000000</v>
      </c>
      <c r="F792" s="12">
        <v>-1.5</v>
      </c>
      <c r="G792" s="12">
        <v>0</v>
      </c>
      <c r="H792" t="s">
        <v>315</v>
      </c>
    </row>
    <row r="793" spans="1:8">
      <c r="A793" s="12" t="s">
        <v>333</v>
      </c>
      <c r="B793" s="13" t="s">
        <v>180</v>
      </c>
      <c r="C793" s="12" t="s">
        <v>326</v>
      </c>
      <c r="D793" s="12">
        <v>999999.5</v>
      </c>
      <c r="E793" s="12">
        <v>1000000</v>
      </c>
      <c r="F793" s="12">
        <v>0.5</v>
      </c>
      <c r="G793" s="12">
        <v>0</v>
      </c>
      <c r="H793" t="s">
        <v>315</v>
      </c>
    </row>
    <row r="794" spans="1:8">
      <c r="A794" s="12" t="s">
        <v>333</v>
      </c>
      <c r="B794" s="13" t="s">
        <v>181</v>
      </c>
      <c r="C794" s="12" t="s">
        <v>326</v>
      </c>
      <c r="D794" s="12">
        <v>1000001.5</v>
      </c>
      <c r="E794" s="12">
        <v>1000000</v>
      </c>
      <c r="F794" s="12">
        <v>-1.5</v>
      </c>
      <c r="G794" s="12">
        <v>0</v>
      </c>
      <c r="H794" t="s">
        <v>315</v>
      </c>
    </row>
    <row r="795" spans="1:8">
      <c r="A795" s="12" t="s">
        <v>333</v>
      </c>
      <c r="B795" s="13" t="s">
        <v>182</v>
      </c>
      <c r="C795" s="12" t="s">
        <v>326</v>
      </c>
      <c r="D795" s="12">
        <v>1000001.5</v>
      </c>
      <c r="E795" s="12">
        <v>1000000</v>
      </c>
      <c r="F795" s="12">
        <v>-1.5</v>
      </c>
      <c r="G795" s="12">
        <v>0</v>
      </c>
      <c r="H795" t="s">
        <v>315</v>
      </c>
    </row>
    <row r="796" spans="1:8">
      <c r="A796" s="12" t="s">
        <v>333</v>
      </c>
      <c r="B796" s="13" t="s">
        <v>183</v>
      </c>
      <c r="C796" s="12" t="s">
        <v>326</v>
      </c>
      <c r="D796" s="12">
        <v>1000001.5</v>
      </c>
      <c r="E796" s="12">
        <v>1000000</v>
      </c>
      <c r="F796" s="12">
        <v>-1.5</v>
      </c>
      <c r="G796" s="12">
        <v>0</v>
      </c>
      <c r="H796" t="s">
        <v>315</v>
      </c>
    </row>
    <row r="797" spans="1:8">
      <c r="A797" s="12" t="s">
        <v>333</v>
      </c>
      <c r="B797" s="13" t="s">
        <v>184</v>
      </c>
      <c r="C797" s="12" t="s">
        <v>326</v>
      </c>
      <c r="D797" s="12">
        <v>1000001.5</v>
      </c>
      <c r="E797" s="12">
        <v>1000000</v>
      </c>
      <c r="F797" s="12">
        <v>-1.5</v>
      </c>
      <c r="G797" s="12">
        <v>0</v>
      </c>
      <c r="H797" t="s">
        <v>315</v>
      </c>
    </row>
    <row r="798" spans="1:8">
      <c r="A798" s="12" t="s">
        <v>333</v>
      </c>
      <c r="B798" s="13" t="s">
        <v>185</v>
      </c>
      <c r="C798" s="12" t="s">
        <v>326</v>
      </c>
      <c r="D798" s="12">
        <v>1000001.5</v>
      </c>
      <c r="E798" s="12">
        <v>1000000</v>
      </c>
      <c r="F798" s="12">
        <v>-1.5</v>
      </c>
      <c r="G798" s="12">
        <v>0</v>
      </c>
      <c r="H798" t="s">
        <v>315</v>
      </c>
    </row>
    <row r="799" spans="1:8">
      <c r="A799" s="12" t="s">
        <v>333</v>
      </c>
      <c r="B799" s="13" t="s">
        <v>186</v>
      </c>
      <c r="C799" s="12" t="s">
        <v>326</v>
      </c>
      <c r="D799" s="12">
        <v>1000001.5</v>
      </c>
      <c r="E799" s="12">
        <v>1000000</v>
      </c>
      <c r="F799" s="12">
        <v>-1.5</v>
      </c>
      <c r="G799" s="12">
        <v>0</v>
      </c>
      <c r="H799" t="s">
        <v>315</v>
      </c>
    </row>
    <row r="800" spans="1:8">
      <c r="A800" s="12" t="s">
        <v>333</v>
      </c>
      <c r="B800" s="13" t="s">
        <v>187</v>
      </c>
      <c r="C800" s="12" t="s">
        <v>326</v>
      </c>
      <c r="D800" s="12">
        <v>1000001.5</v>
      </c>
      <c r="E800" s="12">
        <v>1000000</v>
      </c>
      <c r="F800" s="12">
        <v>-1.5</v>
      </c>
      <c r="G800" s="12">
        <v>0</v>
      </c>
      <c r="H800" t="s">
        <v>315</v>
      </c>
    </row>
    <row r="801" spans="1:8">
      <c r="A801" s="12" t="s">
        <v>333</v>
      </c>
      <c r="B801" s="13" t="s">
        <v>188</v>
      </c>
      <c r="C801" s="12" t="s">
        <v>326</v>
      </c>
      <c r="D801" s="12">
        <v>1000001.5</v>
      </c>
      <c r="E801" s="12">
        <v>1000000</v>
      </c>
      <c r="F801" s="12">
        <v>-1.5</v>
      </c>
      <c r="G801" s="12">
        <v>0</v>
      </c>
      <c r="H801" t="s">
        <v>315</v>
      </c>
    </row>
    <row r="802" spans="1:8">
      <c r="A802" s="12" t="s">
        <v>334</v>
      </c>
      <c r="B802" s="13" t="s">
        <v>89</v>
      </c>
      <c r="C802" s="12" t="s">
        <v>326</v>
      </c>
      <c r="D802" s="12">
        <v>999999.5</v>
      </c>
      <c r="E802" s="12">
        <v>1000000</v>
      </c>
      <c r="F802" s="12">
        <v>0.5</v>
      </c>
      <c r="G802" s="12">
        <v>0</v>
      </c>
      <c r="H802" t="s">
        <v>315</v>
      </c>
    </row>
    <row r="803" spans="1:8">
      <c r="A803" s="12" t="s">
        <v>334</v>
      </c>
      <c r="B803" s="13" t="s">
        <v>90</v>
      </c>
      <c r="C803" s="12" t="s">
        <v>326</v>
      </c>
      <c r="D803" s="12">
        <v>999999.5</v>
      </c>
      <c r="E803" s="12">
        <v>1000000</v>
      </c>
      <c r="F803" s="12">
        <v>0.5</v>
      </c>
      <c r="G803" s="12">
        <v>0</v>
      </c>
      <c r="H803" t="s">
        <v>315</v>
      </c>
    </row>
    <row r="804" spans="1:8">
      <c r="A804" s="12" t="s">
        <v>334</v>
      </c>
      <c r="B804" s="13" t="s">
        <v>91</v>
      </c>
      <c r="C804" s="12" t="s">
        <v>326</v>
      </c>
      <c r="D804" s="12">
        <v>1000001.5</v>
      </c>
      <c r="E804" s="12">
        <v>1000000</v>
      </c>
      <c r="F804" s="12">
        <v>-1.5</v>
      </c>
      <c r="G804" s="12">
        <v>0</v>
      </c>
      <c r="H804" t="s">
        <v>315</v>
      </c>
    </row>
    <row r="805" spans="1:8">
      <c r="A805" s="12" t="s">
        <v>334</v>
      </c>
      <c r="B805" s="13" t="s">
        <v>92</v>
      </c>
      <c r="C805" s="12" t="s">
        <v>326</v>
      </c>
      <c r="D805" s="12">
        <v>999999.5</v>
      </c>
      <c r="E805" s="12">
        <v>1000000</v>
      </c>
      <c r="F805" s="12">
        <v>0.5</v>
      </c>
      <c r="G805" s="12">
        <v>0</v>
      </c>
      <c r="H805" t="s">
        <v>315</v>
      </c>
    </row>
    <row r="806" spans="1:8">
      <c r="A806" s="12" t="s">
        <v>334</v>
      </c>
      <c r="B806" s="13" t="s">
        <v>93</v>
      </c>
      <c r="C806" s="12" t="s">
        <v>326</v>
      </c>
      <c r="D806" s="12">
        <v>999999.5</v>
      </c>
      <c r="E806" s="12">
        <v>1000000</v>
      </c>
      <c r="F806" s="12">
        <v>0.5</v>
      </c>
      <c r="G806" s="12">
        <v>0</v>
      </c>
      <c r="H806" t="s">
        <v>315</v>
      </c>
    </row>
    <row r="807" spans="1:8">
      <c r="A807" s="12" t="s">
        <v>334</v>
      </c>
      <c r="B807" s="13" t="s">
        <v>94</v>
      </c>
      <c r="C807" s="12" t="s">
        <v>326</v>
      </c>
      <c r="D807" s="12">
        <v>999999.5</v>
      </c>
      <c r="E807" s="12">
        <v>1000000</v>
      </c>
      <c r="F807" s="12">
        <v>0.5</v>
      </c>
      <c r="G807" s="12">
        <v>0</v>
      </c>
      <c r="H807" t="s">
        <v>315</v>
      </c>
    </row>
    <row r="808" spans="1:8">
      <c r="A808" s="12" t="s">
        <v>334</v>
      </c>
      <c r="B808" s="13" t="s">
        <v>95</v>
      </c>
      <c r="C808" s="12" t="s">
        <v>326</v>
      </c>
      <c r="D808" s="12">
        <v>999999.5</v>
      </c>
      <c r="E808" s="12">
        <v>1000000</v>
      </c>
      <c r="F808" s="12">
        <v>0.5</v>
      </c>
      <c r="G808" s="12">
        <v>0</v>
      </c>
      <c r="H808" t="s">
        <v>315</v>
      </c>
    </row>
    <row r="809" spans="1:8">
      <c r="A809" s="12" t="s">
        <v>334</v>
      </c>
      <c r="B809" s="13" t="s">
        <v>96</v>
      </c>
      <c r="C809" s="12" t="s">
        <v>326</v>
      </c>
      <c r="D809" s="12">
        <v>999999.5</v>
      </c>
      <c r="E809" s="12">
        <v>1000000</v>
      </c>
      <c r="F809" s="12">
        <v>0.5</v>
      </c>
      <c r="G809" s="12">
        <v>0</v>
      </c>
      <c r="H809" t="s">
        <v>315</v>
      </c>
    </row>
    <row r="810" spans="1:8">
      <c r="A810" s="12" t="s">
        <v>334</v>
      </c>
      <c r="B810" s="13" t="s">
        <v>97</v>
      </c>
      <c r="C810" s="12" t="s">
        <v>326</v>
      </c>
      <c r="D810" s="12">
        <v>999999.5</v>
      </c>
      <c r="E810" s="12">
        <v>1000000</v>
      </c>
      <c r="F810" s="12">
        <v>0.5</v>
      </c>
      <c r="G810" s="12">
        <v>0</v>
      </c>
      <c r="H810" t="s">
        <v>315</v>
      </c>
    </row>
    <row r="811" spans="1:8">
      <c r="A811" s="12" t="s">
        <v>334</v>
      </c>
      <c r="B811" s="13" t="s">
        <v>98</v>
      </c>
      <c r="C811" s="12" t="s">
        <v>326</v>
      </c>
      <c r="D811" s="12">
        <v>999999.5</v>
      </c>
      <c r="E811" s="12">
        <v>1000000</v>
      </c>
      <c r="F811" s="12">
        <v>0.5</v>
      </c>
      <c r="G811" s="12">
        <v>0</v>
      </c>
      <c r="H811" t="s">
        <v>315</v>
      </c>
    </row>
    <row r="812" spans="1:8">
      <c r="A812" s="12" t="s">
        <v>334</v>
      </c>
      <c r="B812" s="13" t="s">
        <v>99</v>
      </c>
      <c r="C812" s="12" t="s">
        <v>326</v>
      </c>
      <c r="D812" s="12">
        <v>999999.5</v>
      </c>
      <c r="E812" s="12">
        <v>1000000</v>
      </c>
      <c r="F812" s="12">
        <v>0.5</v>
      </c>
      <c r="G812" s="12">
        <v>0</v>
      </c>
      <c r="H812" t="s">
        <v>315</v>
      </c>
    </row>
    <row r="813" spans="1:8">
      <c r="A813" s="12" t="s">
        <v>334</v>
      </c>
      <c r="B813" s="13" t="s">
        <v>100</v>
      </c>
      <c r="C813" s="12" t="s">
        <v>326</v>
      </c>
      <c r="D813" s="12">
        <v>999999.5</v>
      </c>
      <c r="E813" s="12">
        <v>1000000</v>
      </c>
      <c r="F813" s="12">
        <v>0.5</v>
      </c>
      <c r="G813" s="12">
        <v>0</v>
      </c>
      <c r="H813" t="s">
        <v>315</v>
      </c>
    </row>
    <row r="814" spans="1:8">
      <c r="A814" s="12" t="s">
        <v>334</v>
      </c>
      <c r="B814" s="13" t="s">
        <v>101</v>
      </c>
      <c r="C814" s="12" t="s">
        <v>326</v>
      </c>
      <c r="D814" s="12">
        <v>999999.5</v>
      </c>
      <c r="E814" s="12">
        <v>1000000</v>
      </c>
      <c r="F814" s="12">
        <v>0.5</v>
      </c>
      <c r="G814" s="12">
        <v>0</v>
      </c>
      <c r="H814" t="s">
        <v>315</v>
      </c>
    </row>
    <row r="815" spans="1:8">
      <c r="A815" s="12" t="s">
        <v>334</v>
      </c>
      <c r="B815" s="13" t="s">
        <v>102</v>
      </c>
      <c r="C815" s="12" t="s">
        <v>326</v>
      </c>
      <c r="D815" s="12">
        <v>999999.5</v>
      </c>
      <c r="E815" s="12">
        <v>1000000</v>
      </c>
      <c r="F815" s="12">
        <v>0.5</v>
      </c>
      <c r="G815" s="12">
        <v>0</v>
      </c>
      <c r="H815" t="s">
        <v>315</v>
      </c>
    </row>
    <row r="816" spans="1:8">
      <c r="A816" s="12" t="s">
        <v>334</v>
      </c>
      <c r="B816" s="13" t="s">
        <v>103</v>
      </c>
      <c r="C816" s="12" t="s">
        <v>326</v>
      </c>
      <c r="D816" s="12">
        <v>999999.5</v>
      </c>
      <c r="E816" s="12">
        <v>1000000</v>
      </c>
      <c r="F816" s="12">
        <v>0.5</v>
      </c>
      <c r="G816" s="12">
        <v>0</v>
      </c>
      <c r="H816" t="s">
        <v>315</v>
      </c>
    </row>
    <row r="817" spans="1:8">
      <c r="A817" s="12" t="s">
        <v>334</v>
      </c>
      <c r="B817" s="13" t="s">
        <v>104</v>
      </c>
      <c r="C817" s="12" t="s">
        <v>326</v>
      </c>
      <c r="D817" s="12">
        <v>999999.5</v>
      </c>
      <c r="E817" s="12">
        <v>1000000</v>
      </c>
      <c r="F817" s="12">
        <v>0.5</v>
      </c>
      <c r="G817" s="12">
        <v>0</v>
      </c>
      <c r="H817" t="s">
        <v>315</v>
      </c>
    </row>
    <row r="818" spans="1:8">
      <c r="A818" s="12" t="s">
        <v>334</v>
      </c>
      <c r="B818" s="13" t="s">
        <v>105</v>
      </c>
      <c r="C818" s="12" t="s">
        <v>326</v>
      </c>
      <c r="D818" s="12">
        <v>999999.5</v>
      </c>
      <c r="E818" s="12">
        <v>1000000</v>
      </c>
      <c r="F818" s="12">
        <v>0.5</v>
      </c>
      <c r="G818" s="12">
        <v>0</v>
      </c>
      <c r="H818" t="s">
        <v>315</v>
      </c>
    </row>
    <row r="819" spans="1:8">
      <c r="A819" s="12" t="s">
        <v>334</v>
      </c>
      <c r="B819" s="13" t="s">
        <v>106</v>
      </c>
      <c r="C819" s="12" t="s">
        <v>326</v>
      </c>
      <c r="D819" s="12">
        <v>999999.5</v>
      </c>
      <c r="E819" s="12">
        <v>1000000</v>
      </c>
      <c r="F819" s="12">
        <v>0.5</v>
      </c>
      <c r="G819" s="12">
        <v>0</v>
      </c>
      <c r="H819" t="s">
        <v>315</v>
      </c>
    </row>
    <row r="820" spans="1:8">
      <c r="A820" s="12" t="s">
        <v>334</v>
      </c>
      <c r="B820" s="13" t="s">
        <v>107</v>
      </c>
      <c r="C820" s="12" t="s">
        <v>326</v>
      </c>
      <c r="D820" s="12">
        <v>999999.5</v>
      </c>
      <c r="E820" s="12">
        <v>1000000</v>
      </c>
      <c r="F820" s="12">
        <v>0.5</v>
      </c>
      <c r="G820" s="12">
        <v>0</v>
      </c>
      <c r="H820" t="s">
        <v>315</v>
      </c>
    </row>
    <row r="821" spans="1:8">
      <c r="A821" s="12" t="s">
        <v>334</v>
      </c>
      <c r="B821" s="13" t="s">
        <v>108</v>
      </c>
      <c r="C821" s="12" t="s">
        <v>326</v>
      </c>
      <c r="D821" s="12">
        <v>999999.5</v>
      </c>
      <c r="E821" s="12">
        <v>1000000</v>
      </c>
      <c r="F821" s="12">
        <v>0.5</v>
      </c>
      <c r="G821" s="12">
        <v>0</v>
      </c>
      <c r="H821" t="s">
        <v>315</v>
      </c>
    </row>
    <row r="822" spans="1:8">
      <c r="A822" s="12" t="s">
        <v>334</v>
      </c>
      <c r="B822" s="13" t="s">
        <v>109</v>
      </c>
      <c r="C822" s="12" t="s">
        <v>326</v>
      </c>
      <c r="D822" s="12">
        <v>999999.5</v>
      </c>
      <c r="E822" s="12">
        <v>1000000</v>
      </c>
      <c r="F822" s="12">
        <v>0.5</v>
      </c>
      <c r="G822" s="12">
        <v>0</v>
      </c>
      <c r="H822" t="s">
        <v>315</v>
      </c>
    </row>
    <row r="823" spans="1:8">
      <c r="A823" s="12" t="s">
        <v>334</v>
      </c>
      <c r="B823" s="13" t="s">
        <v>110</v>
      </c>
      <c r="C823" s="12" t="s">
        <v>326</v>
      </c>
      <c r="D823" s="12">
        <v>999999.5</v>
      </c>
      <c r="E823" s="12">
        <v>1000000</v>
      </c>
      <c r="F823" s="12">
        <v>0.5</v>
      </c>
      <c r="G823" s="12">
        <v>0</v>
      </c>
      <c r="H823" t="s">
        <v>315</v>
      </c>
    </row>
    <row r="824" spans="1:8">
      <c r="A824" s="12" t="s">
        <v>334</v>
      </c>
      <c r="B824" s="13" t="s">
        <v>111</v>
      </c>
      <c r="C824" s="12" t="s">
        <v>326</v>
      </c>
      <c r="D824" s="12">
        <v>999999.5</v>
      </c>
      <c r="E824" s="12">
        <v>1000000</v>
      </c>
      <c r="F824" s="12">
        <v>0.5</v>
      </c>
      <c r="G824" s="12">
        <v>0</v>
      </c>
      <c r="H824" t="s">
        <v>315</v>
      </c>
    </row>
    <row r="825" spans="1:8">
      <c r="A825" s="12" t="s">
        <v>334</v>
      </c>
      <c r="B825" s="13" t="s">
        <v>112</v>
      </c>
      <c r="C825" s="12" t="s">
        <v>326</v>
      </c>
      <c r="D825" s="12">
        <v>999999.5</v>
      </c>
      <c r="E825" s="12">
        <v>1000000</v>
      </c>
      <c r="F825" s="12">
        <v>0.5</v>
      </c>
      <c r="G825" s="12">
        <v>0</v>
      </c>
      <c r="H825" t="s">
        <v>315</v>
      </c>
    </row>
    <row r="826" spans="1:8">
      <c r="A826" s="12" t="s">
        <v>334</v>
      </c>
      <c r="B826" s="13" t="s">
        <v>113</v>
      </c>
      <c r="C826" s="12" t="s">
        <v>326</v>
      </c>
      <c r="D826" s="12">
        <v>999999.5</v>
      </c>
      <c r="E826" s="12">
        <v>1000000</v>
      </c>
      <c r="F826" s="12">
        <v>0.5</v>
      </c>
      <c r="G826" s="12">
        <v>0</v>
      </c>
      <c r="H826" t="s">
        <v>315</v>
      </c>
    </row>
    <row r="827" spans="1:8">
      <c r="A827" s="12" t="s">
        <v>334</v>
      </c>
      <c r="B827" s="13" t="s">
        <v>114</v>
      </c>
      <c r="C827" s="12" t="s">
        <v>326</v>
      </c>
      <c r="D827" s="12">
        <v>999999.5</v>
      </c>
      <c r="E827" s="12">
        <v>1000000</v>
      </c>
      <c r="F827" s="12">
        <v>0.5</v>
      </c>
      <c r="G827" s="12">
        <v>0</v>
      </c>
      <c r="H827" t="s">
        <v>315</v>
      </c>
    </row>
    <row r="828" spans="1:8">
      <c r="A828" s="12" t="s">
        <v>334</v>
      </c>
      <c r="B828" s="13" t="s">
        <v>115</v>
      </c>
      <c r="C828" s="12" t="s">
        <v>326</v>
      </c>
      <c r="D828" s="12">
        <v>999999.5</v>
      </c>
      <c r="E828" s="12">
        <v>1000000</v>
      </c>
      <c r="F828" s="12">
        <v>0.5</v>
      </c>
      <c r="G828" s="12">
        <v>0</v>
      </c>
      <c r="H828" t="s">
        <v>315</v>
      </c>
    </row>
    <row r="829" spans="1:8">
      <c r="A829" s="12" t="s">
        <v>334</v>
      </c>
      <c r="B829" s="13" t="s">
        <v>116</v>
      </c>
      <c r="C829" s="12" t="s">
        <v>326</v>
      </c>
      <c r="D829" s="12">
        <v>999999.5</v>
      </c>
      <c r="E829" s="12">
        <v>1000000</v>
      </c>
      <c r="F829" s="12">
        <v>0.5</v>
      </c>
      <c r="G829" s="12">
        <v>0</v>
      </c>
      <c r="H829" t="s">
        <v>315</v>
      </c>
    </row>
    <row r="830" spans="1:8">
      <c r="A830" s="12" t="s">
        <v>334</v>
      </c>
      <c r="B830" s="13" t="s">
        <v>117</v>
      </c>
      <c r="C830" s="12" t="s">
        <v>326</v>
      </c>
      <c r="D830" s="12">
        <v>999999.5</v>
      </c>
      <c r="E830" s="12">
        <v>1000000</v>
      </c>
      <c r="F830" s="12">
        <v>0.5</v>
      </c>
      <c r="G830" s="12">
        <v>0</v>
      </c>
      <c r="H830" t="s">
        <v>315</v>
      </c>
    </row>
    <row r="831" spans="1:8">
      <c r="A831" s="12" t="s">
        <v>334</v>
      </c>
      <c r="B831" s="13" t="s">
        <v>118</v>
      </c>
      <c r="C831" s="12" t="s">
        <v>326</v>
      </c>
      <c r="D831" s="12">
        <v>999999.5</v>
      </c>
      <c r="E831" s="12">
        <v>1000000</v>
      </c>
      <c r="F831" s="12">
        <v>0.5</v>
      </c>
      <c r="G831" s="12">
        <v>0</v>
      </c>
      <c r="H831" t="s">
        <v>315</v>
      </c>
    </row>
    <row r="832" spans="1:8">
      <c r="A832" s="12" t="s">
        <v>334</v>
      </c>
      <c r="B832" s="13" t="s">
        <v>119</v>
      </c>
      <c r="C832" s="12" t="s">
        <v>326</v>
      </c>
      <c r="D832" s="12">
        <v>999999.5</v>
      </c>
      <c r="E832" s="12">
        <v>1000000</v>
      </c>
      <c r="F832" s="12">
        <v>0.5</v>
      </c>
      <c r="G832" s="12">
        <v>0</v>
      </c>
      <c r="H832" t="s">
        <v>315</v>
      </c>
    </row>
    <row r="833" spans="1:8">
      <c r="A833" s="12" t="s">
        <v>334</v>
      </c>
      <c r="B833" s="13" t="s">
        <v>120</v>
      </c>
      <c r="C833" s="12" t="s">
        <v>326</v>
      </c>
      <c r="D833" s="12">
        <v>999999.5</v>
      </c>
      <c r="E833" s="12">
        <v>1000000</v>
      </c>
      <c r="F833" s="12">
        <v>0.5</v>
      </c>
      <c r="G833" s="12">
        <v>0</v>
      </c>
      <c r="H833" t="s">
        <v>315</v>
      </c>
    </row>
    <row r="834" spans="1:8">
      <c r="A834" s="12" t="s">
        <v>334</v>
      </c>
      <c r="B834" s="13" t="s">
        <v>121</v>
      </c>
      <c r="C834" s="12" t="s">
        <v>326</v>
      </c>
      <c r="D834" s="12">
        <v>999999.5</v>
      </c>
      <c r="E834" s="12">
        <v>1000000</v>
      </c>
      <c r="F834" s="12">
        <v>0.5</v>
      </c>
      <c r="G834" s="12">
        <v>0</v>
      </c>
      <c r="H834" t="s">
        <v>315</v>
      </c>
    </row>
    <row r="835" spans="1:8">
      <c r="A835" s="12" t="s">
        <v>334</v>
      </c>
      <c r="B835" s="13" t="s">
        <v>122</v>
      </c>
      <c r="C835" s="12" t="s">
        <v>326</v>
      </c>
      <c r="D835" s="12">
        <v>999999.5</v>
      </c>
      <c r="E835" s="12">
        <v>1000000</v>
      </c>
      <c r="F835" s="12">
        <v>0.5</v>
      </c>
      <c r="G835" s="12">
        <v>0</v>
      </c>
      <c r="H835" t="s">
        <v>315</v>
      </c>
    </row>
    <row r="836" spans="1:8">
      <c r="A836" s="12" t="s">
        <v>334</v>
      </c>
      <c r="B836" s="13" t="s">
        <v>123</v>
      </c>
      <c r="C836" s="12" t="s">
        <v>326</v>
      </c>
      <c r="D836" s="12">
        <v>999999.5</v>
      </c>
      <c r="E836" s="12">
        <v>1000000</v>
      </c>
      <c r="F836" s="12">
        <v>0.5</v>
      </c>
      <c r="G836" s="12">
        <v>0</v>
      </c>
      <c r="H836" t="s">
        <v>315</v>
      </c>
    </row>
    <row r="837" spans="1:8">
      <c r="A837" s="12" t="s">
        <v>334</v>
      </c>
      <c r="B837" s="13" t="s">
        <v>124</v>
      </c>
      <c r="C837" s="12" t="s">
        <v>326</v>
      </c>
      <c r="D837" s="12">
        <v>999999.5</v>
      </c>
      <c r="E837" s="12">
        <v>1000000</v>
      </c>
      <c r="F837" s="12">
        <v>0.5</v>
      </c>
      <c r="G837" s="12">
        <v>0</v>
      </c>
      <c r="H837" t="s">
        <v>315</v>
      </c>
    </row>
    <row r="838" spans="1:8">
      <c r="A838" s="12" t="s">
        <v>334</v>
      </c>
      <c r="B838" s="13" t="s">
        <v>125</v>
      </c>
      <c r="C838" s="12" t="s">
        <v>326</v>
      </c>
      <c r="D838" s="12">
        <v>999999.5</v>
      </c>
      <c r="E838" s="12">
        <v>1000000</v>
      </c>
      <c r="F838" s="12">
        <v>0.5</v>
      </c>
      <c r="G838" s="12">
        <v>0</v>
      </c>
      <c r="H838" t="s">
        <v>315</v>
      </c>
    </row>
    <row r="839" spans="1:8">
      <c r="A839" s="12" t="s">
        <v>334</v>
      </c>
      <c r="B839" s="13" t="s">
        <v>126</v>
      </c>
      <c r="C839" s="12" t="s">
        <v>326</v>
      </c>
      <c r="D839" s="12">
        <v>1000001.5</v>
      </c>
      <c r="E839" s="12">
        <v>1000000</v>
      </c>
      <c r="F839" s="12">
        <v>-1.5</v>
      </c>
      <c r="G839" s="12">
        <v>0</v>
      </c>
      <c r="H839" t="s">
        <v>315</v>
      </c>
    </row>
    <row r="840" spans="1:8">
      <c r="A840" s="12" t="s">
        <v>334</v>
      </c>
      <c r="B840" s="13" t="s">
        <v>127</v>
      </c>
      <c r="C840" s="12" t="s">
        <v>326</v>
      </c>
      <c r="D840" s="12">
        <v>999999.5</v>
      </c>
      <c r="E840" s="12">
        <v>1000000</v>
      </c>
      <c r="F840" s="12">
        <v>0.5</v>
      </c>
      <c r="G840" s="12">
        <v>0</v>
      </c>
      <c r="H840" t="s">
        <v>315</v>
      </c>
    </row>
    <row r="841" spans="1:8">
      <c r="A841" s="12" t="s">
        <v>334</v>
      </c>
      <c r="B841" s="13" t="s">
        <v>128</v>
      </c>
      <c r="C841" s="12" t="s">
        <v>326</v>
      </c>
      <c r="D841" s="12">
        <v>999999.5</v>
      </c>
      <c r="E841" s="12">
        <v>1000000</v>
      </c>
      <c r="F841" s="12">
        <v>0.5</v>
      </c>
      <c r="G841" s="12">
        <v>0</v>
      </c>
      <c r="H841" t="s">
        <v>315</v>
      </c>
    </row>
    <row r="842" spans="1:8">
      <c r="A842" s="12" t="s">
        <v>334</v>
      </c>
      <c r="B842" s="13" t="s">
        <v>129</v>
      </c>
      <c r="C842" s="12" t="s">
        <v>326</v>
      </c>
      <c r="D842" s="12">
        <v>999999.5</v>
      </c>
      <c r="E842" s="12">
        <v>1000000</v>
      </c>
      <c r="F842" s="12">
        <v>0.5</v>
      </c>
      <c r="G842" s="12">
        <v>0</v>
      </c>
      <c r="H842" t="s">
        <v>315</v>
      </c>
    </row>
    <row r="843" spans="1:8">
      <c r="A843" s="12" t="s">
        <v>334</v>
      </c>
      <c r="B843" s="13" t="s">
        <v>130</v>
      </c>
      <c r="C843" s="12" t="s">
        <v>326</v>
      </c>
      <c r="D843" s="12">
        <v>999999.5</v>
      </c>
      <c r="E843" s="12">
        <v>1000000</v>
      </c>
      <c r="F843" s="12">
        <v>0.5</v>
      </c>
      <c r="G843" s="12">
        <v>0</v>
      </c>
      <c r="H843" t="s">
        <v>315</v>
      </c>
    </row>
    <row r="844" spans="1:8">
      <c r="A844" s="12" t="s">
        <v>334</v>
      </c>
      <c r="B844" s="13" t="s">
        <v>131</v>
      </c>
      <c r="C844" s="12" t="s">
        <v>326</v>
      </c>
      <c r="D844" s="12">
        <v>999999.5</v>
      </c>
      <c r="E844" s="12">
        <v>1000000</v>
      </c>
      <c r="F844" s="12">
        <v>0.5</v>
      </c>
      <c r="G844" s="12">
        <v>0</v>
      </c>
      <c r="H844" t="s">
        <v>315</v>
      </c>
    </row>
    <row r="845" spans="1:8">
      <c r="A845" s="12" t="s">
        <v>334</v>
      </c>
      <c r="B845" s="13" t="s">
        <v>132</v>
      </c>
      <c r="C845" s="12" t="s">
        <v>326</v>
      </c>
      <c r="D845" s="12">
        <v>999999.5</v>
      </c>
      <c r="E845" s="12">
        <v>1000000</v>
      </c>
      <c r="F845" s="12">
        <v>0.5</v>
      </c>
      <c r="G845" s="12">
        <v>0</v>
      </c>
      <c r="H845" t="s">
        <v>315</v>
      </c>
    </row>
    <row r="846" spans="1:8">
      <c r="A846" s="12" t="s">
        <v>334</v>
      </c>
      <c r="B846" s="13" t="s">
        <v>133</v>
      </c>
      <c r="C846" s="12" t="s">
        <v>326</v>
      </c>
      <c r="D846" s="12">
        <v>999999.5</v>
      </c>
      <c r="E846" s="12">
        <v>1000000</v>
      </c>
      <c r="F846" s="12">
        <v>0.5</v>
      </c>
      <c r="G846" s="12">
        <v>0</v>
      </c>
      <c r="H846" t="s">
        <v>315</v>
      </c>
    </row>
    <row r="847" spans="1:8">
      <c r="A847" s="12" t="s">
        <v>334</v>
      </c>
      <c r="B847" s="13" t="s">
        <v>134</v>
      </c>
      <c r="C847" s="12" t="s">
        <v>326</v>
      </c>
      <c r="D847" s="12">
        <v>999999.5</v>
      </c>
      <c r="E847" s="12">
        <v>1000000</v>
      </c>
      <c r="F847" s="12">
        <v>0.5</v>
      </c>
      <c r="G847" s="12">
        <v>0</v>
      </c>
      <c r="H847" t="s">
        <v>315</v>
      </c>
    </row>
    <row r="848" spans="1:8">
      <c r="A848" s="12" t="s">
        <v>334</v>
      </c>
      <c r="B848" s="13" t="s">
        <v>135</v>
      </c>
      <c r="C848" s="12" t="s">
        <v>326</v>
      </c>
      <c r="D848" s="12">
        <v>999999.5</v>
      </c>
      <c r="E848" s="12">
        <v>1000000</v>
      </c>
      <c r="F848" s="12">
        <v>0.5</v>
      </c>
      <c r="G848" s="12">
        <v>0</v>
      </c>
      <c r="H848" t="s">
        <v>315</v>
      </c>
    </row>
    <row r="849" spans="1:8">
      <c r="A849" s="12" t="s">
        <v>334</v>
      </c>
      <c r="B849" s="13" t="s">
        <v>136</v>
      </c>
      <c r="C849" s="12" t="s">
        <v>326</v>
      </c>
      <c r="D849" s="12">
        <v>999999.5</v>
      </c>
      <c r="E849" s="12">
        <v>1000000</v>
      </c>
      <c r="F849" s="12">
        <v>0.5</v>
      </c>
      <c r="G849" s="12">
        <v>0</v>
      </c>
      <c r="H849" t="s">
        <v>315</v>
      </c>
    </row>
    <row r="850" spans="1:8">
      <c r="A850" s="12" t="s">
        <v>334</v>
      </c>
      <c r="B850" s="13" t="s">
        <v>137</v>
      </c>
      <c r="C850" s="12" t="s">
        <v>326</v>
      </c>
      <c r="D850" s="12">
        <v>999999.5</v>
      </c>
      <c r="E850" s="12">
        <v>1000000</v>
      </c>
      <c r="F850" s="12">
        <v>0.5</v>
      </c>
      <c r="G850" s="12">
        <v>0</v>
      </c>
      <c r="H850" t="s">
        <v>315</v>
      </c>
    </row>
    <row r="851" spans="1:8">
      <c r="A851" s="12" t="s">
        <v>334</v>
      </c>
      <c r="B851" s="13" t="s">
        <v>138</v>
      </c>
      <c r="C851" s="12" t="s">
        <v>326</v>
      </c>
      <c r="D851" s="12">
        <v>999999.5</v>
      </c>
      <c r="E851" s="12">
        <v>1000000</v>
      </c>
      <c r="F851" s="12">
        <v>0.5</v>
      </c>
      <c r="G851" s="12">
        <v>0</v>
      </c>
      <c r="H851" t="s">
        <v>315</v>
      </c>
    </row>
    <row r="852" spans="1:8">
      <c r="A852" s="12" t="s">
        <v>334</v>
      </c>
      <c r="B852" s="13" t="s">
        <v>139</v>
      </c>
      <c r="C852" s="12" t="s">
        <v>326</v>
      </c>
      <c r="D852" s="12">
        <v>999999.5</v>
      </c>
      <c r="E852" s="12">
        <v>1000000</v>
      </c>
      <c r="F852" s="12">
        <v>0.5</v>
      </c>
      <c r="G852" s="12">
        <v>0</v>
      </c>
      <c r="H852" t="s">
        <v>315</v>
      </c>
    </row>
    <row r="853" spans="1:8">
      <c r="A853" s="12" t="s">
        <v>334</v>
      </c>
      <c r="B853" s="13" t="s">
        <v>140</v>
      </c>
      <c r="C853" s="12" t="s">
        <v>326</v>
      </c>
      <c r="D853" s="12">
        <v>999999.5</v>
      </c>
      <c r="E853" s="12">
        <v>1000000</v>
      </c>
      <c r="F853" s="12">
        <v>0.5</v>
      </c>
      <c r="G853" s="12">
        <v>0</v>
      </c>
      <c r="H853" t="s">
        <v>315</v>
      </c>
    </row>
    <row r="854" spans="1:8">
      <c r="A854" s="12" t="s">
        <v>334</v>
      </c>
      <c r="B854" s="13" t="s">
        <v>141</v>
      </c>
      <c r="C854" s="12" t="s">
        <v>326</v>
      </c>
      <c r="D854" s="12">
        <v>999999.5</v>
      </c>
      <c r="E854" s="12">
        <v>1000000</v>
      </c>
      <c r="F854" s="12">
        <v>0.5</v>
      </c>
      <c r="G854" s="12">
        <v>0</v>
      </c>
      <c r="H854" t="s">
        <v>315</v>
      </c>
    </row>
    <row r="855" spans="1:8">
      <c r="A855" s="12" t="s">
        <v>334</v>
      </c>
      <c r="B855" s="13" t="s">
        <v>142</v>
      </c>
      <c r="C855" s="12" t="s">
        <v>326</v>
      </c>
      <c r="D855" s="12">
        <v>999999.5</v>
      </c>
      <c r="E855" s="12">
        <v>1000000</v>
      </c>
      <c r="F855" s="12">
        <v>0.5</v>
      </c>
      <c r="G855" s="12">
        <v>0</v>
      </c>
      <c r="H855" t="s">
        <v>315</v>
      </c>
    </row>
    <row r="856" spans="1:8">
      <c r="A856" s="12" t="s">
        <v>334</v>
      </c>
      <c r="B856" s="13" t="s">
        <v>143</v>
      </c>
      <c r="C856" s="12" t="s">
        <v>326</v>
      </c>
      <c r="D856" s="12">
        <v>999999.5</v>
      </c>
      <c r="E856" s="12">
        <v>1000000</v>
      </c>
      <c r="F856" s="12">
        <v>0.5</v>
      </c>
      <c r="G856" s="12">
        <v>0</v>
      </c>
      <c r="H856" t="s">
        <v>315</v>
      </c>
    </row>
    <row r="857" spans="1:8">
      <c r="A857" s="12" t="s">
        <v>334</v>
      </c>
      <c r="B857" s="13" t="s">
        <v>144</v>
      </c>
      <c r="C857" s="12" t="s">
        <v>326</v>
      </c>
      <c r="D857" s="12">
        <v>999999.5</v>
      </c>
      <c r="E857" s="12">
        <v>1000000</v>
      </c>
      <c r="F857" s="12">
        <v>0.5</v>
      </c>
      <c r="G857" s="12">
        <v>0</v>
      </c>
      <c r="H857" t="s">
        <v>315</v>
      </c>
    </row>
    <row r="858" spans="1:8">
      <c r="A858" s="12" t="s">
        <v>334</v>
      </c>
      <c r="B858" s="13" t="s">
        <v>145</v>
      </c>
      <c r="C858" s="12" t="s">
        <v>326</v>
      </c>
      <c r="D858" s="12">
        <v>999999.5</v>
      </c>
      <c r="E858" s="12">
        <v>1000000</v>
      </c>
      <c r="F858" s="12">
        <v>0.5</v>
      </c>
      <c r="G858" s="12">
        <v>0</v>
      </c>
      <c r="H858" t="s">
        <v>315</v>
      </c>
    </row>
    <row r="859" spans="1:8">
      <c r="A859" s="12" t="s">
        <v>334</v>
      </c>
      <c r="B859" s="13" t="s">
        <v>146</v>
      </c>
      <c r="C859" s="12" t="s">
        <v>326</v>
      </c>
      <c r="D859" s="12">
        <v>1000001.5</v>
      </c>
      <c r="E859" s="12">
        <v>1000000</v>
      </c>
      <c r="F859" s="12">
        <v>-1.5</v>
      </c>
      <c r="G859" s="12">
        <v>0</v>
      </c>
      <c r="H859" t="s">
        <v>315</v>
      </c>
    </row>
    <row r="860" spans="1:8">
      <c r="A860" s="12" t="s">
        <v>334</v>
      </c>
      <c r="B860" s="13" t="s">
        <v>147</v>
      </c>
      <c r="C860" s="12" t="s">
        <v>326</v>
      </c>
      <c r="D860" s="12">
        <v>1000001.5</v>
      </c>
      <c r="E860" s="12">
        <v>1000000</v>
      </c>
      <c r="F860" s="12">
        <v>-1.5</v>
      </c>
      <c r="G860" s="12">
        <v>0</v>
      </c>
      <c r="H860" t="s">
        <v>315</v>
      </c>
    </row>
    <row r="861" spans="1:8">
      <c r="A861" s="12" t="s">
        <v>334</v>
      </c>
      <c r="B861" s="13" t="s">
        <v>148</v>
      </c>
      <c r="C861" s="12" t="s">
        <v>326</v>
      </c>
      <c r="D861" s="12">
        <v>1000001.5</v>
      </c>
      <c r="E861" s="12">
        <v>1000000</v>
      </c>
      <c r="F861" s="12">
        <v>-1.5</v>
      </c>
      <c r="G861" s="12">
        <v>0</v>
      </c>
      <c r="H861" t="s">
        <v>315</v>
      </c>
    </row>
    <row r="862" spans="1:8">
      <c r="A862" s="12" t="s">
        <v>334</v>
      </c>
      <c r="B862" s="13" t="s">
        <v>149</v>
      </c>
      <c r="C862" s="12" t="s">
        <v>326</v>
      </c>
      <c r="D862" s="12">
        <v>1000001.5</v>
      </c>
      <c r="E862" s="12">
        <v>1000000</v>
      </c>
      <c r="F862" s="12">
        <v>-1.5</v>
      </c>
      <c r="G862" s="12">
        <v>0</v>
      </c>
      <c r="H862" t="s">
        <v>315</v>
      </c>
    </row>
    <row r="863" spans="1:8">
      <c r="A863" s="12" t="s">
        <v>334</v>
      </c>
      <c r="B863" s="13" t="s">
        <v>150</v>
      </c>
      <c r="C863" s="12" t="s">
        <v>326</v>
      </c>
      <c r="D863" s="12">
        <v>1000001.5</v>
      </c>
      <c r="E863" s="12">
        <v>1000000</v>
      </c>
      <c r="F863" s="12">
        <v>-1.5</v>
      </c>
      <c r="G863" s="12">
        <v>0</v>
      </c>
      <c r="H863" t="s">
        <v>315</v>
      </c>
    </row>
    <row r="864" spans="1:8">
      <c r="A864" s="12" t="s">
        <v>334</v>
      </c>
      <c r="B864" s="13" t="s">
        <v>151</v>
      </c>
      <c r="C864" s="12" t="s">
        <v>326</v>
      </c>
      <c r="D864" s="12">
        <v>999999.5</v>
      </c>
      <c r="E864" s="12">
        <v>1000000</v>
      </c>
      <c r="F864" s="12">
        <v>0.5</v>
      </c>
      <c r="G864" s="12">
        <v>0</v>
      </c>
      <c r="H864" t="s">
        <v>315</v>
      </c>
    </row>
    <row r="865" spans="1:8">
      <c r="A865" s="12" t="s">
        <v>334</v>
      </c>
      <c r="B865" s="13" t="s">
        <v>152</v>
      </c>
      <c r="C865" s="12" t="s">
        <v>326</v>
      </c>
      <c r="D865" s="12">
        <v>999999.5</v>
      </c>
      <c r="E865" s="12">
        <v>1000000</v>
      </c>
      <c r="F865" s="12">
        <v>0.5</v>
      </c>
      <c r="G865" s="12">
        <v>0</v>
      </c>
      <c r="H865" t="s">
        <v>315</v>
      </c>
    </row>
    <row r="866" spans="1:8">
      <c r="A866" s="12" t="s">
        <v>334</v>
      </c>
      <c r="B866" s="13" t="s">
        <v>153</v>
      </c>
      <c r="C866" s="12" t="s">
        <v>326</v>
      </c>
      <c r="D866" s="12">
        <v>999999.5</v>
      </c>
      <c r="E866" s="12">
        <v>1000000</v>
      </c>
      <c r="F866" s="12">
        <v>0.5</v>
      </c>
      <c r="G866" s="12">
        <v>0</v>
      </c>
      <c r="H866" t="s">
        <v>315</v>
      </c>
    </row>
    <row r="867" spans="1:8">
      <c r="A867" s="12" t="s">
        <v>334</v>
      </c>
      <c r="B867" s="13" t="s">
        <v>154</v>
      </c>
      <c r="C867" s="12" t="s">
        <v>326</v>
      </c>
      <c r="D867" s="12">
        <v>999999.5</v>
      </c>
      <c r="E867" s="12">
        <v>1000000</v>
      </c>
      <c r="F867" s="12">
        <v>0.5</v>
      </c>
      <c r="G867" s="12">
        <v>0</v>
      </c>
      <c r="H867" t="s">
        <v>315</v>
      </c>
    </row>
    <row r="868" spans="1:8">
      <c r="A868" s="12" t="s">
        <v>334</v>
      </c>
      <c r="B868" s="13" t="s">
        <v>155</v>
      </c>
      <c r="C868" s="12" t="s">
        <v>326</v>
      </c>
      <c r="D868" s="12">
        <v>999999.5</v>
      </c>
      <c r="E868" s="12">
        <v>1000000</v>
      </c>
      <c r="F868" s="12">
        <v>0.5</v>
      </c>
      <c r="G868" s="12">
        <v>0</v>
      </c>
      <c r="H868" t="s">
        <v>315</v>
      </c>
    </row>
    <row r="869" spans="1:8">
      <c r="A869" s="12" t="s">
        <v>334</v>
      </c>
      <c r="B869" s="13" t="s">
        <v>156</v>
      </c>
      <c r="C869" s="12" t="s">
        <v>326</v>
      </c>
      <c r="D869" s="12">
        <v>999999.5</v>
      </c>
      <c r="E869" s="12">
        <v>1000000</v>
      </c>
      <c r="F869" s="12">
        <v>0.5</v>
      </c>
      <c r="G869" s="12">
        <v>0</v>
      </c>
      <c r="H869" t="s">
        <v>315</v>
      </c>
    </row>
    <row r="870" spans="1:8">
      <c r="A870" s="12" t="s">
        <v>334</v>
      </c>
      <c r="B870" s="13" t="s">
        <v>157</v>
      </c>
      <c r="C870" s="12" t="s">
        <v>326</v>
      </c>
      <c r="D870" s="12">
        <v>999999.5</v>
      </c>
      <c r="E870" s="12">
        <v>1000000</v>
      </c>
      <c r="F870" s="12">
        <v>0.5</v>
      </c>
      <c r="G870" s="12">
        <v>0</v>
      </c>
      <c r="H870" t="s">
        <v>315</v>
      </c>
    </row>
    <row r="871" spans="1:8">
      <c r="A871" s="12" t="s">
        <v>334</v>
      </c>
      <c r="B871" s="13" t="s">
        <v>158</v>
      </c>
      <c r="C871" s="12" t="s">
        <v>326</v>
      </c>
      <c r="D871" s="12">
        <v>1000001.5</v>
      </c>
      <c r="E871" s="12">
        <v>1000000</v>
      </c>
      <c r="F871" s="12">
        <v>-1.5</v>
      </c>
      <c r="G871" s="12">
        <v>0</v>
      </c>
      <c r="H871" t="s">
        <v>315</v>
      </c>
    </row>
    <row r="872" spans="1:8">
      <c r="A872" s="12" t="s">
        <v>334</v>
      </c>
      <c r="B872" s="13" t="s">
        <v>159</v>
      </c>
      <c r="C872" s="12" t="s">
        <v>326</v>
      </c>
      <c r="D872" s="12">
        <v>999999.5</v>
      </c>
      <c r="E872" s="12">
        <v>1000000</v>
      </c>
      <c r="F872" s="12">
        <v>0.5</v>
      </c>
      <c r="G872" s="12">
        <v>0</v>
      </c>
      <c r="H872" t="s">
        <v>315</v>
      </c>
    </row>
    <row r="873" spans="1:8">
      <c r="A873" s="12" t="s">
        <v>334</v>
      </c>
      <c r="B873" s="13" t="s">
        <v>160</v>
      </c>
      <c r="C873" s="12" t="s">
        <v>326</v>
      </c>
      <c r="D873" s="12">
        <v>999999.5</v>
      </c>
      <c r="E873" s="12">
        <v>1000000</v>
      </c>
      <c r="F873" s="12">
        <v>0.5</v>
      </c>
      <c r="G873" s="12">
        <v>0</v>
      </c>
      <c r="H873" t="s">
        <v>315</v>
      </c>
    </row>
    <row r="874" spans="1:8">
      <c r="A874" s="12" t="s">
        <v>334</v>
      </c>
      <c r="B874" s="13" t="s">
        <v>161</v>
      </c>
      <c r="C874" s="12" t="s">
        <v>326</v>
      </c>
      <c r="D874" s="12">
        <v>1000001.5</v>
      </c>
      <c r="E874" s="12">
        <v>1000000</v>
      </c>
      <c r="F874" s="12">
        <v>-1.5</v>
      </c>
      <c r="G874" s="12">
        <v>0</v>
      </c>
      <c r="H874" t="s">
        <v>315</v>
      </c>
    </row>
    <row r="875" spans="1:8">
      <c r="A875" s="12" t="s">
        <v>334</v>
      </c>
      <c r="B875" s="13" t="s">
        <v>162</v>
      </c>
      <c r="C875" s="12" t="s">
        <v>326</v>
      </c>
      <c r="D875" s="12">
        <v>1000001.5</v>
      </c>
      <c r="E875" s="12">
        <v>1000002</v>
      </c>
      <c r="F875" s="12">
        <v>0.5</v>
      </c>
      <c r="G875" s="12">
        <v>0</v>
      </c>
      <c r="H875" t="s">
        <v>315</v>
      </c>
    </row>
    <row r="876" spans="1:8">
      <c r="A876" s="12" t="s">
        <v>334</v>
      </c>
      <c r="B876" s="13" t="s">
        <v>163</v>
      </c>
      <c r="C876" s="12" t="s">
        <v>326</v>
      </c>
      <c r="D876" s="12">
        <v>1000001.5</v>
      </c>
      <c r="E876" s="12">
        <v>1000000</v>
      </c>
      <c r="F876" s="12">
        <v>-1.5</v>
      </c>
      <c r="G876" s="12">
        <v>0</v>
      </c>
      <c r="H876" t="s">
        <v>315</v>
      </c>
    </row>
    <row r="877" spans="1:8">
      <c r="A877" s="12" t="s">
        <v>334</v>
      </c>
      <c r="B877" s="13" t="s">
        <v>164</v>
      </c>
      <c r="C877" s="12" t="s">
        <v>326</v>
      </c>
      <c r="D877" s="12">
        <v>999999.5</v>
      </c>
      <c r="E877" s="12">
        <v>1000000</v>
      </c>
      <c r="F877" s="12">
        <v>0.5</v>
      </c>
      <c r="G877" s="12">
        <v>0</v>
      </c>
      <c r="H877" t="s">
        <v>315</v>
      </c>
    </row>
    <row r="878" spans="1:8">
      <c r="A878" s="12" t="s">
        <v>334</v>
      </c>
      <c r="B878" s="13" t="s">
        <v>165</v>
      </c>
      <c r="C878" s="12" t="s">
        <v>326</v>
      </c>
      <c r="D878" s="12">
        <v>1000001.5</v>
      </c>
      <c r="E878" s="12">
        <v>1000000</v>
      </c>
      <c r="F878" s="12">
        <v>-1.5</v>
      </c>
      <c r="G878" s="12">
        <v>0</v>
      </c>
      <c r="H878" t="s">
        <v>315</v>
      </c>
    </row>
    <row r="879" spans="1:8">
      <c r="A879" s="12" t="s">
        <v>334</v>
      </c>
      <c r="B879" s="13" t="s">
        <v>166</v>
      </c>
      <c r="C879" s="12" t="s">
        <v>326</v>
      </c>
      <c r="D879" s="12">
        <v>1000001.5</v>
      </c>
      <c r="E879" s="12">
        <v>1000000</v>
      </c>
      <c r="F879" s="12">
        <v>-1.5</v>
      </c>
      <c r="G879" s="12">
        <v>0</v>
      </c>
      <c r="H879" t="s">
        <v>315</v>
      </c>
    </row>
    <row r="880" spans="1:8">
      <c r="A880" s="12" t="s">
        <v>334</v>
      </c>
      <c r="B880" s="13" t="s">
        <v>167</v>
      </c>
      <c r="C880" s="12" t="s">
        <v>326</v>
      </c>
      <c r="D880" s="12">
        <v>999999.5</v>
      </c>
      <c r="E880" s="12">
        <v>1000000</v>
      </c>
      <c r="F880" s="12">
        <v>0.5</v>
      </c>
      <c r="G880" s="12">
        <v>0</v>
      </c>
      <c r="H880" t="s">
        <v>315</v>
      </c>
    </row>
    <row r="881" spans="1:8">
      <c r="A881" s="12" t="s">
        <v>334</v>
      </c>
      <c r="B881" s="13" t="s">
        <v>168</v>
      </c>
      <c r="C881" s="12" t="s">
        <v>326</v>
      </c>
      <c r="D881" s="12">
        <v>1000001.5</v>
      </c>
      <c r="E881" s="12">
        <v>1000000</v>
      </c>
      <c r="F881" s="12">
        <v>-1.5</v>
      </c>
      <c r="G881" s="12">
        <v>0</v>
      </c>
      <c r="H881" t="s">
        <v>315</v>
      </c>
    </row>
    <row r="882" spans="1:8">
      <c r="A882" s="12" t="s">
        <v>334</v>
      </c>
      <c r="B882" s="13" t="s">
        <v>169</v>
      </c>
      <c r="C882" s="12" t="s">
        <v>326</v>
      </c>
      <c r="D882" s="12">
        <v>999999.5</v>
      </c>
      <c r="E882" s="12">
        <v>1000000</v>
      </c>
      <c r="F882" s="12">
        <v>0.5</v>
      </c>
      <c r="G882" s="12">
        <v>0</v>
      </c>
      <c r="H882" t="s">
        <v>315</v>
      </c>
    </row>
    <row r="883" spans="1:8">
      <c r="A883" s="12" t="s">
        <v>334</v>
      </c>
      <c r="B883" s="13" t="s">
        <v>170</v>
      </c>
      <c r="C883" s="12" t="s">
        <v>326</v>
      </c>
      <c r="D883" s="12">
        <v>1000001.5</v>
      </c>
      <c r="E883" s="12">
        <v>1000000</v>
      </c>
      <c r="F883" s="12">
        <v>-1.5</v>
      </c>
      <c r="G883" s="12">
        <v>0</v>
      </c>
      <c r="H883" t="s">
        <v>315</v>
      </c>
    </row>
    <row r="884" spans="1:8">
      <c r="A884" s="12" t="s">
        <v>334</v>
      </c>
      <c r="B884" s="13" t="s">
        <v>171</v>
      </c>
      <c r="C884" s="12" t="s">
        <v>326</v>
      </c>
      <c r="D884" s="12">
        <v>999999.5</v>
      </c>
      <c r="E884" s="12">
        <v>1000000</v>
      </c>
      <c r="F884" s="12">
        <v>0.5</v>
      </c>
      <c r="G884" s="12">
        <v>0</v>
      </c>
      <c r="H884" t="s">
        <v>315</v>
      </c>
    </row>
    <row r="885" spans="1:8">
      <c r="A885" s="12" t="s">
        <v>334</v>
      </c>
      <c r="B885" s="13" t="s">
        <v>172</v>
      </c>
      <c r="C885" s="12" t="s">
        <v>326</v>
      </c>
      <c r="D885" s="12">
        <v>999999.5</v>
      </c>
      <c r="E885" s="12">
        <v>1000000</v>
      </c>
      <c r="F885" s="12">
        <v>0.5</v>
      </c>
      <c r="G885" s="12">
        <v>0</v>
      </c>
      <c r="H885" t="s">
        <v>315</v>
      </c>
    </row>
    <row r="886" spans="1:8">
      <c r="A886" s="12" t="s">
        <v>334</v>
      </c>
      <c r="B886" s="13" t="s">
        <v>173</v>
      </c>
      <c r="C886" s="12" t="s">
        <v>326</v>
      </c>
      <c r="D886" s="12">
        <v>1000001.5</v>
      </c>
      <c r="E886" s="12">
        <v>1000000</v>
      </c>
      <c r="F886" s="12">
        <v>-1.5</v>
      </c>
      <c r="G886" s="12">
        <v>0</v>
      </c>
      <c r="H886" t="s">
        <v>315</v>
      </c>
    </row>
    <row r="887" spans="1:8">
      <c r="A887" s="12" t="s">
        <v>334</v>
      </c>
      <c r="B887" s="13" t="s">
        <v>174</v>
      </c>
      <c r="C887" s="12" t="s">
        <v>326</v>
      </c>
      <c r="D887" s="12">
        <v>1000001.5</v>
      </c>
      <c r="E887" s="12">
        <v>1000000</v>
      </c>
      <c r="F887" s="12">
        <v>-1.5</v>
      </c>
      <c r="G887" s="12">
        <v>0</v>
      </c>
      <c r="H887" t="s">
        <v>315</v>
      </c>
    </row>
    <row r="888" spans="1:8">
      <c r="A888" s="12" t="s">
        <v>334</v>
      </c>
      <c r="B888" s="13" t="s">
        <v>175</v>
      </c>
      <c r="C888" s="12" t="s">
        <v>326</v>
      </c>
      <c r="D888" s="12">
        <v>1000001.5</v>
      </c>
      <c r="E888" s="12">
        <v>1000000</v>
      </c>
      <c r="F888" s="12">
        <v>-1.5</v>
      </c>
      <c r="G888" s="12">
        <v>0</v>
      </c>
      <c r="H888" t="s">
        <v>315</v>
      </c>
    </row>
    <row r="889" spans="1:8">
      <c r="A889" s="12" t="s">
        <v>334</v>
      </c>
      <c r="B889" s="13" t="s">
        <v>176</v>
      </c>
      <c r="C889" s="12" t="s">
        <v>326</v>
      </c>
      <c r="D889" s="12">
        <v>999999.5</v>
      </c>
      <c r="E889" s="12">
        <v>1000000</v>
      </c>
      <c r="F889" s="12">
        <v>0.5</v>
      </c>
      <c r="G889" s="12">
        <v>0</v>
      </c>
      <c r="H889" t="s">
        <v>315</v>
      </c>
    </row>
    <row r="890" spans="1:8">
      <c r="A890" s="12" t="s">
        <v>334</v>
      </c>
      <c r="B890" s="13" t="s">
        <v>177</v>
      </c>
      <c r="C890" s="12" t="s">
        <v>326</v>
      </c>
      <c r="D890" s="12">
        <v>999999.5</v>
      </c>
      <c r="E890" s="12">
        <v>1000000</v>
      </c>
      <c r="F890" s="12">
        <v>0.5</v>
      </c>
      <c r="G890" s="12">
        <v>0</v>
      </c>
      <c r="H890" t="s">
        <v>315</v>
      </c>
    </row>
    <row r="891" spans="1:8">
      <c r="A891" s="12" t="s">
        <v>334</v>
      </c>
      <c r="B891" s="13" t="s">
        <v>178</v>
      </c>
      <c r="C891" s="12" t="s">
        <v>326</v>
      </c>
      <c r="D891" s="12">
        <v>1000001.5</v>
      </c>
      <c r="E891" s="12">
        <v>1000000</v>
      </c>
      <c r="F891" s="12">
        <v>-1.5</v>
      </c>
      <c r="G891" s="12">
        <v>0</v>
      </c>
      <c r="H891" t="s">
        <v>315</v>
      </c>
    </row>
    <row r="892" spans="1:8">
      <c r="A892" s="12" t="s">
        <v>334</v>
      </c>
      <c r="B892" s="13" t="s">
        <v>179</v>
      </c>
      <c r="C892" s="12" t="s">
        <v>326</v>
      </c>
      <c r="D892" s="12">
        <v>1000001.5</v>
      </c>
      <c r="E892" s="12">
        <v>1000000</v>
      </c>
      <c r="F892" s="12">
        <v>-1.5</v>
      </c>
      <c r="G892" s="12">
        <v>0</v>
      </c>
      <c r="H892" t="s">
        <v>315</v>
      </c>
    </row>
    <row r="893" spans="1:8">
      <c r="A893" s="12" t="s">
        <v>334</v>
      </c>
      <c r="B893" s="13" t="s">
        <v>180</v>
      </c>
      <c r="C893" s="12" t="s">
        <v>326</v>
      </c>
      <c r="D893" s="12">
        <v>999999.5</v>
      </c>
      <c r="E893" s="12">
        <v>1000000</v>
      </c>
      <c r="F893" s="12">
        <v>0.5</v>
      </c>
      <c r="G893" s="12">
        <v>0</v>
      </c>
      <c r="H893" t="s">
        <v>315</v>
      </c>
    </row>
    <row r="894" spans="1:8">
      <c r="A894" s="12" t="s">
        <v>334</v>
      </c>
      <c r="B894" s="13" t="s">
        <v>181</v>
      </c>
      <c r="C894" s="12" t="s">
        <v>326</v>
      </c>
      <c r="D894" s="12">
        <v>1000001.5</v>
      </c>
      <c r="E894" s="12">
        <v>1000000</v>
      </c>
      <c r="F894" s="12">
        <v>-1.5</v>
      </c>
      <c r="G894" s="12">
        <v>0</v>
      </c>
      <c r="H894" t="s">
        <v>315</v>
      </c>
    </row>
    <row r="895" spans="1:8">
      <c r="A895" s="12" t="s">
        <v>334</v>
      </c>
      <c r="B895" s="13" t="s">
        <v>182</v>
      </c>
      <c r="C895" s="12" t="s">
        <v>326</v>
      </c>
      <c r="D895" s="12">
        <v>1000001.5</v>
      </c>
      <c r="E895" s="12">
        <v>1000000</v>
      </c>
      <c r="F895" s="12">
        <v>-1.5</v>
      </c>
      <c r="G895" s="12">
        <v>0</v>
      </c>
      <c r="H895" t="s">
        <v>315</v>
      </c>
    </row>
    <row r="896" spans="1:8">
      <c r="A896" s="12" t="s">
        <v>334</v>
      </c>
      <c r="B896" s="13" t="s">
        <v>183</v>
      </c>
      <c r="C896" s="12" t="s">
        <v>326</v>
      </c>
      <c r="D896" s="12">
        <v>1000001.5</v>
      </c>
      <c r="E896" s="12">
        <v>1000000</v>
      </c>
      <c r="F896" s="12">
        <v>-1.5</v>
      </c>
      <c r="G896" s="12">
        <v>0</v>
      </c>
      <c r="H896" t="s">
        <v>315</v>
      </c>
    </row>
    <row r="897" spans="1:8">
      <c r="A897" s="12" t="s">
        <v>334</v>
      </c>
      <c r="B897" s="13" t="s">
        <v>184</v>
      </c>
      <c r="C897" s="12" t="s">
        <v>326</v>
      </c>
      <c r="D897" s="12">
        <v>1000001.5</v>
      </c>
      <c r="E897" s="12">
        <v>1000000</v>
      </c>
      <c r="F897" s="12">
        <v>-1.5</v>
      </c>
      <c r="G897" s="12">
        <v>0</v>
      </c>
      <c r="H897" t="s">
        <v>315</v>
      </c>
    </row>
    <row r="898" spans="1:8">
      <c r="A898" s="12" t="s">
        <v>334</v>
      </c>
      <c r="B898" s="13" t="s">
        <v>185</v>
      </c>
      <c r="C898" s="12" t="s">
        <v>326</v>
      </c>
      <c r="D898" s="12">
        <v>1000001.5</v>
      </c>
      <c r="E898" s="12">
        <v>1000000</v>
      </c>
      <c r="F898" s="12">
        <v>-1.5</v>
      </c>
      <c r="G898" s="12">
        <v>0</v>
      </c>
      <c r="H898" t="s">
        <v>315</v>
      </c>
    </row>
    <row r="899" spans="1:8">
      <c r="A899" s="12" t="s">
        <v>334</v>
      </c>
      <c r="B899" s="13" t="s">
        <v>186</v>
      </c>
      <c r="C899" s="12" t="s">
        <v>326</v>
      </c>
      <c r="D899" s="12">
        <v>1000001.5</v>
      </c>
      <c r="E899" s="12">
        <v>1000000</v>
      </c>
      <c r="F899" s="12">
        <v>-1.5</v>
      </c>
      <c r="G899" s="12">
        <v>0</v>
      </c>
      <c r="H899" t="s">
        <v>315</v>
      </c>
    </row>
    <row r="900" spans="1:8">
      <c r="A900" s="12" t="s">
        <v>334</v>
      </c>
      <c r="B900" s="13" t="s">
        <v>187</v>
      </c>
      <c r="C900" s="12" t="s">
        <v>326</v>
      </c>
      <c r="D900" s="12">
        <v>1000001.5</v>
      </c>
      <c r="E900" s="12">
        <v>1000000</v>
      </c>
      <c r="F900" s="12">
        <v>-1.5</v>
      </c>
      <c r="G900" s="12">
        <v>0</v>
      </c>
      <c r="H900" t="s">
        <v>315</v>
      </c>
    </row>
    <row r="901" spans="1:8">
      <c r="A901" s="12" t="s">
        <v>334</v>
      </c>
      <c r="B901" s="13" t="s">
        <v>188</v>
      </c>
      <c r="C901" s="12" t="s">
        <v>326</v>
      </c>
      <c r="D901" s="12">
        <v>1000001.5</v>
      </c>
      <c r="E901" s="12">
        <v>1000000</v>
      </c>
      <c r="F901" s="12">
        <v>-1.5</v>
      </c>
      <c r="G901" s="12">
        <v>0</v>
      </c>
      <c r="H901" t="s">
        <v>315</v>
      </c>
    </row>
    <row r="902" spans="1:8">
      <c r="A902" s="12" t="s">
        <v>335</v>
      </c>
      <c r="B902" s="13" t="s">
        <v>89</v>
      </c>
      <c r="C902" s="12" t="s">
        <v>326</v>
      </c>
      <c r="D902" s="12">
        <v>1000333.8</v>
      </c>
      <c r="E902" s="12">
        <v>1000493</v>
      </c>
      <c r="F902" s="12">
        <v>159.19999999999999</v>
      </c>
      <c r="G902" s="12">
        <v>0.02</v>
      </c>
      <c r="H902" t="s">
        <v>315</v>
      </c>
    </row>
    <row r="903" spans="1:8">
      <c r="A903" s="12" t="s">
        <v>335</v>
      </c>
      <c r="B903" s="13" t="s">
        <v>90</v>
      </c>
      <c r="C903" s="12" t="s">
        <v>326</v>
      </c>
      <c r="D903" s="12">
        <v>1000413.8</v>
      </c>
      <c r="E903" s="12">
        <v>1000537</v>
      </c>
      <c r="F903" s="12">
        <v>123.2</v>
      </c>
      <c r="G903" s="12">
        <v>0.01</v>
      </c>
      <c r="H903" t="s">
        <v>315</v>
      </c>
    </row>
    <row r="904" spans="1:8">
      <c r="A904" s="12" t="s">
        <v>335</v>
      </c>
      <c r="B904" s="13" t="s">
        <v>91</v>
      </c>
      <c r="C904" s="12" t="s">
        <v>326</v>
      </c>
      <c r="D904" s="12">
        <v>1000812.2</v>
      </c>
      <c r="E904" s="12">
        <v>1000482</v>
      </c>
      <c r="F904" s="12">
        <v>-330.2</v>
      </c>
      <c r="G904" s="12">
        <v>-0.03</v>
      </c>
      <c r="H904" t="s">
        <v>315</v>
      </c>
    </row>
    <row r="905" spans="1:8">
      <c r="A905" s="12" t="s">
        <v>335</v>
      </c>
      <c r="B905" s="13" t="s">
        <v>92</v>
      </c>
      <c r="C905" s="12" t="s">
        <v>326</v>
      </c>
      <c r="D905" s="12">
        <v>1000269.9</v>
      </c>
      <c r="E905" s="12">
        <v>1000470</v>
      </c>
      <c r="F905" s="12">
        <v>200.1</v>
      </c>
      <c r="G905" s="12">
        <v>0.02</v>
      </c>
      <c r="H905" t="s">
        <v>315</v>
      </c>
    </row>
    <row r="906" spans="1:8">
      <c r="A906" s="12" t="s">
        <v>335</v>
      </c>
      <c r="B906" s="13" t="s">
        <v>93</v>
      </c>
      <c r="C906" s="12" t="s">
        <v>326</v>
      </c>
      <c r="D906" s="12">
        <v>1000535.3</v>
      </c>
      <c r="E906" s="12">
        <v>1000494</v>
      </c>
      <c r="F906" s="12">
        <v>-41.3</v>
      </c>
      <c r="G906" s="12">
        <v>0</v>
      </c>
      <c r="H906" t="s">
        <v>315</v>
      </c>
    </row>
    <row r="907" spans="1:8">
      <c r="A907" s="12" t="s">
        <v>335</v>
      </c>
      <c r="B907" s="13" t="s">
        <v>94</v>
      </c>
      <c r="C907" s="12" t="s">
        <v>326</v>
      </c>
      <c r="D907" s="12">
        <v>1000309.4</v>
      </c>
      <c r="E907" s="12">
        <v>1000467</v>
      </c>
      <c r="F907" s="12">
        <v>157.6</v>
      </c>
      <c r="G907" s="12">
        <v>0.02</v>
      </c>
      <c r="H907" t="s">
        <v>315</v>
      </c>
    </row>
    <row r="908" spans="1:8">
      <c r="A908" s="12" t="s">
        <v>335</v>
      </c>
      <c r="B908" s="13" t="s">
        <v>95</v>
      </c>
      <c r="C908" s="12" t="s">
        <v>326</v>
      </c>
      <c r="D908" s="12">
        <v>1000476.3</v>
      </c>
      <c r="E908" s="12">
        <v>1000498</v>
      </c>
      <c r="F908" s="12">
        <v>21.7</v>
      </c>
      <c r="G908" s="12">
        <v>0</v>
      </c>
      <c r="H908" t="s">
        <v>315</v>
      </c>
    </row>
    <row r="909" spans="1:8">
      <c r="A909" s="12" t="s">
        <v>335</v>
      </c>
      <c r="B909" s="13" t="s">
        <v>96</v>
      </c>
      <c r="C909" s="12" t="s">
        <v>326</v>
      </c>
      <c r="D909" s="12">
        <v>1000204.4</v>
      </c>
      <c r="E909" s="12">
        <v>1000495</v>
      </c>
      <c r="F909" s="12">
        <v>290.60000000000002</v>
      </c>
      <c r="G909" s="12">
        <v>0.03</v>
      </c>
      <c r="H909" t="s">
        <v>315</v>
      </c>
    </row>
    <row r="910" spans="1:8">
      <c r="A910" s="12" t="s">
        <v>335</v>
      </c>
      <c r="B910" s="13" t="s">
        <v>97</v>
      </c>
      <c r="C910" s="12" t="s">
        <v>326</v>
      </c>
      <c r="D910" s="12">
        <v>1000476.3</v>
      </c>
      <c r="E910" s="12">
        <v>1000473</v>
      </c>
      <c r="F910" s="12">
        <v>-3.3</v>
      </c>
      <c r="G910" s="12">
        <v>0</v>
      </c>
      <c r="H910" t="s">
        <v>315</v>
      </c>
    </row>
    <row r="911" spans="1:8">
      <c r="A911" s="12" t="s">
        <v>335</v>
      </c>
      <c r="B911" s="13" t="s">
        <v>98</v>
      </c>
      <c r="C911" s="12" t="s">
        <v>326</v>
      </c>
      <c r="D911" s="12">
        <v>1000332.3</v>
      </c>
      <c r="E911" s="12">
        <v>1000459</v>
      </c>
      <c r="F911" s="12">
        <v>126.7</v>
      </c>
      <c r="G911" s="12">
        <v>0.01</v>
      </c>
      <c r="H911" t="s">
        <v>315</v>
      </c>
    </row>
    <row r="912" spans="1:8">
      <c r="A912" s="12" t="s">
        <v>335</v>
      </c>
      <c r="B912" s="13" t="s">
        <v>99</v>
      </c>
      <c r="C912" s="12" t="s">
        <v>326</v>
      </c>
      <c r="D912" s="12">
        <v>1000635.3</v>
      </c>
      <c r="E912" s="12">
        <v>1000480</v>
      </c>
      <c r="F912" s="12">
        <v>-155.30000000000001</v>
      </c>
      <c r="G912" s="12">
        <v>-0.02</v>
      </c>
      <c r="H912" t="s">
        <v>315</v>
      </c>
    </row>
    <row r="913" spans="1:8">
      <c r="A913" s="12" t="s">
        <v>335</v>
      </c>
      <c r="B913" s="13" t="s">
        <v>100</v>
      </c>
      <c r="C913" s="12" t="s">
        <v>326</v>
      </c>
      <c r="D913" s="12">
        <v>1000226.9</v>
      </c>
      <c r="E913" s="12">
        <v>1000487</v>
      </c>
      <c r="F913" s="12">
        <v>260.10000000000002</v>
      </c>
      <c r="G913" s="12">
        <v>0.03</v>
      </c>
      <c r="H913" t="s">
        <v>315</v>
      </c>
    </row>
    <row r="914" spans="1:8">
      <c r="A914" s="12" t="s">
        <v>335</v>
      </c>
      <c r="B914" s="13" t="s">
        <v>101</v>
      </c>
      <c r="C914" s="12" t="s">
        <v>326</v>
      </c>
      <c r="D914" s="12">
        <v>1000701.3</v>
      </c>
      <c r="E914" s="12">
        <v>1000468</v>
      </c>
      <c r="F914" s="12">
        <v>-233.3</v>
      </c>
      <c r="G914" s="12">
        <v>-0.02</v>
      </c>
      <c r="H914" t="s">
        <v>315</v>
      </c>
    </row>
    <row r="915" spans="1:8">
      <c r="A915" s="12" t="s">
        <v>335</v>
      </c>
      <c r="B915" s="13" t="s">
        <v>102</v>
      </c>
      <c r="C915" s="12" t="s">
        <v>326</v>
      </c>
      <c r="D915" s="12">
        <v>1000285.4</v>
      </c>
      <c r="E915" s="12">
        <v>1000470</v>
      </c>
      <c r="F915" s="12">
        <v>184.6</v>
      </c>
      <c r="G915" s="12">
        <v>0.02</v>
      </c>
      <c r="H915" t="s">
        <v>315</v>
      </c>
    </row>
    <row r="916" spans="1:8">
      <c r="A916" s="12" t="s">
        <v>335</v>
      </c>
      <c r="B916" s="13" t="s">
        <v>103</v>
      </c>
      <c r="C916" s="12" t="s">
        <v>326</v>
      </c>
      <c r="D916" s="12">
        <v>1000614.3</v>
      </c>
      <c r="E916" s="12">
        <v>1000525</v>
      </c>
      <c r="F916" s="12">
        <v>-89.3</v>
      </c>
      <c r="G916" s="12">
        <v>-0.01</v>
      </c>
      <c r="H916" t="s">
        <v>315</v>
      </c>
    </row>
    <row r="917" spans="1:8">
      <c r="A917" s="12" t="s">
        <v>335</v>
      </c>
      <c r="B917" s="13" t="s">
        <v>104</v>
      </c>
      <c r="C917" s="12" t="s">
        <v>326</v>
      </c>
      <c r="D917" s="12">
        <v>1000245.4</v>
      </c>
      <c r="E917" s="12">
        <v>1000496</v>
      </c>
      <c r="F917" s="12">
        <v>250.6</v>
      </c>
      <c r="G917" s="12">
        <v>0.03</v>
      </c>
      <c r="H917" t="s">
        <v>315</v>
      </c>
    </row>
    <row r="918" spans="1:8">
      <c r="A918" s="12" t="s">
        <v>335</v>
      </c>
      <c r="B918" s="13" t="s">
        <v>105</v>
      </c>
      <c r="C918" s="12" t="s">
        <v>326</v>
      </c>
      <c r="D918" s="12">
        <v>1000326.9</v>
      </c>
      <c r="E918" s="12">
        <v>1000476</v>
      </c>
      <c r="F918" s="12">
        <v>149.1</v>
      </c>
      <c r="G918" s="12">
        <v>0.01</v>
      </c>
      <c r="H918" t="s">
        <v>315</v>
      </c>
    </row>
    <row r="919" spans="1:8">
      <c r="A919" s="12" t="s">
        <v>335</v>
      </c>
      <c r="B919" s="13" t="s">
        <v>106</v>
      </c>
      <c r="C919" s="12" t="s">
        <v>326</v>
      </c>
      <c r="D919" s="12">
        <v>1000510.8</v>
      </c>
      <c r="E919" s="12">
        <v>1000492</v>
      </c>
      <c r="F919" s="12">
        <v>-18.8</v>
      </c>
      <c r="G919" s="12">
        <v>0</v>
      </c>
      <c r="H919" t="s">
        <v>315</v>
      </c>
    </row>
    <row r="920" spans="1:8">
      <c r="A920" s="12" t="s">
        <v>335</v>
      </c>
      <c r="B920" s="13" t="s">
        <v>107</v>
      </c>
      <c r="C920" s="12" t="s">
        <v>326</v>
      </c>
      <c r="D920" s="12">
        <v>1000266.4</v>
      </c>
      <c r="E920" s="12">
        <v>1000513</v>
      </c>
      <c r="F920" s="12">
        <v>246.6</v>
      </c>
      <c r="G920" s="12">
        <v>0.02</v>
      </c>
      <c r="H920" t="s">
        <v>315</v>
      </c>
    </row>
    <row r="921" spans="1:8">
      <c r="A921" s="12" t="s">
        <v>335</v>
      </c>
      <c r="B921" s="13" t="s">
        <v>108</v>
      </c>
      <c r="C921" s="12" t="s">
        <v>326</v>
      </c>
      <c r="D921" s="12">
        <v>1000469.8</v>
      </c>
      <c r="E921" s="12">
        <v>1000484</v>
      </c>
      <c r="F921" s="12">
        <v>14.2</v>
      </c>
      <c r="G921" s="12">
        <v>0</v>
      </c>
      <c r="H921" t="s">
        <v>315</v>
      </c>
    </row>
    <row r="922" spans="1:8">
      <c r="A922" s="12" t="s">
        <v>335</v>
      </c>
      <c r="B922" s="13" t="s">
        <v>109</v>
      </c>
      <c r="C922" s="12" t="s">
        <v>326</v>
      </c>
      <c r="D922" s="12">
        <v>1000453.3</v>
      </c>
      <c r="E922" s="12">
        <v>1000577</v>
      </c>
      <c r="F922" s="12">
        <v>123.7</v>
      </c>
      <c r="G922" s="12">
        <v>0.01</v>
      </c>
      <c r="H922" t="s">
        <v>315</v>
      </c>
    </row>
    <row r="923" spans="1:8">
      <c r="A923" s="12" t="s">
        <v>335</v>
      </c>
      <c r="B923" s="13" t="s">
        <v>110</v>
      </c>
      <c r="C923" s="12" t="s">
        <v>326</v>
      </c>
      <c r="D923" s="12">
        <v>1000270.9</v>
      </c>
      <c r="E923" s="12">
        <v>1000628</v>
      </c>
      <c r="F923" s="12">
        <v>357.1</v>
      </c>
      <c r="G923" s="12">
        <v>0.04</v>
      </c>
      <c r="H923" t="s">
        <v>315</v>
      </c>
    </row>
    <row r="924" spans="1:8">
      <c r="A924" s="12" t="s">
        <v>335</v>
      </c>
      <c r="B924" s="13" t="s">
        <v>111</v>
      </c>
      <c r="C924" s="12" t="s">
        <v>326</v>
      </c>
      <c r="D924" s="12">
        <v>1000194.4</v>
      </c>
      <c r="E924" s="12">
        <v>1000577</v>
      </c>
      <c r="F924" s="12">
        <v>382.6</v>
      </c>
      <c r="G924" s="12">
        <v>0.04</v>
      </c>
      <c r="H924" t="s">
        <v>315</v>
      </c>
    </row>
    <row r="925" spans="1:8">
      <c r="A925" s="12" t="s">
        <v>335</v>
      </c>
      <c r="B925" s="13" t="s">
        <v>112</v>
      </c>
      <c r="C925" s="12" t="s">
        <v>326</v>
      </c>
      <c r="D925" s="12">
        <v>1000395.8</v>
      </c>
      <c r="E925" s="12">
        <v>1000572</v>
      </c>
      <c r="F925" s="12">
        <v>176.2</v>
      </c>
      <c r="G925" s="12">
        <v>0.02</v>
      </c>
      <c r="H925" t="s">
        <v>315</v>
      </c>
    </row>
    <row r="926" spans="1:8">
      <c r="A926" s="12" t="s">
        <v>335</v>
      </c>
      <c r="B926" s="13" t="s">
        <v>113</v>
      </c>
      <c r="C926" s="12" t="s">
        <v>326</v>
      </c>
      <c r="D926" s="12">
        <v>1000470.8</v>
      </c>
      <c r="E926" s="12">
        <v>1000579</v>
      </c>
      <c r="F926" s="12">
        <v>108.2</v>
      </c>
      <c r="G926" s="12">
        <v>0.01</v>
      </c>
      <c r="H926" t="s">
        <v>315</v>
      </c>
    </row>
    <row r="927" spans="1:8">
      <c r="A927" s="12" t="s">
        <v>335</v>
      </c>
      <c r="B927" s="13" t="s">
        <v>114</v>
      </c>
      <c r="C927" s="12" t="s">
        <v>326</v>
      </c>
      <c r="D927" s="12">
        <v>1000446.8</v>
      </c>
      <c r="E927" s="12">
        <v>1000541</v>
      </c>
      <c r="F927" s="12">
        <v>94.2</v>
      </c>
      <c r="G927" s="12">
        <v>0.01</v>
      </c>
      <c r="H927" t="s">
        <v>315</v>
      </c>
    </row>
    <row r="928" spans="1:8">
      <c r="A928" s="12" t="s">
        <v>335</v>
      </c>
      <c r="B928" s="13" t="s">
        <v>115</v>
      </c>
      <c r="C928" s="12" t="s">
        <v>326</v>
      </c>
      <c r="D928" s="12">
        <v>1000223.4</v>
      </c>
      <c r="E928" s="12">
        <v>1000494</v>
      </c>
      <c r="F928" s="12">
        <v>270.60000000000002</v>
      </c>
      <c r="G928" s="12">
        <v>0.03</v>
      </c>
      <c r="H928" t="s">
        <v>315</v>
      </c>
    </row>
    <row r="929" spans="1:8">
      <c r="A929" s="12" t="s">
        <v>335</v>
      </c>
      <c r="B929" s="13" t="s">
        <v>116</v>
      </c>
      <c r="C929" s="12" t="s">
        <v>326</v>
      </c>
      <c r="D929" s="12">
        <v>1000533.8</v>
      </c>
      <c r="E929" s="12">
        <v>1000494</v>
      </c>
      <c r="F929" s="12">
        <v>-39.799999999999997</v>
      </c>
      <c r="G929" s="12">
        <v>0</v>
      </c>
      <c r="H929" t="s">
        <v>315</v>
      </c>
    </row>
    <row r="930" spans="1:8">
      <c r="A930" s="12" t="s">
        <v>335</v>
      </c>
      <c r="B930" s="13" t="s">
        <v>117</v>
      </c>
      <c r="C930" s="12" t="s">
        <v>326</v>
      </c>
      <c r="D930" s="12">
        <v>1000476.3</v>
      </c>
      <c r="E930" s="12">
        <v>1000515</v>
      </c>
      <c r="F930" s="12">
        <v>38.700000000000003</v>
      </c>
      <c r="G930" s="12">
        <v>0</v>
      </c>
      <c r="H930" t="s">
        <v>315</v>
      </c>
    </row>
    <row r="931" spans="1:8">
      <c r="A931" s="12" t="s">
        <v>335</v>
      </c>
      <c r="B931" s="13" t="s">
        <v>118</v>
      </c>
      <c r="C931" s="12" t="s">
        <v>326</v>
      </c>
      <c r="D931" s="12">
        <v>1000701.3</v>
      </c>
      <c r="E931" s="12">
        <v>1000511</v>
      </c>
      <c r="F931" s="12">
        <v>-190.3</v>
      </c>
      <c r="G931" s="12">
        <v>-0.02</v>
      </c>
      <c r="H931" t="s">
        <v>315</v>
      </c>
    </row>
    <row r="932" spans="1:8">
      <c r="A932" s="12" t="s">
        <v>335</v>
      </c>
      <c r="B932" s="13" t="s">
        <v>119</v>
      </c>
      <c r="C932" s="12" t="s">
        <v>326</v>
      </c>
      <c r="D932" s="12">
        <v>1000287.4</v>
      </c>
      <c r="E932" s="12">
        <v>1000510</v>
      </c>
      <c r="F932" s="12">
        <v>222.6</v>
      </c>
      <c r="G932" s="12">
        <v>0.02</v>
      </c>
      <c r="H932" t="s">
        <v>315</v>
      </c>
    </row>
    <row r="933" spans="1:8">
      <c r="A933" s="12" t="s">
        <v>335</v>
      </c>
      <c r="B933" s="13" t="s">
        <v>120</v>
      </c>
      <c r="C933" s="12" t="s">
        <v>326</v>
      </c>
      <c r="D933" s="12">
        <v>1000510.8</v>
      </c>
      <c r="E933" s="12">
        <v>1000601</v>
      </c>
      <c r="F933" s="12">
        <v>90.2</v>
      </c>
      <c r="G933" s="12">
        <v>0.01</v>
      </c>
      <c r="H933" t="s">
        <v>315</v>
      </c>
    </row>
    <row r="934" spans="1:8">
      <c r="A934" s="12" t="s">
        <v>335</v>
      </c>
      <c r="B934" s="13" t="s">
        <v>121</v>
      </c>
      <c r="C934" s="12" t="s">
        <v>326</v>
      </c>
      <c r="D934" s="12">
        <v>1000192.9</v>
      </c>
      <c r="E934" s="12">
        <v>1000574</v>
      </c>
      <c r="F934" s="12">
        <v>381.1</v>
      </c>
      <c r="G934" s="12">
        <v>0.04</v>
      </c>
      <c r="H934" t="s">
        <v>315</v>
      </c>
    </row>
    <row r="935" spans="1:8">
      <c r="A935" s="12" t="s">
        <v>335</v>
      </c>
      <c r="B935" s="13" t="s">
        <v>122</v>
      </c>
      <c r="C935" s="12" t="s">
        <v>326</v>
      </c>
      <c r="D935" s="12">
        <v>1000343.8</v>
      </c>
      <c r="E935" s="12">
        <v>1000631</v>
      </c>
      <c r="F935" s="12">
        <v>287.2</v>
      </c>
      <c r="G935" s="12">
        <v>0.03</v>
      </c>
      <c r="H935" t="s">
        <v>315</v>
      </c>
    </row>
    <row r="936" spans="1:8">
      <c r="A936" s="12" t="s">
        <v>335</v>
      </c>
      <c r="B936" s="13" t="s">
        <v>123</v>
      </c>
      <c r="C936" s="12" t="s">
        <v>326</v>
      </c>
      <c r="D936" s="12">
        <v>1000256.9</v>
      </c>
      <c r="E936" s="12">
        <v>1000642</v>
      </c>
      <c r="F936" s="12">
        <v>385.1</v>
      </c>
      <c r="G936" s="12">
        <v>0.04</v>
      </c>
      <c r="H936" t="s">
        <v>315</v>
      </c>
    </row>
    <row r="937" spans="1:8">
      <c r="A937" s="12" t="s">
        <v>335</v>
      </c>
      <c r="B937" s="13" t="s">
        <v>124</v>
      </c>
      <c r="C937" s="12" t="s">
        <v>326</v>
      </c>
      <c r="D937" s="12">
        <v>1000328.9</v>
      </c>
      <c r="E937" s="12">
        <v>1000530</v>
      </c>
      <c r="F937" s="12">
        <v>201.1</v>
      </c>
      <c r="G937" s="12">
        <v>0.02</v>
      </c>
      <c r="H937" t="s">
        <v>315</v>
      </c>
    </row>
    <row r="938" spans="1:8">
      <c r="A938" s="12" t="s">
        <v>335</v>
      </c>
      <c r="B938" s="13" t="s">
        <v>125</v>
      </c>
      <c r="C938" s="12" t="s">
        <v>326</v>
      </c>
      <c r="D938" s="12">
        <v>1000463.8</v>
      </c>
      <c r="E938" s="12">
        <v>1000486</v>
      </c>
      <c r="F938" s="12">
        <v>22.2</v>
      </c>
      <c r="G938" s="12">
        <v>0</v>
      </c>
      <c r="H938" t="s">
        <v>315</v>
      </c>
    </row>
    <row r="939" spans="1:8">
      <c r="A939" s="12" t="s">
        <v>335</v>
      </c>
      <c r="B939" s="13" t="s">
        <v>126</v>
      </c>
      <c r="C939" s="12" t="s">
        <v>326</v>
      </c>
      <c r="D939" s="12">
        <v>1000759.2</v>
      </c>
      <c r="E939" s="12">
        <v>1000500</v>
      </c>
      <c r="F939" s="12">
        <v>-259.2</v>
      </c>
      <c r="G939" s="12">
        <v>-0.03</v>
      </c>
      <c r="H939" t="s">
        <v>315</v>
      </c>
    </row>
    <row r="940" spans="1:8">
      <c r="A940" s="12" t="s">
        <v>335</v>
      </c>
      <c r="B940" s="13" t="s">
        <v>127</v>
      </c>
      <c r="C940" s="12" t="s">
        <v>326</v>
      </c>
      <c r="D940" s="12">
        <v>1000245.4</v>
      </c>
      <c r="E940" s="12">
        <v>1000473</v>
      </c>
      <c r="F940" s="12">
        <v>227.6</v>
      </c>
      <c r="G940" s="12">
        <v>0.02</v>
      </c>
      <c r="H940" t="s">
        <v>315</v>
      </c>
    </row>
    <row r="941" spans="1:8">
      <c r="A941" s="12" t="s">
        <v>335</v>
      </c>
      <c r="B941" s="13" t="s">
        <v>128</v>
      </c>
      <c r="C941" s="12" t="s">
        <v>326</v>
      </c>
      <c r="D941" s="12">
        <v>1000446.8</v>
      </c>
      <c r="E941" s="12">
        <v>1000490</v>
      </c>
      <c r="F941" s="12">
        <v>43.2</v>
      </c>
      <c r="G941" s="12">
        <v>0</v>
      </c>
      <c r="H941" t="s">
        <v>315</v>
      </c>
    </row>
    <row r="942" spans="1:8">
      <c r="A942" s="12" t="s">
        <v>335</v>
      </c>
      <c r="B942" s="13" t="s">
        <v>129</v>
      </c>
      <c r="C942" s="12" t="s">
        <v>326</v>
      </c>
      <c r="D942" s="12">
        <v>1000637.3</v>
      </c>
      <c r="E942" s="12">
        <v>1000492</v>
      </c>
      <c r="F942" s="12">
        <v>-145.30000000000001</v>
      </c>
      <c r="G942" s="12">
        <v>-0.01</v>
      </c>
      <c r="H942" t="s">
        <v>315</v>
      </c>
    </row>
    <row r="943" spans="1:8">
      <c r="A943" s="12" t="s">
        <v>335</v>
      </c>
      <c r="B943" s="13" t="s">
        <v>130</v>
      </c>
      <c r="C943" s="12" t="s">
        <v>326</v>
      </c>
      <c r="D943" s="12">
        <v>1000633.8</v>
      </c>
      <c r="E943" s="12">
        <v>1000596</v>
      </c>
      <c r="F943" s="12">
        <v>-37.799999999999997</v>
      </c>
      <c r="G943" s="12">
        <v>0</v>
      </c>
      <c r="H943" t="s">
        <v>315</v>
      </c>
    </row>
    <row r="944" spans="1:8">
      <c r="A944" s="12" t="s">
        <v>335</v>
      </c>
      <c r="B944" s="13" t="s">
        <v>131</v>
      </c>
      <c r="C944" s="12" t="s">
        <v>326</v>
      </c>
      <c r="D944" s="12">
        <v>1000633.8</v>
      </c>
      <c r="E944" s="12">
        <v>1000593</v>
      </c>
      <c r="F944" s="12">
        <v>-40.799999999999997</v>
      </c>
      <c r="G944" s="12">
        <v>0</v>
      </c>
      <c r="H944" t="s">
        <v>315</v>
      </c>
    </row>
    <row r="945" spans="1:8">
      <c r="A945" s="12" t="s">
        <v>335</v>
      </c>
      <c r="B945" s="13" t="s">
        <v>132</v>
      </c>
      <c r="C945" s="12" t="s">
        <v>326</v>
      </c>
      <c r="D945" s="12">
        <v>1000189.4</v>
      </c>
      <c r="E945" s="12">
        <v>1000567</v>
      </c>
      <c r="F945" s="12">
        <v>377.6</v>
      </c>
      <c r="G945" s="12">
        <v>0.04</v>
      </c>
      <c r="H945" t="s">
        <v>315</v>
      </c>
    </row>
    <row r="946" spans="1:8">
      <c r="A946" s="12" t="s">
        <v>335</v>
      </c>
      <c r="B946" s="13" t="s">
        <v>133</v>
      </c>
      <c r="C946" s="12" t="s">
        <v>326</v>
      </c>
      <c r="D946" s="12">
        <v>1000611.8</v>
      </c>
      <c r="E946" s="12">
        <v>1000631</v>
      </c>
      <c r="F946" s="12">
        <v>19.2</v>
      </c>
      <c r="G946" s="12">
        <v>0</v>
      </c>
      <c r="H946" t="s">
        <v>315</v>
      </c>
    </row>
    <row r="947" spans="1:8">
      <c r="A947" s="12" t="s">
        <v>335</v>
      </c>
      <c r="B947" s="13" t="s">
        <v>134</v>
      </c>
      <c r="C947" s="12" t="s">
        <v>326</v>
      </c>
      <c r="D947" s="12">
        <v>1000633.8</v>
      </c>
      <c r="E947" s="12">
        <v>1000608</v>
      </c>
      <c r="F947" s="12">
        <v>-25.8</v>
      </c>
      <c r="G947" s="12">
        <v>0</v>
      </c>
      <c r="H947" t="s">
        <v>315</v>
      </c>
    </row>
    <row r="948" spans="1:8">
      <c r="A948" s="12" t="s">
        <v>335</v>
      </c>
      <c r="B948" s="13" t="s">
        <v>135</v>
      </c>
      <c r="C948" s="12" t="s">
        <v>326</v>
      </c>
      <c r="D948" s="12">
        <v>1000611.8</v>
      </c>
      <c r="E948" s="12">
        <v>1000582</v>
      </c>
      <c r="F948" s="12">
        <v>-29.8</v>
      </c>
      <c r="G948" s="12">
        <v>0</v>
      </c>
      <c r="H948" t="s">
        <v>315</v>
      </c>
    </row>
    <row r="949" spans="1:8">
      <c r="A949" s="12" t="s">
        <v>335</v>
      </c>
      <c r="B949" s="13" t="s">
        <v>136</v>
      </c>
      <c r="C949" s="12" t="s">
        <v>326</v>
      </c>
      <c r="D949" s="12">
        <v>1000285.4</v>
      </c>
      <c r="E949" s="12">
        <v>1000513</v>
      </c>
      <c r="F949" s="12">
        <v>227.6</v>
      </c>
      <c r="G949" s="12">
        <v>0.02</v>
      </c>
      <c r="H949" t="s">
        <v>315</v>
      </c>
    </row>
    <row r="950" spans="1:8">
      <c r="A950" s="12" t="s">
        <v>335</v>
      </c>
      <c r="B950" s="13" t="s">
        <v>137</v>
      </c>
      <c r="C950" s="12" t="s">
        <v>326</v>
      </c>
      <c r="D950" s="12">
        <v>1000695.3</v>
      </c>
      <c r="E950" s="12">
        <v>1000497</v>
      </c>
      <c r="F950" s="12">
        <v>-198.3</v>
      </c>
      <c r="G950" s="12">
        <v>-0.02</v>
      </c>
      <c r="H950" t="s">
        <v>315</v>
      </c>
    </row>
    <row r="951" spans="1:8">
      <c r="A951" s="12" t="s">
        <v>335</v>
      </c>
      <c r="B951" s="13" t="s">
        <v>138</v>
      </c>
      <c r="C951" s="12" t="s">
        <v>326</v>
      </c>
      <c r="D951" s="12">
        <v>1000466.3</v>
      </c>
      <c r="E951" s="12">
        <v>1000546</v>
      </c>
      <c r="F951" s="12">
        <v>79.7</v>
      </c>
      <c r="G951" s="12">
        <v>0.01</v>
      </c>
      <c r="H951" t="s">
        <v>315</v>
      </c>
    </row>
    <row r="952" spans="1:8">
      <c r="A952" s="12" t="s">
        <v>335</v>
      </c>
      <c r="B952" s="13" t="s">
        <v>139</v>
      </c>
      <c r="C952" s="12" t="s">
        <v>326</v>
      </c>
      <c r="D952" s="12">
        <v>1000699.3</v>
      </c>
      <c r="E952" s="12">
        <v>1000504</v>
      </c>
      <c r="F952" s="12">
        <v>-195.3</v>
      </c>
      <c r="G952" s="12">
        <v>-0.02</v>
      </c>
      <c r="H952" t="s">
        <v>315</v>
      </c>
    </row>
    <row r="953" spans="1:8">
      <c r="A953" s="12" t="s">
        <v>335</v>
      </c>
      <c r="B953" s="13" t="s">
        <v>140</v>
      </c>
      <c r="C953" s="12" t="s">
        <v>326</v>
      </c>
      <c r="D953" s="12">
        <v>1000268.4</v>
      </c>
      <c r="E953" s="12">
        <v>1000463</v>
      </c>
      <c r="F953" s="12">
        <v>194.6</v>
      </c>
      <c r="G953" s="12">
        <v>0.02</v>
      </c>
      <c r="H953" t="s">
        <v>315</v>
      </c>
    </row>
    <row r="954" spans="1:8">
      <c r="A954" s="12" t="s">
        <v>335</v>
      </c>
      <c r="B954" s="13" t="s">
        <v>141</v>
      </c>
      <c r="C954" s="12" t="s">
        <v>326</v>
      </c>
      <c r="D954" s="12">
        <v>1000440.3</v>
      </c>
      <c r="E954" s="12">
        <v>1001108</v>
      </c>
      <c r="F954" s="12">
        <v>667.7</v>
      </c>
      <c r="G954" s="12">
        <v>7.0000000000000007E-2</v>
      </c>
      <c r="H954" t="s">
        <v>315</v>
      </c>
    </row>
    <row r="955" spans="1:8">
      <c r="A955" s="12" t="s">
        <v>335</v>
      </c>
      <c r="B955" s="13" t="s">
        <v>142</v>
      </c>
      <c r="C955" s="12" t="s">
        <v>326</v>
      </c>
      <c r="D955" s="12">
        <v>1000605.8</v>
      </c>
      <c r="E955" s="12">
        <v>1001443</v>
      </c>
      <c r="F955" s="12">
        <v>837.2</v>
      </c>
      <c r="G955" s="12">
        <v>0.08</v>
      </c>
      <c r="H955" t="s">
        <v>315</v>
      </c>
    </row>
    <row r="956" spans="1:8">
      <c r="A956" s="12" t="s">
        <v>335</v>
      </c>
      <c r="B956" s="13" t="s">
        <v>143</v>
      </c>
      <c r="C956" s="12" t="s">
        <v>326</v>
      </c>
      <c r="D956" s="12">
        <v>1000274.9</v>
      </c>
      <c r="E956" s="12">
        <v>1000778</v>
      </c>
      <c r="F956" s="12">
        <v>503.1</v>
      </c>
      <c r="G956" s="12">
        <v>0.05</v>
      </c>
      <c r="H956" t="s">
        <v>315</v>
      </c>
    </row>
    <row r="957" spans="1:8">
      <c r="A957" s="12" t="s">
        <v>335</v>
      </c>
      <c r="B957" s="13" t="s">
        <v>144</v>
      </c>
      <c r="C957" s="12" t="s">
        <v>326</v>
      </c>
      <c r="D957" s="12">
        <v>1000457.3</v>
      </c>
      <c r="E957" s="12">
        <v>1000737</v>
      </c>
      <c r="F957" s="12">
        <v>279.7</v>
      </c>
      <c r="G957" s="12">
        <v>0.03</v>
      </c>
      <c r="H957" t="s">
        <v>315</v>
      </c>
    </row>
    <row r="958" spans="1:8">
      <c r="A958" s="12" t="s">
        <v>335</v>
      </c>
      <c r="B958" s="13" t="s">
        <v>145</v>
      </c>
      <c r="C958" s="12" t="s">
        <v>326</v>
      </c>
      <c r="D958" s="12">
        <v>1000372.3</v>
      </c>
      <c r="E958" s="12">
        <v>1000977</v>
      </c>
      <c r="F958" s="12">
        <v>604.70000000000005</v>
      </c>
      <c r="G958" s="12">
        <v>0.06</v>
      </c>
      <c r="H958" t="s">
        <v>315</v>
      </c>
    </row>
    <row r="959" spans="1:8">
      <c r="A959" s="12" t="s">
        <v>335</v>
      </c>
      <c r="B959" s="13" t="s">
        <v>146</v>
      </c>
      <c r="C959" s="12" t="s">
        <v>326</v>
      </c>
      <c r="D959" s="12">
        <v>1000731.7</v>
      </c>
      <c r="E959" s="12">
        <v>1000461</v>
      </c>
      <c r="F959" s="12">
        <v>-270.7</v>
      </c>
      <c r="G959" s="12">
        <v>-0.03</v>
      </c>
      <c r="H959" t="s">
        <v>315</v>
      </c>
    </row>
    <row r="960" spans="1:8">
      <c r="A960" s="12" t="s">
        <v>335</v>
      </c>
      <c r="B960" s="13" t="s">
        <v>147</v>
      </c>
      <c r="C960" s="12" t="s">
        <v>326</v>
      </c>
      <c r="D960" s="12">
        <v>1000755.7</v>
      </c>
      <c r="E960" s="12">
        <v>1000443</v>
      </c>
      <c r="F960" s="12">
        <v>-312.7</v>
      </c>
      <c r="G960" s="12">
        <v>-0.03</v>
      </c>
      <c r="H960" t="s">
        <v>315</v>
      </c>
    </row>
    <row r="961" spans="1:8">
      <c r="A961" s="12" t="s">
        <v>335</v>
      </c>
      <c r="B961" s="13" t="s">
        <v>148</v>
      </c>
      <c r="C961" s="12" t="s">
        <v>326</v>
      </c>
      <c r="D961" s="12">
        <v>1000804.7</v>
      </c>
      <c r="E961" s="12">
        <v>1000413</v>
      </c>
      <c r="F961" s="12">
        <v>-391.7</v>
      </c>
      <c r="G961" s="12">
        <v>-0.04</v>
      </c>
      <c r="H961" t="s">
        <v>315</v>
      </c>
    </row>
    <row r="962" spans="1:8">
      <c r="A962" s="12" t="s">
        <v>335</v>
      </c>
      <c r="B962" s="13" t="s">
        <v>149</v>
      </c>
      <c r="C962" s="12" t="s">
        <v>326</v>
      </c>
      <c r="D962" s="12">
        <v>1000198.4</v>
      </c>
      <c r="E962" s="12">
        <v>1000448</v>
      </c>
      <c r="F962" s="12">
        <v>249.6</v>
      </c>
      <c r="G962" s="12">
        <v>0.02</v>
      </c>
      <c r="H962" t="s">
        <v>315</v>
      </c>
    </row>
    <row r="963" spans="1:8">
      <c r="A963" s="12" t="s">
        <v>335</v>
      </c>
      <c r="B963" s="13" t="s">
        <v>150</v>
      </c>
      <c r="C963" s="12" t="s">
        <v>326</v>
      </c>
      <c r="D963" s="12">
        <v>1000763.7</v>
      </c>
      <c r="E963" s="12">
        <v>1000486</v>
      </c>
      <c r="F963" s="12">
        <v>-277.7</v>
      </c>
      <c r="G963" s="12">
        <v>-0.03</v>
      </c>
      <c r="H963" t="s">
        <v>315</v>
      </c>
    </row>
    <row r="964" spans="1:8">
      <c r="A964" s="12" t="s">
        <v>335</v>
      </c>
      <c r="B964" s="13" t="s">
        <v>151</v>
      </c>
      <c r="C964" s="12" t="s">
        <v>326</v>
      </c>
      <c r="D964" s="12">
        <v>1000215.4</v>
      </c>
      <c r="E964" s="12">
        <v>1000512</v>
      </c>
      <c r="F964" s="12">
        <v>296.60000000000002</v>
      </c>
      <c r="G964" s="12">
        <v>0.03</v>
      </c>
      <c r="H964" t="s">
        <v>315</v>
      </c>
    </row>
    <row r="965" spans="1:8">
      <c r="A965" s="12" t="s">
        <v>335</v>
      </c>
      <c r="B965" s="13" t="s">
        <v>152</v>
      </c>
      <c r="C965" s="12" t="s">
        <v>326</v>
      </c>
      <c r="D965" s="12">
        <v>1000351.3</v>
      </c>
      <c r="E965" s="12">
        <v>1000563</v>
      </c>
      <c r="F965" s="12">
        <v>211.7</v>
      </c>
      <c r="G965" s="12">
        <v>0.02</v>
      </c>
      <c r="H965" t="s">
        <v>315</v>
      </c>
    </row>
    <row r="966" spans="1:8">
      <c r="A966" s="12" t="s">
        <v>335</v>
      </c>
      <c r="B966" s="13" t="s">
        <v>153</v>
      </c>
      <c r="C966" s="12" t="s">
        <v>326</v>
      </c>
      <c r="D966" s="12">
        <v>1000607.8</v>
      </c>
      <c r="E966" s="12">
        <v>1000525</v>
      </c>
      <c r="F966" s="12">
        <v>-82.8</v>
      </c>
      <c r="G966" s="12">
        <v>-0.01</v>
      </c>
      <c r="H966" t="s">
        <v>315</v>
      </c>
    </row>
    <row r="967" spans="1:8">
      <c r="A967" s="12" t="s">
        <v>335</v>
      </c>
      <c r="B967" s="13" t="s">
        <v>154</v>
      </c>
      <c r="C967" s="12" t="s">
        <v>326</v>
      </c>
      <c r="D967" s="12">
        <v>1000415.3</v>
      </c>
      <c r="E967" s="12">
        <v>1000553</v>
      </c>
      <c r="F967" s="12">
        <v>137.69999999999999</v>
      </c>
      <c r="G967" s="12">
        <v>0.01</v>
      </c>
      <c r="H967" t="s">
        <v>315</v>
      </c>
    </row>
    <row r="968" spans="1:8">
      <c r="A968" s="12" t="s">
        <v>335</v>
      </c>
      <c r="B968" s="13" t="s">
        <v>155</v>
      </c>
      <c r="C968" s="12" t="s">
        <v>326</v>
      </c>
      <c r="D968" s="12">
        <v>1000611.8</v>
      </c>
      <c r="E968" s="12">
        <v>1000503</v>
      </c>
      <c r="F968" s="12">
        <v>-108.8</v>
      </c>
      <c r="G968" s="12">
        <v>-0.01</v>
      </c>
      <c r="H968" t="s">
        <v>315</v>
      </c>
    </row>
    <row r="969" spans="1:8">
      <c r="A969" s="12" t="s">
        <v>335</v>
      </c>
      <c r="B969" s="13" t="s">
        <v>156</v>
      </c>
      <c r="C969" s="12" t="s">
        <v>326</v>
      </c>
      <c r="D969" s="12">
        <v>1000611.8</v>
      </c>
      <c r="E969" s="12">
        <v>1000474</v>
      </c>
      <c r="F969" s="12">
        <v>-137.80000000000001</v>
      </c>
      <c r="G969" s="12">
        <v>-0.01</v>
      </c>
      <c r="H969" t="s">
        <v>315</v>
      </c>
    </row>
    <row r="970" spans="1:8">
      <c r="A970" s="12" t="s">
        <v>335</v>
      </c>
      <c r="B970" s="13" t="s">
        <v>157</v>
      </c>
      <c r="C970" s="12" t="s">
        <v>326</v>
      </c>
      <c r="D970" s="12">
        <v>1000187.4</v>
      </c>
      <c r="E970" s="12">
        <v>1000437</v>
      </c>
      <c r="F970" s="12">
        <v>249.6</v>
      </c>
      <c r="G970" s="12">
        <v>0.02</v>
      </c>
      <c r="H970" t="s">
        <v>315</v>
      </c>
    </row>
    <row r="971" spans="1:8">
      <c r="A971" s="12" t="s">
        <v>335</v>
      </c>
      <c r="B971" s="13" t="s">
        <v>158</v>
      </c>
      <c r="C971" s="12" t="s">
        <v>326</v>
      </c>
      <c r="D971" s="12">
        <v>1000825.2</v>
      </c>
      <c r="E971" s="12">
        <v>1000472</v>
      </c>
      <c r="F971" s="12">
        <v>-353.2</v>
      </c>
      <c r="G971" s="12">
        <v>-0.04</v>
      </c>
      <c r="H971" t="s">
        <v>315</v>
      </c>
    </row>
    <row r="972" spans="1:8">
      <c r="A972" s="12" t="s">
        <v>335</v>
      </c>
      <c r="B972" s="13" t="s">
        <v>159</v>
      </c>
      <c r="C972" s="12" t="s">
        <v>326</v>
      </c>
      <c r="D972" s="12">
        <v>1000512.8</v>
      </c>
      <c r="E972" s="12">
        <v>1000473</v>
      </c>
      <c r="F972" s="12">
        <v>-39.799999999999997</v>
      </c>
      <c r="G972" s="12">
        <v>0</v>
      </c>
      <c r="H972" t="s">
        <v>315</v>
      </c>
    </row>
    <row r="973" spans="1:8">
      <c r="A973" s="12" t="s">
        <v>335</v>
      </c>
      <c r="B973" s="13" t="s">
        <v>160</v>
      </c>
      <c r="C973" s="12" t="s">
        <v>326</v>
      </c>
      <c r="D973" s="12">
        <v>1000683.3</v>
      </c>
      <c r="E973" s="12">
        <v>1000461</v>
      </c>
      <c r="F973" s="12">
        <v>-222.3</v>
      </c>
      <c r="G973" s="12">
        <v>-0.02</v>
      </c>
      <c r="H973" t="s">
        <v>315</v>
      </c>
    </row>
    <row r="974" spans="1:8">
      <c r="A974" s="12" t="s">
        <v>335</v>
      </c>
      <c r="B974" s="13" t="s">
        <v>161</v>
      </c>
      <c r="C974" s="12" t="s">
        <v>326</v>
      </c>
      <c r="D974" s="12">
        <v>1001037.2</v>
      </c>
      <c r="E974" s="12">
        <v>1000462</v>
      </c>
      <c r="F974" s="12">
        <v>-575.20000000000005</v>
      </c>
      <c r="G974" s="12">
        <v>-0.06</v>
      </c>
      <c r="H974" t="s">
        <v>315</v>
      </c>
    </row>
    <row r="975" spans="1:8">
      <c r="A975" s="12" t="s">
        <v>335</v>
      </c>
      <c r="B975" s="13" t="s">
        <v>162</v>
      </c>
      <c r="C975" s="12" t="s">
        <v>326</v>
      </c>
      <c r="D975" s="12">
        <v>1001034.7</v>
      </c>
      <c r="E975" s="12">
        <v>1002112</v>
      </c>
      <c r="F975" s="12">
        <v>1077.3</v>
      </c>
      <c r="G975" s="12">
        <v>0.11</v>
      </c>
      <c r="H975" t="s">
        <v>315</v>
      </c>
    </row>
    <row r="976" spans="1:8">
      <c r="A976" s="12" t="s">
        <v>335</v>
      </c>
      <c r="B976" s="13" t="s">
        <v>163</v>
      </c>
      <c r="C976" s="12" t="s">
        <v>326</v>
      </c>
      <c r="D976" s="12">
        <v>1001037.2</v>
      </c>
      <c r="E976" s="12">
        <v>1000584</v>
      </c>
      <c r="F976" s="12">
        <v>-453.2</v>
      </c>
      <c r="G976" s="12">
        <v>-0.05</v>
      </c>
      <c r="H976" t="s">
        <v>315</v>
      </c>
    </row>
    <row r="977" spans="1:8">
      <c r="A977" s="12" t="s">
        <v>335</v>
      </c>
      <c r="B977" s="13" t="s">
        <v>164</v>
      </c>
      <c r="C977" s="12" t="s">
        <v>326</v>
      </c>
      <c r="D977" s="12">
        <v>1000741.7</v>
      </c>
      <c r="E977" s="12">
        <v>1000534</v>
      </c>
      <c r="F977" s="12">
        <v>-207.7</v>
      </c>
      <c r="G977" s="12">
        <v>-0.02</v>
      </c>
      <c r="H977" t="s">
        <v>315</v>
      </c>
    </row>
    <row r="978" spans="1:8">
      <c r="A978" s="12" t="s">
        <v>335</v>
      </c>
      <c r="B978" s="13" t="s">
        <v>165</v>
      </c>
      <c r="C978" s="12" t="s">
        <v>326</v>
      </c>
      <c r="D978" s="12">
        <v>1000596.3</v>
      </c>
      <c r="E978" s="12">
        <v>1000488</v>
      </c>
      <c r="F978" s="12">
        <v>-108.3</v>
      </c>
      <c r="G978" s="12">
        <v>-0.01</v>
      </c>
      <c r="H978" t="s">
        <v>315</v>
      </c>
    </row>
    <row r="979" spans="1:8">
      <c r="A979" s="12" t="s">
        <v>335</v>
      </c>
      <c r="B979" s="13" t="s">
        <v>166</v>
      </c>
      <c r="C979" s="12" t="s">
        <v>326</v>
      </c>
      <c r="D979" s="12">
        <v>1001040.7</v>
      </c>
      <c r="E979" s="12">
        <v>1000527</v>
      </c>
      <c r="F979" s="12">
        <v>-513.70000000000005</v>
      </c>
      <c r="G979" s="12">
        <v>-0.05</v>
      </c>
      <c r="H979" t="s">
        <v>315</v>
      </c>
    </row>
    <row r="980" spans="1:8">
      <c r="A980" s="12" t="s">
        <v>335</v>
      </c>
      <c r="B980" s="13" t="s">
        <v>167</v>
      </c>
      <c r="C980" s="12" t="s">
        <v>326</v>
      </c>
      <c r="D980" s="12">
        <v>1000719.8</v>
      </c>
      <c r="E980" s="12">
        <v>1000530</v>
      </c>
      <c r="F980" s="12">
        <v>-189.8</v>
      </c>
      <c r="G980" s="12">
        <v>-0.02</v>
      </c>
      <c r="H980" t="s">
        <v>315</v>
      </c>
    </row>
    <row r="981" spans="1:8">
      <c r="A981" s="12" t="s">
        <v>335</v>
      </c>
      <c r="B981" s="13" t="s">
        <v>168</v>
      </c>
      <c r="C981" s="12" t="s">
        <v>326</v>
      </c>
      <c r="D981" s="12">
        <v>1000865.7</v>
      </c>
      <c r="E981" s="12">
        <v>1000482</v>
      </c>
      <c r="F981" s="12">
        <v>-383.7</v>
      </c>
      <c r="G981" s="12">
        <v>-0.04</v>
      </c>
      <c r="H981" t="s">
        <v>315</v>
      </c>
    </row>
    <row r="982" spans="1:8">
      <c r="A982" s="12" t="s">
        <v>335</v>
      </c>
      <c r="B982" s="13" t="s">
        <v>169</v>
      </c>
      <c r="C982" s="12" t="s">
        <v>326</v>
      </c>
      <c r="D982" s="12">
        <v>1000722.3</v>
      </c>
      <c r="E982" s="12">
        <v>1000979</v>
      </c>
      <c r="F982" s="12">
        <v>256.7</v>
      </c>
      <c r="G982" s="12">
        <v>0.03</v>
      </c>
      <c r="H982" t="s">
        <v>315</v>
      </c>
    </row>
    <row r="983" spans="1:8">
      <c r="A983" s="12" t="s">
        <v>335</v>
      </c>
      <c r="B983" s="13" t="s">
        <v>170</v>
      </c>
      <c r="C983" s="12" t="s">
        <v>326</v>
      </c>
      <c r="D983" s="12">
        <v>1001040.7</v>
      </c>
      <c r="E983" s="12">
        <v>1000498</v>
      </c>
      <c r="F983" s="12">
        <v>-542.70000000000005</v>
      </c>
      <c r="G983" s="12">
        <v>-0.05</v>
      </c>
      <c r="H983" t="s">
        <v>315</v>
      </c>
    </row>
    <row r="984" spans="1:8">
      <c r="A984" s="12" t="s">
        <v>335</v>
      </c>
      <c r="B984" s="13" t="s">
        <v>171</v>
      </c>
      <c r="C984" s="12" t="s">
        <v>326</v>
      </c>
      <c r="D984" s="12">
        <v>1000745.2</v>
      </c>
      <c r="E984" s="12">
        <v>1000499</v>
      </c>
      <c r="F984" s="12">
        <v>-246.2</v>
      </c>
      <c r="G984" s="12">
        <v>-0.02</v>
      </c>
      <c r="H984" t="s">
        <v>315</v>
      </c>
    </row>
    <row r="985" spans="1:8">
      <c r="A985" s="12" t="s">
        <v>335</v>
      </c>
      <c r="B985" s="13" t="s">
        <v>172</v>
      </c>
      <c r="C985" s="12" t="s">
        <v>326</v>
      </c>
      <c r="D985" s="12">
        <v>1000741.7</v>
      </c>
      <c r="E985" s="12">
        <v>1000476</v>
      </c>
      <c r="F985" s="12">
        <v>-265.7</v>
      </c>
      <c r="G985" s="12">
        <v>-0.03</v>
      </c>
      <c r="H985" t="s">
        <v>315</v>
      </c>
    </row>
    <row r="986" spans="1:8">
      <c r="A986" s="12" t="s">
        <v>335</v>
      </c>
      <c r="B986" s="13" t="s">
        <v>173</v>
      </c>
      <c r="C986" s="12" t="s">
        <v>326</v>
      </c>
      <c r="D986" s="12">
        <v>1000596.3</v>
      </c>
      <c r="E986" s="12">
        <v>1000465</v>
      </c>
      <c r="F986" s="12">
        <v>-131.30000000000001</v>
      </c>
      <c r="G986" s="12">
        <v>-0.01</v>
      </c>
      <c r="H986" t="s">
        <v>315</v>
      </c>
    </row>
    <row r="987" spans="1:8">
      <c r="A987" s="12" t="s">
        <v>335</v>
      </c>
      <c r="B987" s="13" t="s">
        <v>174</v>
      </c>
      <c r="C987" s="12" t="s">
        <v>326</v>
      </c>
      <c r="D987" s="12">
        <v>1001040.7</v>
      </c>
      <c r="E987" s="12">
        <v>1000505</v>
      </c>
      <c r="F987" s="12">
        <v>-535.70000000000005</v>
      </c>
      <c r="G987" s="12">
        <v>-0.05</v>
      </c>
      <c r="H987" t="s">
        <v>315</v>
      </c>
    </row>
    <row r="988" spans="1:8">
      <c r="A988" s="12" t="s">
        <v>335</v>
      </c>
      <c r="B988" s="13" t="s">
        <v>175</v>
      </c>
      <c r="C988" s="12" t="s">
        <v>326</v>
      </c>
      <c r="D988" s="12">
        <v>1001037.2</v>
      </c>
      <c r="E988" s="12">
        <v>1000503</v>
      </c>
      <c r="F988" s="12">
        <v>-534.20000000000005</v>
      </c>
      <c r="G988" s="12">
        <v>-0.05</v>
      </c>
      <c r="H988" t="s">
        <v>315</v>
      </c>
    </row>
    <row r="989" spans="1:8">
      <c r="A989" s="12" t="s">
        <v>335</v>
      </c>
      <c r="B989" s="13" t="s">
        <v>176</v>
      </c>
      <c r="C989" s="12" t="s">
        <v>326</v>
      </c>
      <c r="D989" s="12">
        <v>1000745.2</v>
      </c>
      <c r="E989" s="12">
        <v>1000469</v>
      </c>
      <c r="F989" s="12">
        <v>-276.2</v>
      </c>
      <c r="G989" s="12">
        <v>-0.03</v>
      </c>
      <c r="H989" t="s">
        <v>315</v>
      </c>
    </row>
    <row r="990" spans="1:8">
      <c r="A990" s="12" t="s">
        <v>335</v>
      </c>
      <c r="B990" s="13" t="s">
        <v>177</v>
      </c>
      <c r="C990" s="12" t="s">
        <v>326</v>
      </c>
      <c r="D990" s="12">
        <v>1000719.8</v>
      </c>
      <c r="E990" s="12">
        <v>1001521</v>
      </c>
      <c r="F990" s="12">
        <v>801.2</v>
      </c>
      <c r="G990" s="12">
        <v>0.08</v>
      </c>
      <c r="H990" t="s">
        <v>315</v>
      </c>
    </row>
    <row r="991" spans="1:8">
      <c r="A991" s="12" t="s">
        <v>335</v>
      </c>
      <c r="B991" s="13" t="s">
        <v>178</v>
      </c>
      <c r="C991" s="12" t="s">
        <v>326</v>
      </c>
      <c r="D991" s="12">
        <v>1001015.2</v>
      </c>
      <c r="E991" s="12">
        <v>1000534</v>
      </c>
      <c r="F991" s="12">
        <v>-481.2</v>
      </c>
      <c r="G991" s="12">
        <v>-0.05</v>
      </c>
      <c r="H991" t="s">
        <v>315</v>
      </c>
    </row>
    <row r="992" spans="1:8">
      <c r="A992" s="12" t="s">
        <v>335</v>
      </c>
      <c r="B992" s="13" t="s">
        <v>179</v>
      </c>
      <c r="C992" s="12" t="s">
        <v>326</v>
      </c>
      <c r="D992" s="12">
        <v>1000865.7</v>
      </c>
      <c r="E992" s="12">
        <v>1000505</v>
      </c>
      <c r="F992" s="12">
        <v>-360.7</v>
      </c>
      <c r="G992" s="12">
        <v>-0.04</v>
      </c>
      <c r="H992" t="s">
        <v>315</v>
      </c>
    </row>
    <row r="993" spans="1:8">
      <c r="A993" s="12" t="s">
        <v>335</v>
      </c>
      <c r="B993" s="13" t="s">
        <v>180</v>
      </c>
      <c r="C993" s="12" t="s">
        <v>326</v>
      </c>
      <c r="D993" s="12">
        <v>1000560.3</v>
      </c>
      <c r="E993" s="12">
        <v>1000508</v>
      </c>
      <c r="F993" s="12">
        <v>-52.3</v>
      </c>
      <c r="G993" s="12">
        <v>-0.01</v>
      </c>
      <c r="H993" t="s">
        <v>315</v>
      </c>
    </row>
    <row r="994" spans="1:8">
      <c r="A994" s="12" t="s">
        <v>335</v>
      </c>
      <c r="B994" s="13" t="s">
        <v>181</v>
      </c>
      <c r="C994" s="12" t="s">
        <v>326</v>
      </c>
      <c r="D994" s="12">
        <v>1001017.7</v>
      </c>
      <c r="E994" s="12">
        <v>1000493</v>
      </c>
      <c r="F994" s="12">
        <v>-524.70000000000005</v>
      </c>
      <c r="G994" s="12">
        <v>-0.05</v>
      </c>
      <c r="H994" t="s">
        <v>315</v>
      </c>
    </row>
    <row r="995" spans="1:8">
      <c r="A995" s="12" t="s">
        <v>335</v>
      </c>
      <c r="B995" s="13" t="s">
        <v>182</v>
      </c>
      <c r="C995" s="12" t="s">
        <v>326</v>
      </c>
      <c r="D995" s="12">
        <v>1001037.2</v>
      </c>
      <c r="E995" s="12">
        <v>1000476</v>
      </c>
      <c r="F995" s="12">
        <v>-561.20000000000005</v>
      </c>
      <c r="G995" s="12">
        <v>-0.06</v>
      </c>
      <c r="H995" t="s">
        <v>315</v>
      </c>
    </row>
    <row r="996" spans="1:8">
      <c r="A996" s="12" t="s">
        <v>335</v>
      </c>
      <c r="B996" s="13" t="s">
        <v>183</v>
      </c>
      <c r="C996" s="12" t="s">
        <v>326</v>
      </c>
      <c r="D996" s="12">
        <v>1000944.7</v>
      </c>
      <c r="E996" s="12">
        <v>1000578</v>
      </c>
      <c r="F996" s="12">
        <v>-366.7</v>
      </c>
      <c r="G996" s="12">
        <v>-0.04</v>
      </c>
      <c r="H996" t="s">
        <v>315</v>
      </c>
    </row>
    <row r="997" spans="1:8">
      <c r="A997" s="12" t="s">
        <v>335</v>
      </c>
      <c r="B997" s="13" t="s">
        <v>184</v>
      </c>
      <c r="C997" s="12" t="s">
        <v>326</v>
      </c>
      <c r="D997" s="12">
        <v>1001037.2</v>
      </c>
      <c r="E997" s="12">
        <v>1000611</v>
      </c>
      <c r="F997" s="12">
        <v>-426.2</v>
      </c>
      <c r="G997" s="12">
        <v>-0.04</v>
      </c>
      <c r="H997" t="s">
        <v>315</v>
      </c>
    </row>
    <row r="998" spans="1:8">
      <c r="A998" s="12" t="s">
        <v>335</v>
      </c>
      <c r="B998" s="13" t="s">
        <v>185</v>
      </c>
      <c r="C998" s="12" t="s">
        <v>326</v>
      </c>
      <c r="D998" s="12">
        <v>1000896.7</v>
      </c>
      <c r="E998" s="12">
        <v>1000600</v>
      </c>
      <c r="F998" s="12">
        <v>-296.7</v>
      </c>
      <c r="G998" s="12">
        <v>-0.03</v>
      </c>
      <c r="H998" t="s">
        <v>315</v>
      </c>
    </row>
    <row r="999" spans="1:8">
      <c r="A999" s="12" t="s">
        <v>335</v>
      </c>
      <c r="B999" s="13" t="s">
        <v>186</v>
      </c>
      <c r="C999" s="12" t="s">
        <v>326</v>
      </c>
      <c r="D999" s="12">
        <v>1001101.2</v>
      </c>
      <c r="E999" s="12">
        <v>1001704</v>
      </c>
      <c r="F999" s="12">
        <v>602.79999999999995</v>
      </c>
      <c r="G999" s="12">
        <v>0.06</v>
      </c>
      <c r="H999" t="s">
        <v>315</v>
      </c>
    </row>
    <row r="1000" spans="1:8">
      <c r="A1000" s="12" t="s">
        <v>335</v>
      </c>
      <c r="B1000" s="13" t="s">
        <v>187</v>
      </c>
      <c r="C1000" s="12" t="s">
        <v>326</v>
      </c>
      <c r="D1000" s="12">
        <v>1001015.2</v>
      </c>
      <c r="E1000" s="12">
        <v>1000715</v>
      </c>
      <c r="F1000" s="12">
        <v>-300.2</v>
      </c>
      <c r="G1000" s="12">
        <v>-0.03</v>
      </c>
      <c r="H1000" t="s">
        <v>315</v>
      </c>
    </row>
    <row r="1001" spans="1:8">
      <c r="A1001" s="12" t="s">
        <v>335</v>
      </c>
      <c r="B1001" s="13" t="s">
        <v>188</v>
      </c>
      <c r="C1001" s="12" t="s">
        <v>326</v>
      </c>
      <c r="D1001" s="12">
        <v>1001028.2</v>
      </c>
      <c r="E1001" s="12">
        <v>1000316</v>
      </c>
      <c r="F1001" s="12">
        <v>-712.2</v>
      </c>
      <c r="G1001" s="12">
        <v>-7.0000000000000007E-2</v>
      </c>
      <c r="H1001" t="s">
        <v>315</v>
      </c>
    </row>
    <row r="1002" spans="1:8">
      <c r="A1002" s="12" t="s">
        <v>336</v>
      </c>
      <c r="B1002" s="13" t="s">
        <v>89</v>
      </c>
      <c r="C1002" s="12" t="s">
        <v>326</v>
      </c>
      <c r="D1002" s="12">
        <v>1010101.1</v>
      </c>
      <c r="E1002" s="12">
        <v>1000000</v>
      </c>
      <c r="F1002" s="12">
        <v>-10101.1</v>
      </c>
      <c r="G1002" s="12">
        <v>-1.01</v>
      </c>
      <c r="H1002" t="s">
        <v>315</v>
      </c>
    </row>
    <row r="1003" spans="1:8">
      <c r="A1003" s="12" t="s">
        <v>336</v>
      </c>
      <c r="B1003" s="13" t="s">
        <v>90</v>
      </c>
      <c r="C1003" s="12" t="s">
        <v>326</v>
      </c>
      <c r="D1003" s="12">
        <v>1010101.1</v>
      </c>
      <c r="E1003" s="12">
        <v>1000000</v>
      </c>
      <c r="F1003" s="12">
        <v>-10101.1</v>
      </c>
      <c r="G1003" s="12">
        <v>-1.01</v>
      </c>
      <c r="H1003" t="s">
        <v>315</v>
      </c>
    </row>
    <row r="1004" spans="1:8">
      <c r="A1004" s="12" t="s">
        <v>336</v>
      </c>
      <c r="B1004" s="13" t="s">
        <v>91</v>
      </c>
      <c r="C1004" s="12" t="s">
        <v>326</v>
      </c>
      <c r="D1004" s="12">
        <v>1010101.1</v>
      </c>
      <c r="E1004" s="12">
        <v>1000000</v>
      </c>
      <c r="F1004" s="12">
        <v>-10101.1</v>
      </c>
      <c r="G1004" s="12">
        <v>-1.01</v>
      </c>
      <c r="H1004" t="s">
        <v>315</v>
      </c>
    </row>
    <row r="1005" spans="1:8">
      <c r="A1005" s="12" t="s">
        <v>336</v>
      </c>
      <c r="B1005" s="13" t="s">
        <v>92</v>
      </c>
      <c r="C1005" s="12" t="s">
        <v>326</v>
      </c>
      <c r="D1005" s="12">
        <v>1010101.1</v>
      </c>
      <c r="E1005" s="12">
        <v>1000000</v>
      </c>
      <c r="F1005" s="12">
        <v>-10101.1</v>
      </c>
      <c r="G1005" s="12">
        <v>-1.01</v>
      </c>
      <c r="H1005" t="s">
        <v>315</v>
      </c>
    </row>
    <row r="1006" spans="1:8">
      <c r="A1006" s="12" t="s">
        <v>336</v>
      </c>
      <c r="B1006" s="13" t="s">
        <v>93</v>
      </c>
      <c r="C1006" s="12" t="s">
        <v>326</v>
      </c>
      <c r="D1006" s="12">
        <v>1010101.1</v>
      </c>
      <c r="E1006" s="12">
        <v>1000000</v>
      </c>
      <c r="F1006" s="12">
        <v>-10101.1</v>
      </c>
      <c r="G1006" s="12">
        <v>-1.01</v>
      </c>
      <c r="H1006" t="s">
        <v>315</v>
      </c>
    </row>
    <row r="1007" spans="1:8">
      <c r="A1007" s="12" t="s">
        <v>336</v>
      </c>
      <c r="B1007" s="13" t="s">
        <v>94</v>
      </c>
      <c r="C1007" s="12" t="s">
        <v>326</v>
      </c>
      <c r="D1007" s="12">
        <v>1010101.1</v>
      </c>
      <c r="E1007" s="12">
        <v>1000000</v>
      </c>
      <c r="F1007" s="12">
        <v>-10101.1</v>
      </c>
      <c r="G1007" s="12">
        <v>-1.01</v>
      </c>
      <c r="H1007" t="s">
        <v>315</v>
      </c>
    </row>
    <row r="1008" spans="1:8">
      <c r="A1008" s="12" t="s">
        <v>336</v>
      </c>
      <c r="B1008" s="13" t="s">
        <v>95</v>
      </c>
      <c r="C1008" s="12" t="s">
        <v>326</v>
      </c>
      <c r="D1008" s="12">
        <v>1010101.1</v>
      </c>
      <c r="E1008" s="12">
        <v>1000000</v>
      </c>
      <c r="F1008" s="12">
        <v>-10101.1</v>
      </c>
      <c r="G1008" s="12">
        <v>-1.01</v>
      </c>
      <c r="H1008" t="s">
        <v>315</v>
      </c>
    </row>
    <row r="1009" spans="1:8">
      <c r="A1009" s="12" t="s">
        <v>336</v>
      </c>
      <c r="B1009" s="13" t="s">
        <v>96</v>
      </c>
      <c r="C1009" s="12" t="s">
        <v>326</v>
      </c>
      <c r="D1009" s="12">
        <v>1010101.1</v>
      </c>
      <c r="E1009" s="12">
        <v>1000000</v>
      </c>
      <c r="F1009" s="12">
        <v>-10101.1</v>
      </c>
      <c r="G1009" s="12">
        <v>-1.01</v>
      </c>
      <c r="H1009" t="s">
        <v>315</v>
      </c>
    </row>
    <row r="1010" spans="1:8">
      <c r="A1010" s="12" t="s">
        <v>336</v>
      </c>
      <c r="B1010" s="13" t="s">
        <v>97</v>
      </c>
      <c r="C1010" s="12" t="s">
        <v>326</v>
      </c>
      <c r="D1010" s="12">
        <v>1010101.1</v>
      </c>
      <c r="E1010" s="12">
        <v>1000000</v>
      </c>
      <c r="F1010" s="12">
        <v>-10101.1</v>
      </c>
      <c r="G1010" s="12">
        <v>-1.01</v>
      </c>
      <c r="H1010" t="s">
        <v>315</v>
      </c>
    </row>
    <row r="1011" spans="1:8">
      <c r="A1011" s="12" t="s">
        <v>336</v>
      </c>
      <c r="B1011" s="13" t="s">
        <v>98</v>
      </c>
      <c r="C1011" s="12" t="s">
        <v>326</v>
      </c>
      <c r="D1011" s="12">
        <v>1010101.1</v>
      </c>
      <c r="E1011" s="12">
        <v>1000000</v>
      </c>
      <c r="F1011" s="12">
        <v>-10101.1</v>
      </c>
      <c r="G1011" s="12">
        <v>-1.01</v>
      </c>
      <c r="H1011" t="s">
        <v>315</v>
      </c>
    </row>
    <row r="1012" spans="1:8">
      <c r="A1012" s="12" t="s">
        <v>336</v>
      </c>
      <c r="B1012" s="13" t="s">
        <v>99</v>
      </c>
      <c r="C1012" s="12" t="s">
        <v>326</v>
      </c>
      <c r="D1012" s="12">
        <v>1010101.1</v>
      </c>
      <c r="E1012" s="12">
        <v>1000000</v>
      </c>
      <c r="F1012" s="12">
        <v>-10101.1</v>
      </c>
      <c r="G1012" s="12">
        <v>-1.01</v>
      </c>
      <c r="H1012" t="s">
        <v>315</v>
      </c>
    </row>
    <row r="1013" spans="1:8">
      <c r="A1013" s="12" t="s">
        <v>336</v>
      </c>
      <c r="B1013" s="13" t="s">
        <v>100</v>
      </c>
      <c r="C1013" s="12" t="s">
        <v>326</v>
      </c>
      <c r="D1013" s="12">
        <v>1010101.1</v>
      </c>
      <c r="E1013" s="12">
        <v>1000000</v>
      </c>
      <c r="F1013" s="12">
        <v>-10101.1</v>
      </c>
      <c r="G1013" s="12">
        <v>-1.01</v>
      </c>
      <c r="H1013" t="s">
        <v>315</v>
      </c>
    </row>
    <row r="1014" spans="1:8">
      <c r="A1014" s="12" t="s">
        <v>336</v>
      </c>
      <c r="B1014" s="13" t="s">
        <v>101</v>
      </c>
      <c r="C1014" s="12" t="s">
        <v>326</v>
      </c>
      <c r="D1014" s="12">
        <v>1010101.1</v>
      </c>
      <c r="E1014" s="12">
        <v>1000000</v>
      </c>
      <c r="F1014" s="12">
        <v>-10101.1</v>
      </c>
      <c r="G1014" s="12">
        <v>-1.01</v>
      </c>
      <c r="H1014" t="s">
        <v>315</v>
      </c>
    </row>
    <row r="1015" spans="1:8">
      <c r="A1015" s="12" t="s">
        <v>336</v>
      </c>
      <c r="B1015" s="13" t="s">
        <v>102</v>
      </c>
      <c r="C1015" s="12" t="s">
        <v>326</v>
      </c>
      <c r="D1015" s="12">
        <v>1010101.1</v>
      </c>
      <c r="E1015" s="12">
        <v>1000000</v>
      </c>
      <c r="F1015" s="12">
        <v>-10101.1</v>
      </c>
      <c r="G1015" s="12">
        <v>-1.01</v>
      </c>
      <c r="H1015" t="s">
        <v>315</v>
      </c>
    </row>
    <row r="1016" spans="1:8">
      <c r="A1016" s="12" t="s">
        <v>336</v>
      </c>
      <c r="B1016" s="13" t="s">
        <v>103</v>
      </c>
      <c r="C1016" s="12" t="s">
        <v>326</v>
      </c>
      <c r="D1016" s="12">
        <v>1010101.1</v>
      </c>
      <c r="E1016" s="12">
        <v>1000000</v>
      </c>
      <c r="F1016" s="12">
        <v>-10101.1</v>
      </c>
      <c r="G1016" s="12">
        <v>-1.01</v>
      </c>
      <c r="H1016" t="s">
        <v>315</v>
      </c>
    </row>
    <row r="1017" spans="1:8">
      <c r="A1017" s="12" t="s">
        <v>336</v>
      </c>
      <c r="B1017" s="13" t="s">
        <v>104</v>
      </c>
      <c r="C1017" s="12" t="s">
        <v>326</v>
      </c>
      <c r="D1017" s="12">
        <v>1010101.1</v>
      </c>
      <c r="E1017" s="12">
        <v>1000000</v>
      </c>
      <c r="F1017" s="12">
        <v>-10101.1</v>
      </c>
      <c r="G1017" s="12">
        <v>-1.01</v>
      </c>
      <c r="H1017" t="s">
        <v>315</v>
      </c>
    </row>
    <row r="1018" spans="1:8">
      <c r="A1018" s="12" t="s">
        <v>336</v>
      </c>
      <c r="B1018" s="13" t="s">
        <v>105</v>
      </c>
      <c r="C1018" s="12" t="s">
        <v>326</v>
      </c>
      <c r="D1018" s="12">
        <v>1010101.1</v>
      </c>
      <c r="E1018" s="12">
        <v>1000000</v>
      </c>
      <c r="F1018" s="12">
        <v>-10101.1</v>
      </c>
      <c r="G1018" s="12">
        <v>-1.01</v>
      </c>
      <c r="H1018" t="s">
        <v>315</v>
      </c>
    </row>
    <row r="1019" spans="1:8">
      <c r="A1019" s="12" t="s">
        <v>336</v>
      </c>
      <c r="B1019" s="13" t="s">
        <v>106</v>
      </c>
      <c r="C1019" s="12" t="s">
        <v>326</v>
      </c>
      <c r="D1019" s="12">
        <v>1010101.1</v>
      </c>
      <c r="E1019" s="12">
        <v>1000000</v>
      </c>
      <c r="F1019" s="12">
        <v>-10101.1</v>
      </c>
      <c r="G1019" s="12">
        <v>-1.01</v>
      </c>
      <c r="H1019" t="s">
        <v>315</v>
      </c>
    </row>
    <row r="1020" spans="1:8">
      <c r="A1020" s="12" t="s">
        <v>336</v>
      </c>
      <c r="B1020" s="13" t="s">
        <v>107</v>
      </c>
      <c r="C1020" s="12" t="s">
        <v>326</v>
      </c>
      <c r="D1020" s="12">
        <v>1010101.1</v>
      </c>
      <c r="E1020" s="12">
        <v>1000000</v>
      </c>
      <c r="F1020" s="12">
        <v>-10101.1</v>
      </c>
      <c r="G1020" s="12">
        <v>-1.01</v>
      </c>
      <c r="H1020" t="s">
        <v>315</v>
      </c>
    </row>
    <row r="1021" spans="1:8">
      <c r="A1021" s="12" t="s">
        <v>336</v>
      </c>
      <c r="B1021" s="13" t="s">
        <v>108</v>
      </c>
      <c r="C1021" s="12" t="s">
        <v>326</v>
      </c>
      <c r="D1021" s="12">
        <v>1010101.1</v>
      </c>
      <c r="E1021" s="12">
        <v>1000000</v>
      </c>
      <c r="F1021" s="12">
        <v>-10101.1</v>
      </c>
      <c r="G1021" s="12">
        <v>-1.01</v>
      </c>
      <c r="H1021" t="s">
        <v>315</v>
      </c>
    </row>
    <row r="1022" spans="1:8">
      <c r="A1022" s="12" t="s">
        <v>336</v>
      </c>
      <c r="B1022" s="13" t="s">
        <v>109</v>
      </c>
      <c r="C1022" s="12" t="s">
        <v>326</v>
      </c>
      <c r="D1022" s="12">
        <v>1010101.1</v>
      </c>
      <c r="E1022" s="12">
        <v>1000000</v>
      </c>
      <c r="F1022" s="12">
        <v>-10101.1</v>
      </c>
      <c r="G1022" s="12">
        <v>-1.01</v>
      </c>
      <c r="H1022" t="s">
        <v>315</v>
      </c>
    </row>
    <row r="1023" spans="1:8">
      <c r="A1023" s="12" t="s">
        <v>336</v>
      </c>
      <c r="B1023" s="13" t="s">
        <v>110</v>
      </c>
      <c r="C1023" s="12" t="s">
        <v>326</v>
      </c>
      <c r="D1023" s="12">
        <v>1010101.1</v>
      </c>
      <c r="E1023" s="12">
        <v>1000000</v>
      </c>
      <c r="F1023" s="12">
        <v>-10101.1</v>
      </c>
      <c r="G1023" s="12">
        <v>-1.01</v>
      </c>
      <c r="H1023" t="s">
        <v>315</v>
      </c>
    </row>
    <row r="1024" spans="1:8">
      <c r="A1024" s="12" t="s">
        <v>336</v>
      </c>
      <c r="B1024" s="13" t="s">
        <v>111</v>
      </c>
      <c r="C1024" s="12" t="s">
        <v>326</v>
      </c>
      <c r="D1024" s="12">
        <v>1010101.1</v>
      </c>
      <c r="E1024" s="12">
        <v>1000000</v>
      </c>
      <c r="F1024" s="12">
        <v>-10101.1</v>
      </c>
      <c r="G1024" s="12">
        <v>-1.01</v>
      </c>
      <c r="H1024" t="s">
        <v>315</v>
      </c>
    </row>
    <row r="1025" spans="1:8">
      <c r="A1025" s="12" t="s">
        <v>336</v>
      </c>
      <c r="B1025" s="13" t="s">
        <v>112</v>
      </c>
      <c r="C1025" s="12" t="s">
        <v>326</v>
      </c>
      <c r="D1025" s="12">
        <v>1010101.1</v>
      </c>
      <c r="E1025" s="12">
        <v>1000000</v>
      </c>
      <c r="F1025" s="12">
        <v>-10101.1</v>
      </c>
      <c r="G1025" s="12">
        <v>-1.01</v>
      </c>
      <c r="H1025" t="s">
        <v>315</v>
      </c>
    </row>
    <row r="1026" spans="1:8">
      <c r="A1026" s="12" t="s">
        <v>336</v>
      </c>
      <c r="B1026" s="13" t="s">
        <v>113</v>
      </c>
      <c r="C1026" s="12" t="s">
        <v>326</v>
      </c>
      <c r="D1026" s="12">
        <v>1010101.1</v>
      </c>
      <c r="E1026" s="12">
        <v>1000000</v>
      </c>
      <c r="F1026" s="12">
        <v>-10101.1</v>
      </c>
      <c r="G1026" s="12">
        <v>-1.01</v>
      </c>
      <c r="H1026" t="s">
        <v>315</v>
      </c>
    </row>
    <row r="1027" spans="1:8">
      <c r="A1027" s="12" t="s">
        <v>336</v>
      </c>
      <c r="B1027" s="13" t="s">
        <v>114</v>
      </c>
      <c r="C1027" s="12" t="s">
        <v>326</v>
      </c>
      <c r="D1027" s="12">
        <v>1010101.1</v>
      </c>
      <c r="E1027" s="12">
        <v>1000000</v>
      </c>
      <c r="F1027" s="12">
        <v>-10101.1</v>
      </c>
      <c r="G1027" s="12">
        <v>-1.01</v>
      </c>
      <c r="H1027" t="s">
        <v>315</v>
      </c>
    </row>
    <row r="1028" spans="1:8">
      <c r="A1028" s="12" t="s">
        <v>336</v>
      </c>
      <c r="B1028" s="13" t="s">
        <v>115</v>
      </c>
      <c r="C1028" s="12" t="s">
        <v>326</v>
      </c>
      <c r="D1028" s="12">
        <v>1010101.1</v>
      </c>
      <c r="E1028" s="12">
        <v>1000000</v>
      </c>
      <c r="F1028" s="12">
        <v>-10101.1</v>
      </c>
      <c r="G1028" s="12">
        <v>-1.01</v>
      </c>
      <c r="H1028" t="s">
        <v>315</v>
      </c>
    </row>
    <row r="1029" spans="1:8">
      <c r="A1029" s="12" t="s">
        <v>336</v>
      </c>
      <c r="B1029" s="13" t="s">
        <v>116</v>
      </c>
      <c r="C1029" s="12" t="s">
        <v>326</v>
      </c>
      <c r="D1029" s="12">
        <v>1010101.1</v>
      </c>
      <c r="E1029" s="12">
        <v>1000000</v>
      </c>
      <c r="F1029" s="12">
        <v>-10101.1</v>
      </c>
      <c r="G1029" s="12">
        <v>-1.01</v>
      </c>
      <c r="H1029" t="s">
        <v>315</v>
      </c>
    </row>
    <row r="1030" spans="1:8">
      <c r="A1030" s="12" t="s">
        <v>336</v>
      </c>
      <c r="B1030" s="13" t="s">
        <v>117</v>
      </c>
      <c r="C1030" s="12" t="s">
        <v>326</v>
      </c>
      <c r="D1030" s="12">
        <v>1010101.1</v>
      </c>
      <c r="E1030" s="12">
        <v>1000000</v>
      </c>
      <c r="F1030" s="12">
        <v>-10101.1</v>
      </c>
      <c r="G1030" s="12">
        <v>-1.01</v>
      </c>
      <c r="H1030" t="s">
        <v>315</v>
      </c>
    </row>
    <row r="1031" spans="1:8">
      <c r="A1031" s="12" t="s">
        <v>336</v>
      </c>
      <c r="B1031" s="13" t="s">
        <v>118</v>
      </c>
      <c r="C1031" s="12" t="s">
        <v>326</v>
      </c>
      <c r="D1031" s="12">
        <v>1010101.1</v>
      </c>
      <c r="E1031" s="12">
        <v>1000000</v>
      </c>
      <c r="F1031" s="12">
        <v>-10101.1</v>
      </c>
      <c r="G1031" s="12">
        <v>-1.01</v>
      </c>
      <c r="H1031" t="s">
        <v>315</v>
      </c>
    </row>
    <row r="1032" spans="1:8">
      <c r="A1032" s="12" t="s">
        <v>336</v>
      </c>
      <c r="B1032" s="13" t="s">
        <v>119</v>
      </c>
      <c r="C1032" s="12" t="s">
        <v>326</v>
      </c>
      <c r="D1032" s="12">
        <v>1010101.1</v>
      </c>
      <c r="E1032" s="12">
        <v>1000000</v>
      </c>
      <c r="F1032" s="12">
        <v>-10101.1</v>
      </c>
      <c r="G1032" s="12">
        <v>-1.01</v>
      </c>
      <c r="H1032" t="s">
        <v>315</v>
      </c>
    </row>
    <row r="1033" spans="1:8">
      <c r="A1033" s="12" t="s">
        <v>336</v>
      </c>
      <c r="B1033" s="13" t="s">
        <v>120</v>
      </c>
      <c r="C1033" s="12" t="s">
        <v>326</v>
      </c>
      <c r="D1033" s="12">
        <v>1010101.1</v>
      </c>
      <c r="E1033" s="12">
        <v>1000000</v>
      </c>
      <c r="F1033" s="12">
        <v>-10101.1</v>
      </c>
      <c r="G1033" s="12">
        <v>-1.01</v>
      </c>
      <c r="H1033" t="s">
        <v>315</v>
      </c>
    </row>
    <row r="1034" spans="1:8">
      <c r="A1034" s="12" t="s">
        <v>336</v>
      </c>
      <c r="B1034" s="13" t="s">
        <v>121</v>
      </c>
      <c r="C1034" s="12" t="s">
        <v>326</v>
      </c>
      <c r="D1034" s="12">
        <v>1010101.1</v>
      </c>
      <c r="E1034" s="12">
        <v>1000000</v>
      </c>
      <c r="F1034" s="12">
        <v>-10101.1</v>
      </c>
      <c r="G1034" s="12">
        <v>-1.01</v>
      </c>
      <c r="H1034" t="s">
        <v>315</v>
      </c>
    </row>
    <row r="1035" spans="1:8">
      <c r="A1035" s="12" t="s">
        <v>336</v>
      </c>
      <c r="B1035" s="13" t="s">
        <v>122</v>
      </c>
      <c r="C1035" s="12" t="s">
        <v>326</v>
      </c>
      <c r="D1035" s="12">
        <v>1010101.1</v>
      </c>
      <c r="E1035" s="12">
        <v>1000000</v>
      </c>
      <c r="F1035" s="12">
        <v>-10101.1</v>
      </c>
      <c r="G1035" s="12">
        <v>-1.01</v>
      </c>
      <c r="H1035" t="s">
        <v>315</v>
      </c>
    </row>
    <row r="1036" spans="1:8">
      <c r="A1036" s="12" t="s">
        <v>336</v>
      </c>
      <c r="B1036" s="13" t="s">
        <v>123</v>
      </c>
      <c r="C1036" s="12" t="s">
        <v>326</v>
      </c>
      <c r="D1036" s="12">
        <v>1010101.1</v>
      </c>
      <c r="E1036" s="12">
        <v>1000000</v>
      </c>
      <c r="F1036" s="12">
        <v>-10101.1</v>
      </c>
      <c r="G1036" s="12">
        <v>-1.01</v>
      </c>
      <c r="H1036" t="s">
        <v>315</v>
      </c>
    </row>
    <row r="1037" spans="1:8">
      <c r="A1037" s="12" t="s">
        <v>336</v>
      </c>
      <c r="B1037" s="13" t="s">
        <v>124</v>
      </c>
      <c r="C1037" s="12" t="s">
        <v>326</v>
      </c>
      <c r="D1037" s="12">
        <v>1010101.1</v>
      </c>
      <c r="E1037" s="12">
        <v>1000000</v>
      </c>
      <c r="F1037" s="12">
        <v>-10101.1</v>
      </c>
      <c r="G1037" s="12">
        <v>-1.01</v>
      </c>
      <c r="H1037" t="s">
        <v>315</v>
      </c>
    </row>
    <row r="1038" spans="1:8">
      <c r="A1038" s="12" t="s">
        <v>336</v>
      </c>
      <c r="B1038" s="13" t="s">
        <v>125</v>
      </c>
      <c r="C1038" s="12" t="s">
        <v>326</v>
      </c>
      <c r="D1038" s="12">
        <v>1010101.1</v>
      </c>
      <c r="E1038" s="12">
        <v>1000000</v>
      </c>
      <c r="F1038" s="12">
        <v>-10101.1</v>
      </c>
      <c r="G1038" s="12">
        <v>-1.01</v>
      </c>
      <c r="H1038" t="s">
        <v>315</v>
      </c>
    </row>
    <row r="1039" spans="1:8">
      <c r="A1039" s="12" t="s">
        <v>336</v>
      </c>
      <c r="B1039" s="13" t="s">
        <v>126</v>
      </c>
      <c r="C1039" s="12" t="s">
        <v>326</v>
      </c>
      <c r="D1039" s="12">
        <v>1010101.1</v>
      </c>
      <c r="E1039" s="12">
        <v>1000000</v>
      </c>
      <c r="F1039" s="12">
        <v>-10101.1</v>
      </c>
      <c r="G1039" s="12">
        <v>-1.01</v>
      </c>
      <c r="H1039" t="s">
        <v>315</v>
      </c>
    </row>
    <row r="1040" spans="1:8">
      <c r="A1040" s="12" t="s">
        <v>336</v>
      </c>
      <c r="B1040" s="13" t="s">
        <v>127</v>
      </c>
      <c r="C1040" s="12" t="s">
        <v>326</v>
      </c>
      <c r="D1040" s="12">
        <v>1010101.1</v>
      </c>
      <c r="E1040" s="12">
        <v>1000000</v>
      </c>
      <c r="F1040" s="12">
        <v>-10101.1</v>
      </c>
      <c r="G1040" s="12">
        <v>-1.01</v>
      </c>
      <c r="H1040" t="s">
        <v>315</v>
      </c>
    </row>
    <row r="1041" spans="1:8">
      <c r="A1041" s="12" t="s">
        <v>336</v>
      </c>
      <c r="B1041" s="13" t="s">
        <v>128</v>
      </c>
      <c r="C1041" s="12" t="s">
        <v>326</v>
      </c>
      <c r="D1041" s="12">
        <v>1010101.1</v>
      </c>
      <c r="E1041" s="12">
        <v>1000000</v>
      </c>
      <c r="F1041" s="12">
        <v>-10101.1</v>
      </c>
      <c r="G1041" s="12">
        <v>-1.01</v>
      </c>
      <c r="H1041" t="s">
        <v>315</v>
      </c>
    </row>
    <row r="1042" spans="1:8">
      <c r="A1042" s="12" t="s">
        <v>336</v>
      </c>
      <c r="B1042" s="13" t="s">
        <v>129</v>
      </c>
      <c r="C1042" s="12" t="s">
        <v>326</v>
      </c>
      <c r="D1042" s="12">
        <v>1010101.1</v>
      </c>
      <c r="E1042" s="12">
        <v>1000000</v>
      </c>
      <c r="F1042" s="12">
        <v>-10101.1</v>
      </c>
      <c r="G1042" s="12">
        <v>-1.01</v>
      </c>
      <c r="H1042" t="s">
        <v>315</v>
      </c>
    </row>
    <row r="1043" spans="1:8">
      <c r="A1043" s="12" t="s">
        <v>336</v>
      </c>
      <c r="B1043" s="13" t="s">
        <v>130</v>
      </c>
      <c r="C1043" s="12" t="s">
        <v>326</v>
      </c>
      <c r="D1043" s="12">
        <v>1010101.1</v>
      </c>
      <c r="E1043" s="12">
        <v>1000000</v>
      </c>
      <c r="F1043" s="12">
        <v>-10101.1</v>
      </c>
      <c r="G1043" s="12">
        <v>-1.01</v>
      </c>
      <c r="H1043" t="s">
        <v>315</v>
      </c>
    </row>
    <row r="1044" spans="1:8">
      <c r="A1044" s="12" t="s">
        <v>336</v>
      </c>
      <c r="B1044" s="13" t="s">
        <v>131</v>
      </c>
      <c r="C1044" s="12" t="s">
        <v>326</v>
      </c>
      <c r="D1044" s="12">
        <v>1010101.1</v>
      </c>
      <c r="E1044" s="12">
        <v>1000000</v>
      </c>
      <c r="F1044" s="12">
        <v>-10101.1</v>
      </c>
      <c r="G1044" s="12">
        <v>-1.01</v>
      </c>
      <c r="H1044" t="s">
        <v>315</v>
      </c>
    </row>
    <row r="1045" spans="1:8">
      <c r="A1045" s="12" t="s">
        <v>336</v>
      </c>
      <c r="B1045" s="13" t="s">
        <v>132</v>
      </c>
      <c r="C1045" s="12" t="s">
        <v>326</v>
      </c>
      <c r="D1045" s="12">
        <v>1010101.1</v>
      </c>
      <c r="E1045" s="12">
        <v>1000000</v>
      </c>
      <c r="F1045" s="12">
        <v>-10101.1</v>
      </c>
      <c r="G1045" s="12">
        <v>-1.01</v>
      </c>
      <c r="H1045" t="s">
        <v>315</v>
      </c>
    </row>
    <row r="1046" spans="1:8">
      <c r="A1046" s="12" t="s">
        <v>336</v>
      </c>
      <c r="B1046" s="13" t="s">
        <v>133</v>
      </c>
      <c r="C1046" s="12" t="s">
        <v>326</v>
      </c>
      <c r="D1046" s="12">
        <v>1010101.1</v>
      </c>
      <c r="E1046" s="12">
        <v>1000000</v>
      </c>
      <c r="F1046" s="12">
        <v>-10101.1</v>
      </c>
      <c r="G1046" s="12">
        <v>-1.01</v>
      </c>
      <c r="H1046" t="s">
        <v>315</v>
      </c>
    </row>
    <row r="1047" spans="1:8">
      <c r="A1047" s="12" t="s">
        <v>336</v>
      </c>
      <c r="B1047" s="13" t="s">
        <v>134</v>
      </c>
      <c r="C1047" s="12" t="s">
        <v>326</v>
      </c>
      <c r="D1047" s="12">
        <v>1010101.1</v>
      </c>
      <c r="E1047" s="12">
        <v>1000000</v>
      </c>
      <c r="F1047" s="12">
        <v>-10101.1</v>
      </c>
      <c r="G1047" s="12">
        <v>-1.01</v>
      </c>
      <c r="H1047" t="s">
        <v>315</v>
      </c>
    </row>
    <row r="1048" spans="1:8">
      <c r="A1048" s="12" t="s">
        <v>336</v>
      </c>
      <c r="B1048" s="13" t="s">
        <v>135</v>
      </c>
      <c r="C1048" s="12" t="s">
        <v>326</v>
      </c>
      <c r="D1048" s="12">
        <v>1010101.1</v>
      </c>
      <c r="E1048" s="12">
        <v>1000000</v>
      </c>
      <c r="F1048" s="12">
        <v>-10101.1</v>
      </c>
      <c r="G1048" s="12">
        <v>-1.01</v>
      </c>
      <c r="H1048" t="s">
        <v>315</v>
      </c>
    </row>
    <row r="1049" spans="1:8">
      <c r="A1049" s="12" t="s">
        <v>336</v>
      </c>
      <c r="B1049" s="13" t="s">
        <v>136</v>
      </c>
      <c r="C1049" s="12" t="s">
        <v>326</v>
      </c>
      <c r="D1049" s="12">
        <v>1010101.1</v>
      </c>
      <c r="E1049" s="12">
        <v>1000000</v>
      </c>
      <c r="F1049" s="12">
        <v>-10101.1</v>
      </c>
      <c r="G1049" s="12">
        <v>-1.01</v>
      </c>
      <c r="H1049" t="s">
        <v>315</v>
      </c>
    </row>
    <row r="1050" spans="1:8">
      <c r="A1050" s="12" t="s">
        <v>336</v>
      </c>
      <c r="B1050" s="13" t="s">
        <v>137</v>
      </c>
      <c r="C1050" s="12" t="s">
        <v>326</v>
      </c>
      <c r="D1050" s="12">
        <v>1010101.1</v>
      </c>
      <c r="E1050" s="12">
        <v>1000000</v>
      </c>
      <c r="F1050" s="12">
        <v>-10101.1</v>
      </c>
      <c r="G1050" s="12">
        <v>-1.01</v>
      </c>
      <c r="H1050" t="s">
        <v>315</v>
      </c>
    </row>
    <row r="1051" spans="1:8">
      <c r="A1051" s="12" t="s">
        <v>336</v>
      </c>
      <c r="B1051" s="13" t="s">
        <v>138</v>
      </c>
      <c r="C1051" s="12" t="s">
        <v>326</v>
      </c>
      <c r="D1051" s="12">
        <v>1010101.1</v>
      </c>
      <c r="E1051" s="12">
        <v>1000000</v>
      </c>
      <c r="F1051" s="12">
        <v>-10101.1</v>
      </c>
      <c r="G1051" s="12">
        <v>-1.01</v>
      </c>
      <c r="H1051" t="s">
        <v>315</v>
      </c>
    </row>
    <row r="1052" spans="1:8">
      <c r="A1052" s="12" t="s">
        <v>336</v>
      </c>
      <c r="B1052" s="13" t="s">
        <v>139</v>
      </c>
      <c r="C1052" s="12" t="s">
        <v>326</v>
      </c>
      <c r="D1052" s="12">
        <v>1010101.1</v>
      </c>
      <c r="E1052" s="12">
        <v>1000000</v>
      </c>
      <c r="F1052" s="12">
        <v>-10101.1</v>
      </c>
      <c r="G1052" s="12">
        <v>-1.01</v>
      </c>
      <c r="H1052" t="s">
        <v>315</v>
      </c>
    </row>
    <row r="1053" spans="1:8">
      <c r="A1053" s="12" t="s">
        <v>336</v>
      </c>
      <c r="B1053" s="13" t="s">
        <v>140</v>
      </c>
      <c r="C1053" s="12" t="s">
        <v>326</v>
      </c>
      <c r="D1053" s="12">
        <v>1010101.1</v>
      </c>
      <c r="E1053" s="12">
        <v>1000000</v>
      </c>
      <c r="F1053" s="12">
        <v>-10101.1</v>
      </c>
      <c r="G1053" s="12">
        <v>-1.01</v>
      </c>
      <c r="H1053" t="s">
        <v>315</v>
      </c>
    </row>
    <row r="1054" spans="1:8">
      <c r="A1054" s="12" t="s">
        <v>336</v>
      </c>
      <c r="B1054" s="13" t="s">
        <v>141</v>
      </c>
      <c r="C1054" s="12" t="s">
        <v>326</v>
      </c>
      <c r="D1054" s="12">
        <v>1010101.1</v>
      </c>
      <c r="E1054" s="12">
        <v>1000000</v>
      </c>
      <c r="F1054" s="12">
        <v>-10101.1</v>
      </c>
      <c r="G1054" s="12">
        <v>-1.01</v>
      </c>
      <c r="H1054" t="s">
        <v>315</v>
      </c>
    </row>
    <row r="1055" spans="1:8">
      <c r="A1055" s="12" t="s">
        <v>336</v>
      </c>
      <c r="B1055" s="13" t="s">
        <v>142</v>
      </c>
      <c r="C1055" s="12" t="s">
        <v>326</v>
      </c>
      <c r="D1055" s="12">
        <v>1010101.1</v>
      </c>
      <c r="E1055" s="12">
        <v>1000000</v>
      </c>
      <c r="F1055" s="12">
        <v>-10101.1</v>
      </c>
      <c r="G1055" s="12">
        <v>-1.01</v>
      </c>
      <c r="H1055" t="s">
        <v>315</v>
      </c>
    </row>
    <row r="1056" spans="1:8">
      <c r="A1056" s="12" t="s">
        <v>336</v>
      </c>
      <c r="B1056" s="13" t="s">
        <v>143</v>
      </c>
      <c r="C1056" s="12" t="s">
        <v>326</v>
      </c>
      <c r="D1056" s="12">
        <v>1010101.1</v>
      </c>
      <c r="E1056" s="12">
        <v>1000000</v>
      </c>
      <c r="F1056" s="12">
        <v>-10101.1</v>
      </c>
      <c r="G1056" s="12">
        <v>-1.01</v>
      </c>
      <c r="H1056" t="s">
        <v>315</v>
      </c>
    </row>
    <row r="1057" spans="1:8">
      <c r="A1057" s="12" t="s">
        <v>336</v>
      </c>
      <c r="B1057" s="13" t="s">
        <v>144</v>
      </c>
      <c r="C1057" s="12" t="s">
        <v>326</v>
      </c>
      <c r="D1057" s="12">
        <v>1010101.1</v>
      </c>
      <c r="E1057" s="12">
        <v>1000000</v>
      </c>
      <c r="F1057" s="12">
        <v>-10101.1</v>
      </c>
      <c r="G1057" s="12">
        <v>-1.01</v>
      </c>
      <c r="H1057" t="s">
        <v>315</v>
      </c>
    </row>
    <row r="1058" spans="1:8">
      <c r="A1058" s="12" t="s">
        <v>336</v>
      </c>
      <c r="B1058" s="13" t="s">
        <v>145</v>
      </c>
      <c r="C1058" s="12" t="s">
        <v>326</v>
      </c>
      <c r="D1058" s="12">
        <v>0</v>
      </c>
      <c r="E1058" s="12">
        <v>1000008</v>
      </c>
      <c r="F1058" s="12">
        <v>1000008</v>
      </c>
      <c r="G1058" s="12">
        <v>100</v>
      </c>
      <c r="H1058" t="s">
        <v>315</v>
      </c>
    </row>
    <row r="1059" spans="1:8">
      <c r="A1059" s="12" t="s">
        <v>336</v>
      </c>
      <c r="B1059" s="13" t="s">
        <v>146</v>
      </c>
      <c r="C1059" s="12" t="s">
        <v>326</v>
      </c>
      <c r="D1059" s="12">
        <v>1010101.1</v>
      </c>
      <c r="E1059" s="12">
        <v>1000000</v>
      </c>
      <c r="F1059" s="12">
        <v>-10101.1</v>
      </c>
      <c r="G1059" s="12">
        <v>-1.01</v>
      </c>
      <c r="H1059" t="s">
        <v>315</v>
      </c>
    </row>
    <row r="1060" spans="1:8">
      <c r="A1060" s="12" t="s">
        <v>336</v>
      </c>
      <c r="B1060" s="13" t="s">
        <v>147</v>
      </c>
      <c r="C1060" s="12" t="s">
        <v>326</v>
      </c>
      <c r="D1060" s="12">
        <v>1010101.1</v>
      </c>
      <c r="E1060" s="12">
        <v>1000000</v>
      </c>
      <c r="F1060" s="12">
        <v>-10101.1</v>
      </c>
      <c r="G1060" s="12">
        <v>-1.01</v>
      </c>
      <c r="H1060" t="s">
        <v>315</v>
      </c>
    </row>
    <row r="1061" spans="1:8">
      <c r="A1061" s="12" t="s">
        <v>336</v>
      </c>
      <c r="B1061" s="13" t="s">
        <v>148</v>
      </c>
      <c r="C1061" s="12" t="s">
        <v>326</v>
      </c>
      <c r="D1061" s="12">
        <v>1010101.1</v>
      </c>
      <c r="E1061" s="12">
        <v>1000000</v>
      </c>
      <c r="F1061" s="12">
        <v>-10101.1</v>
      </c>
      <c r="G1061" s="12">
        <v>-1.01</v>
      </c>
      <c r="H1061" t="s">
        <v>315</v>
      </c>
    </row>
    <row r="1062" spans="1:8">
      <c r="A1062" s="12" t="s">
        <v>336</v>
      </c>
      <c r="B1062" s="13" t="s">
        <v>149</v>
      </c>
      <c r="C1062" s="12" t="s">
        <v>326</v>
      </c>
      <c r="D1062" s="12">
        <v>1010101.1</v>
      </c>
      <c r="E1062" s="12">
        <v>1000000</v>
      </c>
      <c r="F1062" s="12">
        <v>-10101.1</v>
      </c>
      <c r="G1062" s="12">
        <v>-1.01</v>
      </c>
      <c r="H1062" t="s">
        <v>315</v>
      </c>
    </row>
    <row r="1063" spans="1:8">
      <c r="A1063" s="12" t="s">
        <v>336</v>
      </c>
      <c r="B1063" s="13" t="s">
        <v>150</v>
      </c>
      <c r="C1063" s="12" t="s">
        <v>326</v>
      </c>
      <c r="D1063" s="12">
        <v>1010101.1</v>
      </c>
      <c r="E1063" s="12">
        <v>1000000</v>
      </c>
      <c r="F1063" s="12">
        <v>-10101.1</v>
      </c>
      <c r="G1063" s="12">
        <v>-1.01</v>
      </c>
      <c r="H1063" t="s">
        <v>315</v>
      </c>
    </row>
    <row r="1064" spans="1:8">
      <c r="A1064" s="12" t="s">
        <v>336</v>
      </c>
      <c r="B1064" s="13" t="s">
        <v>151</v>
      </c>
      <c r="C1064" s="12" t="s">
        <v>326</v>
      </c>
      <c r="D1064" s="12">
        <v>1010101.1</v>
      </c>
      <c r="E1064" s="12">
        <v>1000000</v>
      </c>
      <c r="F1064" s="12">
        <v>-10101.1</v>
      </c>
      <c r="G1064" s="12">
        <v>-1.01</v>
      </c>
      <c r="H1064" t="s">
        <v>315</v>
      </c>
    </row>
    <row r="1065" spans="1:8">
      <c r="A1065" s="12" t="s">
        <v>336</v>
      </c>
      <c r="B1065" s="13" t="s">
        <v>152</v>
      </c>
      <c r="C1065" s="12" t="s">
        <v>326</v>
      </c>
      <c r="D1065" s="12">
        <v>1010101.1</v>
      </c>
      <c r="E1065" s="12">
        <v>1000000</v>
      </c>
      <c r="F1065" s="12">
        <v>-10101.1</v>
      </c>
      <c r="G1065" s="12">
        <v>-1.01</v>
      </c>
      <c r="H1065" t="s">
        <v>315</v>
      </c>
    </row>
    <row r="1066" spans="1:8">
      <c r="A1066" s="12" t="s">
        <v>336</v>
      </c>
      <c r="B1066" s="13" t="s">
        <v>153</v>
      </c>
      <c r="C1066" s="12" t="s">
        <v>326</v>
      </c>
      <c r="D1066" s="12">
        <v>1010101.1</v>
      </c>
      <c r="E1066" s="12">
        <v>1000000</v>
      </c>
      <c r="F1066" s="12">
        <v>-10101.1</v>
      </c>
      <c r="G1066" s="12">
        <v>-1.01</v>
      </c>
      <c r="H1066" t="s">
        <v>315</v>
      </c>
    </row>
    <row r="1067" spans="1:8">
      <c r="A1067" s="12" t="s">
        <v>336</v>
      </c>
      <c r="B1067" s="13" t="s">
        <v>154</v>
      </c>
      <c r="C1067" s="12" t="s">
        <v>326</v>
      </c>
      <c r="D1067" s="12">
        <v>1010101.1</v>
      </c>
      <c r="E1067" s="12">
        <v>1000000</v>
      </c>
      <c r="F1067" s="12">
        <v>-10101.1</v>
      </c>
      <c r="G1067" s="12">
        <v>-1.01</v>
      </c>
      <c r="H1067" t="s">
        <v>315</v>
      </c>
    </row>
    <row r="1068" spans="1:8">
      <c r="A1068" s="12" t="s">
        <v>336</v>
      </c>
      <c r="B1068" s="13" t="s">
        <v>155</v>
      </c>
      <c r="C1068" s="12" t="s">
        <v>326</v>
      </c>
      <c r="D1068" s="12">
        <v>1010101.1</v>
      </c>
      <c r="E1068" s="12">
        <v>1000000</v>
      </c>
      <c r="F1068" s="12">
        <v>-10101.1</v>
      </c>
      <c r="G1068" s="12">
        <v>-1.01</v>
      </c>
      <c r="H1068" t="s">
        <v>315</v>
      </c>
    </row>
    <row r="1069" spans="1:8">
      <c r="A1069" s="12" t="s">
        <v>336</v>
      </c>
      <c r="B1069" s="13" t="s">
        <v>156</v>
      </c>
      <c r="C1069" s="12" t="s">
        <v>326</v>
      </c>
      <c r="D1069" s="12">
        <v>1010101.1</v>
      </c>
      <c r="E1069" s="12">
        <v>1000000</v>
      </c>
      <c r="F1069" s="12">
        <v>-10101.1</v>
      </c>
      <c r="G1069" s="12">
        <v>-1.01</v>
      </c>
      <c r="H1069" t="s">
        <v>315</v>
      </c>
    </row>
    <row r="1070" spans="1:8">
      <c r="A1070" s="12" t="s">
        <v>336</v>
      </c>
      <c r="B1070" s="13" t="s">
        <v>157</v>
      </c>
      <c r="C1070" s="12" t="s">
        <v>326</v>
      </c>
      <c r="D1070" s="12">
        <v>1010101.1</v>
      </c>
      <c r="E1070" s="12">
        <v>1000000</v>
      </c>
      <c r="F1070" s="12">
        <v>-10101.1</v>
      </c>
      <c r="G1070" s="12">
        <v>-1.01</v>
      </c>
      <c r="H1070" t="s">
        <v>315</v>
      </c>
    </row>
    <row r="1071" spans="1:8">
      <c r="A1071" s="12" t="s">
        <v>336</v>
      </c>
      <c r="B1071" s="13" t="s">
        <v>158</v>
      </c>
      <c r="C1071" s="12" t="s">
        <v>326</v>
      </c>
      <c r="D1071" s="12">
        <v>1010101.1</v>
      </c>
      <c r="E1071" s="12">
        <v>1000000</v>
      </c>
      <c r="F1071" s="12">
        <v>-10101.1</v>
      </c>
      <c r="G1071" s="12">
        <v>-1.01</v>
      </c>
      <c r="H1071" t="s">
        <v>315</v>
      </c>
    </row>
    <row r="1072" spans="1:8">
      <c r="A1072" s="12" t="s">
        <v>336</v>
      </c>
      <c r="B1072" s="13" t="s">
        <v>159</v>
      </c>
      <c r="C1072" s="12" t="s">
        <v>326</v>
      </c>
      <c r="D1072" s="12">
        <v>1010101.1</v>
      </c>
      <c r="E1072" s="12">
        <v>1000000</v>
      </c>
      <c r="F1072" s="12">
        <v>-10101.1</v>
      </c>
      <c r="G1072" s="12">
        <v>-1.01</v>
      </c>
      <c r="H1072" t="s">
        <v>315</v>
      </c>
    </row>
    <row r="1073" spans="1:8">
      <c r="A1073" s="12" t="s">
        <v>336</v>
      </c>
      <c r="B1073" s="13" t="s">
        <v>160</v>
      </c>
      <c r="C1073" s="12" t="s">
        <v>326</v>
      </c>
      <c r="D1073" s="12">
        <v>1010101.1</v>
      </c>
      <c r="E1073" s="12">
        <v>1000000</v>
      </c>
      <c r="F1073" s="12">
        <v>-10101.1</v>
      </c>
      <c r="G1073" s="12">
        <v>-1.01</v>
      </c>
      <c r="H1073" t="s">
        <v>315</v>
      </c>
    </row>
    <row r="1074" spans="1:8">
      <c r="A1074" s="12" t="s">
        <v>336</v>
      </c>
      <c r="B1074" s="13" t="s">
        <v>161</v>
      </c>
      <c r="C1074" s="12" t="s">
        <v>326</v>
      </c>
      <c r="D1074" s="12">
        <v>1010101.1</v>
      </c>
      <c r="E1074" s="12">
        <v>1000000</v>
      </c>
      <c r="F1074" s="12">
        <v>-10101.1</v>
      </c>
      <c r="G1074" s="12">
        <v>-1.01</v>
      </c>
      <c r="H1074" t="s">
        <v>315</v>
      </c>
    </row>
    <row r="1075" spans="1:8">
      <c r="A1075" s="12" t="s">
        <v>336</v>
      </c>
      <c r="B1075" s="13" t="s">
        <v>162</v>
      </c>
      <c r="C1075" s="12" t="s">
        <v>326</v>
      </c>
      <c r="D1075" s="12">
        <v>1010101.1</v>
      </c>
      <c r="E1075" s="12">
        <v>1000000</v>
      </c>
      <c r="F1075" s="12">
        <v>-10101.1</v>
      </c>
      <c r="G1075" s="12">
        <v>-1.01</v>
      </c>
      <c r="H1075" t="s">
        <v>315</v>
      </c>
    </row>
    <row r="1076" spans="1:8">
      <c r="A1076" s="12" t="s">
        <v>336</v>
      </c>
      <c r="B1076" s="13" t="s">
        <v>163</v>
      </c>
      <c r="C1076" s="12" t="s">
        <v>326</v>
      </c>
      <c r="D1076" s="12">
        <v>1010101.1</v>
      </c>
      <c r="E1076" s="12">
        <v>1000000</v>
      </c>
      <c r="F1076" s="12">
        <v>-10101.1</v>
      </c>
      <c r="G1076" s="12">
        <v>-1.01</v>
      </c>
      <c r="H1076" t="s">
        <v>315</v>
      </c>
    </row>
    <row r="1077" spans="1:8">
      <c r="A1077" s="12" t="s">
        <v>336</v>
      </c>
      <c r="B1077" s="13" t="s">
        <v>164</v>
      </c>
      <c r="C1077" s="12" t="s">
        <v>326</v>
      </c>
      <c r="D1077" s="12">
        <v>1010101.1</v>
      </c>
      <c r="E1077" s="12">
        <v>1000000</v>
      </c>
      <c r="F1077" s="12">
        <v>-10101.1</v>
      </c>
      <c r="G1077" s="12">
        <v>-1.01</v>
      </c>
      <c r="H1077" t="s">
        <v>315</v>
      </c>
    </row>
    <row r="1078" spans="1:8">
      <c r="A1078" s="12" t="s">
        <v>336</v>
      </c>
      <c r="B1078" s="13" t="s">
        <v>165</v>
      </c>
      <c r="C1078" s="12" t="s">
        <v>326</v>
      </c>
      <c r="D1078" s="12">
        <v>1010101.1</v>
      </c>
      <c r="E1078" s="12">
        <v>1000000</v>
      </c>
      <c r="F1078" s="12">
        <v>-10101.1</v>
      </c>
      <c r="G1078" s="12">
        <v>-1.01</v>
      </c>
      <c r="H1078" t="s">
        <v>315</v>
      </c>
    </row>
    <row r="1079" spans="1:8">
      <c r="A1079" s="12" t="s">
        <v>336</v>
      </c>
      <c r="B1079" s="13" t="s">
        <v>166</v>
      </c>
      <c r="C1079" s="12" t="s">
        <v>326</v>
      </c>
      <c r="D1079" s="12">
        <v>1010101.1</v>
      </c>
      <c r="E1079" s="12">
        <v>1000000</v>
      </c>
      <c r="F1079" s="12">
        <v>-10101.1</v>
      </c>
      <c r="G1079" s="12">
        <v>-1.01</v>
      </c>
      <c r="H1079" t="s">
        <v>315</v>
      </c>
    </row>
    <row r="1080" spans="1:8">
      <c r="A1080" s="12" t="s">
        <v>336</v>
      </c>
      <c r="B1080" s="13" t="s">
        <v>167</v>
      </c>
      <c r="C1080" s="12" t="s">
        <v>326</v>
      </c>
      <c r="D1080" s="12">
        <v>1010101.1</v>
      </c>
      <c r="E1080" s="12">
        <v>1000000</v>
      </c>
      <c r="F1080" s="12">
        <v>-10101.1</v>
      </c>
      <c r="G1080" s="12">
        <v>-1.01</v>
      </c>
      <c r="H1080" t="s">
        <v>315</v>
      </c>
    </row>
    <row r="1081" spans="1:8">
      <c r="A1081" s="12" t="s">
        <v>336</v>
      </c>
      <c r="B1081" s="13" t="s">
        <v>168</v>
      </c>
      <c r="C1081" s="12" t="s">
        <v>326</v>
      </c>
      <c r="D1081" s="12">
        <v>1010101.1</v>
      </c>
      <c r="E1081" s="12">
        <v>1000000</v>
      </c>
      <c r="F1081" s="12">
        <v>-10101.1</v>
      </c>
      <c r="G1081" s="12">
        <v>-1.01</v>
      </c>
      <c r="H1081" t="s">
        <v>315</v>
      </c>
    </row>
    <row r="1082" spans="1:8">
      <c r="A1082" s="12" t="s">
        <v>336</v>
      </c>
      <c r="B1082" s="13" t="s">
        <v>169</v>
      </c>
      <c r="C1082" s="12" t="s">
        <v>326</v>
      </c>
      <c r="D1082" s="12">
        <v>1010101.1</v>
      </c>
      <c r="E1082" s="12">
        <v>1000000</v>
      </c>
      <c r="F1082" s="12">
        <v>-10101.1</v>
      </c>
      <c r="G1082" s="12">
        <v>-1.01</v>
      </c>
      <c r="H1082" t="s">
        <v>315</v>
      </c>
    </row>
    <row r="1083" spans="1:8">
      <c r="A1083" s="12" t="s">
        <v>336</v>
      </c>
      <c r="B1083" s="13" t="s">
        <v>170</v>
      </c>
      <c r="C1083" s="12" t="s">
        <v>326</v>
      </c>
      <c r="D1083" s="12">
        <v>1010101.1</v>
      </c>
      <c r="E1083" s="12">
        <v>1000000</v>
      </c>
      <c r="F1083" s="12">
        <v>-10101.1</v>
      </c>
      <c r="G1083" s="12">
        <v>-1.01</v>
      </c>
      <c r="H1083" t="s">
        <v>315</v>
      </c>
    </row>
    <row r="1084" spans="1:8">
      <c r="A1084" s="12" t="s">
        <v>336</v>
      </c>
      <c r="B1084" s="13" t="s">
        <v>171</v>
      </c>
      <c r="C1084" s="12" t="s">
        <v>326</v>
      </c>
      <c r="D1084" s="12">
        <v>1010101.1</v>
      </c>
      <c r="E1084" s="12">
        <v>1000000</v>
      </c>
      <c r="F1084" s="12">
        <v>-10101.1</v>
      </c>
      <c r="G1084" s="12">
        <v>-1.01</v>
      </c>
      <c r="H1084" t="s">
        <v>315</v>
      </c>
    </row>
    <row r="1085" spans="1:8">
      <c r="A1085" s="12" t="s">
        <v>336</v>
      </c>
      <c r="B1085" s="13" t="s">
        <v>172</v>
      </c>
      <c r="C1085" s="12" t="s">
        <v>326</v>
      </c>
      <c r="D1085" s="12">
        <v>1010101.1</v>
      </c>
      <c r="E1085" s="12">
        <v>1000000</v>
      </c>
      <c r="F1085" s="12">
        <v>-10101.1</v>
      </c>
      <c r="G1085" s="12">
        <v>-1.01</v>
      </c>
      <c r="H1085" t="s">
        <v>315</v>
      </c>
    </row>
    <row r="1086" spans="1:8">
      <c r="A1086" s="12" t="s">
        <v>336</v>
      </c>
      <c r="B1086" s="13" t="s">
        <v>173</v>
      </c>
      <c r="C1086" s="12" t="s">
        <v>326</v>
      </c>
      <c r="D1086" s="12">
        <v>1010101.1</v>
      </c>
      <c r="E1086" s="12">
        <v>1000000</v>
      </c>
      <c r="F1086" s="12">
        <v>-10101.1</v>
      </c>
      <c r="G1086" s="12">
        <v>-1.01</v>
      </c>
      <c r="H1086" t="s">
        <v>315</v>
      </c>
    </row>
    <row r="1087" spans="1:8">
      <c r="A1087" s="12" t="s">
        <v>336</v>
      </c>
      <c r="B1087" s="13" t="s">
        <v>174</v>
      </c>
      <c r="C1087" s="12" t="s">
        <v>326</v>
      </c>
      <c r="D1087" s="12">
        <v>1010101.1</v>
      </c>
      <c r="E1087" s="12">
        <v>1000000</v>
      </c>
      <c r="F1087" s="12">
        <v>-10101.1</v>
      </c>
      <c r="G1087" s="12">
        <v>-1.01</v>
      </c>
      <c r="H1087" t="s">
        <v>315</v>
      </c>
    </row>
    <row r="1088" spans="1:8">
      <c r="A1088" s="12" t="s">
        <v>336</v>
      </c>
      <c r="B1088" s="13" t="s">
        <v>175</v>
      </c>
      <c r="C1088" s="12" t="s">
        <v>326</v>
      </c>
      <c r="D1088" s="12">
        <v>1010101.1</v>
      </c>
      <c r="E1088" s="12">
        <v>1000000</v>
      </c>
      <c r="F1088" s="12">
        <v>-10101.1</v>
      </c>
      <c r="G1088" s="12">
        <v>-1.01</v>
      </c>
      <c r="H1088" t="s">
        <v>315</v>
      </c>
    </row>
    <row r="1089" spans="1:8">
      <c r="A1089" s="12" t="s">
        <v>336</v>
      </c>
      <c r="B1089" s="13" t="s">
        <v>176</v>
      </c>
      <c r="C1089" s="12" t="s">
        <v>326</v>
      </c>
      <c r="D1089" s="12">
        <v>1010101.1</v>
      </c>
      <c r="E1089" s="12">
        <v>1000000</v>
      </c>
      <c r="F1089" s="12">
        <v>-10101.1</v>
      </c>
      <c r="G1089" s="12">
        <v>-1.01</v>
      </c>
      <c r="H1089" t="s">
        <v>315</v>
      </c>
    </row>
    <row r="1090" spans="1:8">
      <c r="A1090" s="12" t="s">
        <v>336</v>
      </c>
      <c r="B1090" s="13" t="s">
        <v>177</v>
      </c>
      <c r="C1090" s="12" t="s">
        <v>326</v>
      </c>
      <c r="D1090" s="12">
        <v>1010101.1</v>
      </c>
      <c r="E1090" s="12">
        <v>1000000</v>
      </c>
      <c r="F1090" s="12">
        <v>-10101.1</v>
      </c>
      <c r="G1090" s="12">
        <v>-1.01</v>
      </c>
      <c r="H1090" t="s">
        <v>315</v>
      </c>
    </row>
    <row r="1091" spans="1:8">
      <c r="A1091" s="12" t="s">
        <v>336</v>
      </c>
      <c r="B1091" s="13" t="s">
        <v>178</v>
      </c>
      <c r="C1091" s="12" t="s">
        <v>326</v>
      </c>
      <c r="D1091" s="12">
        <v>1010101.1</v>
      </c>
      <c r="E1091" s="12">
        <v>1000000</v>
      </c>
      <c r="F1091" s="12">
        <v>-10101.1</v>
      </c>
      <c r="G1091" s="12">
        <v>-1.01</v>
      </c>
      <c r="H1091" t="s">
        <v>315</v>
      </c>
    </row>
    <row r="1092" spans="1:8">
      <c r="A1092" s="12" t="s">
        <v>336</v>
      </c>
      <c r="B1092" s="13" t="s">
        <v>179</v>
      </c>
      <c r="C1092" s="12" t="s">
        <v>326</v>
      </c>
      <c r="D1092" s="12">
        <v>1010101.1</v>
      </c>
      <c r="E1092" s="12">
        <v>1000000</v>
      </c>
      <c r="F1092" s="12">
        <v>-10101.1</v>
      </c>
      <c r="G1092" s="12">
        <v>-1.01</v>
      </c>
      <c r="H1092" t="s">
        <v>315</v>
      </c>
    </row>
    <row r="1093" spans="1:8">
      <c r="A1093" s="12" t="s">
        <v>336</v>
      </c>
      <c r="B1093" s="13" t="s">
        <v>180</v>
      </c>
      <c r="C1093" s="12" t="s">
        <v>326</v>
      </c>
      <c r="D1093" s="12">
        <v>1010101.1</v>
      </c>
      <c r="E1093" s="12">
        <v>1000000</v>
      </c>
      <c r="F1093" s="12">
        <v>-10101.1</v>
      </c>
      <c r="G1093" s="12">
        <v>-1.01</v>
      </c>
      <c r="H1093" t="s">
        <v>315</v>
      </c>
    </row>
    <row r="1094" spans="1:8">
      <c r="A1094" s="12" t="s">
        <v>336</v>
      </c>
      <c r="B1094" s="13" t="s">
        <v>181</v>
      </c>
      <c r="C1094" s="12" t="s">
        <v>326</v>
      </c>
      <c r="D1094" s="12">
        <v>1010101.1</v>
      </c>
      <c r="E1094" s="12">
        <v>1000000</v>
      </c>
      <c r="F1094" s="12">
        <v>-10101.1</v>
      </c>
      <c r="G1094" s="12">
        <v>-1.01</v>
      </c>
      <c r="H1094" t="s">
        <v>315</v>
      </c>
    </row>
    <row r="1095" spans="1:8">
      <c r="A1095" s="12" t="s">
        <v>336</v>
      </c>
      <c r="B1095" s="13" t="s">
        <v>182</v>
      </c>
      <c r="C1095" s="12" t="s">
        <v>326</v>
      </c>
      <c r="D1095" s="12">
        <v>1010101.1</v>
      </c>
      <c r="E1095" s="12">
        <v>1000000</v>
      </c>
      <c r="F1095" s="12">
        <v>-10101.1</v>
      </c>
      <c r="G1095" s="12">
        <v>-1.01</v>
      </c>
      <c r="H1095" t="s">
        <v>315</v>
      </c>
    </row>
    <row r="1096" spans="1:8">
      <c r="A1096" s="12" t="s">
        <v>336</v>
      </c>
      <c r="B1096" s="13" t="s">
        <v>183</v>
      </c>
      <c r="C1096" s="12" t="s">
        <v>326</v>
      </c>
      <c r="D1096" s="12">
        <v>1010101.1</v>
      </c>
      <c r="E1096" s="12">
        <v>1000000</v>
      </c>
      <c r="F1096" s="12">
        <v>-10101.1</v>
      </c>
      <c r="G1096" s="12">
        <v>-1.01</v>
      </c>
      <c r="H1096" t="s">
        <v>315</v>
      </c>
    </row>
    <row r="1097" spans="1:8">
      <c r="A1097" s="12" t="s">
        <v>336</v>
      </c>
      <c r="B1097" s="13" t="s">
        <v>184</v>
      </c>
      <c r="C1097" s="12" t="s">
        <v>326</v>
      </c>
      <c r="D1097" s="12">
        <v>1010101.1</v>
      </c>
      <c r="E1097" s="12">
        <v>1000000</v>
      </c>
      <c r="F1097" s="12">
        <v>-10101.1</v>
      </c>
      <c r="G1097" s="12">
        <v>-1.01</v>
      </c>
      <c r="H1097" t="s">
        <v>315</v>
      </c>
    </row>
    <row r="1098" spans="1:8">
      <c r="A1098" s="12" t="s">
        <v>336</v>
      </c>
      <c r="B1098" s="13" t="s">
        <v>185</v>
      </c>
      <c r="C1098" s="12" t="s">
        <v>326</v>
      </c>
      <c r="D1098" s="12">
        <v>1010101.1</v>
      </c>
      <c r="E1098" s="12">
        <v>1000000</v>
      </c>
      <c r="F1098" s="12">
        <v>-10101.1</v>
      </c>
      <c r="G1098" s="12">
        <v>-1.01</v>
      </c>
      <c r="H1098" t="s">
        <v>315</v>
      </c>
    </row>
    <row r="1099" spans="1:8">
      <c r="A1099" s="12" t="s">
        <v>336</v>
      </c>
      <c r="B1099" s="13" t="s">
        <v>186</v>
      </c>
      <c r="C1099" s="12" t="s">
        <v>326</v>
      </c>
      <c r="D1099" s="12">
        <v>1010101.1</v>
      </c>
      <c r="E1099" s="12">
        <v>1000000</v>
      </c>
      <c r="F1099" s="12">
        <v>-10101.1</v>
      </c>
      <c r="G1099" s="12">
        <v>-1.01</v>
      </c>
      <c r="H1099" t="s">
        <v>315</v>
      </c>
    </row>
    <row r="1100" spans="1:8">
      <c r="A1100" s="12" t="s">
        <v>336</v>
      </c>
      <c r="B1100" s="13" t="s">
        <v>187</v>
      </c>
      <c r="C1100" s="12" t="s">
        <v>326</v>
      </c>
      <c r="D1100" s="12">
        <v>1010101.1</v>
      </c>
      <c r="E1100" s="12">
        <v>1000000</v>
      </c>
      <c r="F1100" s="12">
        <v>-10101.1</v>
      </c>
      <c r="G1100" s="12">
        <v>-1.01</v>
      </c>
      <c r="H1100" t="s">
        <v>315</v>
      </c>
    </row>
    <row r="1101" spans="1:8">
      <c r="A1101" s="12" t="s">
        <v>336</v>
      </c>
      <c r="B1101" s="13" t="s">
        <v>188</v>
      </c>
      <c r="C1101" s="12" t="s">
        <v>326</v>
      </c>
      <c r="D1101" s="12">
        <v>1010101.1</v>
      </c>
      <c r="E1101" s="12">
        <v>1000000</v>
      </c>
      <c r="F1101" s="12">
        <v>-10101.1</v>
      </c>
      <c r="G1101" s="12">
        <v>-1.01</v>
      </c>
      <c r="H1101" t="s">
        <v>315</v>
      </c>
    </row>
    <row r="1102" spans="1:8">
      <c r="A1102" s="12" t="s">
        <v>337</v>
      </c>
      <c r="B1102" s="13" t="s">
        <v>89</v>
      </c>
      <c r="C1102" s="12" t="s">
        <v>326</v>
      </c>
      <c r="D1102" s="12">
        <v>1204813</v>
      </c>
      <c r="E1102" s="12">
        <v>1000000</v>
      </c>
      <c r="F1102" s="12">
        <v>-204813</v>
      </c>
      <c r="G1102" s="12">
        <v>-20.48</v>
      </c>
      <c r="H1102" t="s">
        <v>315</v>
      </c>
    </row>
    <row r="1103" spans="1:8">
      <c r="A1103" s="12" t="s">
        <v>337</v>
      </c>
      <c r="B1103" s="13" t="s">
        <v>90</v>
      </c>
      <c r="C1103" s="12" t="s">
        <v>326</v>
      </c>
      <c r="D1103" s="12">
        <v>1204816.6000000001</v>
      </c>
      <c r="E1103" s="12">
        <v>1000000</v>
      </c>
      <c r="F1103" s="12">
        <v>-204816.6</v>
      </c>
      <c r="G1103" s="12">
        <v>-20.48</v>
      </c>
      <c r="H1103" t="s">
        <v>315</v>
      </c>
    </row>
    <row r="1104" spans="1:8">
      <c r="A1104" s="12" t="s">
        <v>337</v>
      </c>
      <c r="B1104" s="13" t="s">
        <v>91</v>
      </c>
      <c r="C1104" s="12" t="s">
        <v>326</v>
      </c>
      <c r="D1104" s="12">
        <v>1204821.3999999999</v>
      </c>
      <c r="E1104" s="12">
        <v>1000000</v>
      </c>
      <c r="F1104" s="12">
        <v>-204821.4</v>
      </c>
      <c r="G1104" s="12">
        <v>-20.48</v>
      </c>
      <c r="H1104" t="s">
        <v>315</v>
      </c>
    </row>
    <row r="1105" spans="1:8">
      <c r="A1105" s="12" t="s">
        <v>337</v>
      </c>
      <c r="B1105" s="13" t="s">
        <v>92</v>
      </c>
      <c r="C1105" s="12" t="s">
        <v>326</v>
      </c>
      <c r="D1105" s="12">
        <v>1204813</v>
      </c>
      <c r="E1105" s="12">
        <v>1000000</v>
      </c>
      <c r="F1105" s="12">
        <v>-204813</v>
      </c>
      <c r="G1105" s="12">
        <v>-20.48</v>
      </c>
      <c r="H1105" t="s">
        <v>315</v>
      </c>
    </row>
    <row r="1106" spans="1:8">
      <c r="A1106" s="12" t="s">
        <v>337</v>
      </c>
      <c r="B1106" s="13" t="s">
        <v>93</v>
      </c>
      <c r="C1106" s="12" t="s">
        <v>326</v>
      </c>
      <c r="D1106" s="12">
        <v>1204813</v>
      </c>
      <c r="E1106" s="12">
        <v>1000000</v>
      </c>
      <c r="F1106" s="12">
        <v>-204813</v>
      </c>
      <c r="G1106" s="12">
        <v>-20.48</v>
      </c>
      <c r="H1106" t="s">
        <v>315</v>
      </c>
    </row>
    <row r="1107" spans="1:8">
      <c r="A1107" s="12" t="s">
        <v>337</v>
      </c>
      <c r="B1107" s="13" t="s">
        <v>94</v>
      </c>
      <c r="C1107" s="12" t="s">
        <v>326</v>
      </c>
      <c r="D1107" s="12">
        <v>1204813</v>
      </c>
      <c r="E1107" s="12">
        <v>1000000</v>
      </c>
      <c r="F1107" s="12">
        <v>-204813</v>
      </c>
      <c r="G1107" s="12">
        <v>-20.48</v>
      </c>
      <c r="H1107" t="s">
        <v>315</v>
      </c>
    </row>
    <row r="1108" spans="1:8">
      <c r="A1108" s="12" t="s">
        <v>337</v>
      </c>
      <c r="B1108" s="13" t="s">
        <v>95</v>
      </c>
      <c r="C1108" s="12" t="s">
        <v>326</v>
      </c>
      <c r="D1108" s="12">
        <v>1204813</v>
      </c>
      <c r="E1108" s="12">
        <v>1000000</v>
      </c>
      <c r="F1108" s="12">
        <v>-204813</v>
      </c>
      <c r="G1108" s="12">
        <v>-20.48</v>
      </c>
      <c r="H1108" t="s">
        <v>315</v>
      </c>
    </row>
    <row r="1109" spans="1:8">
      <c r="A1109" s="12" t="s">
        <v>337</v>
      </c>
      <c r="B1109" s="13" t="s">
        <v>96</v>
      </c>
      <c r="C1109" s="12" t="s">
        <v>326</v>
      </c>
      <c r="D1109" s="12">
        <v>1204813</v>
      </c>
      <c r="E1109" s="12">
        <v>1000000</v>
      </c>
      <c r="F1109" s="12">
        <v>-204813</v>
      </c>
      <c r="G1109" s="12">
        <v>-20.48</v>
      </c>
      <c r="H1109" t="s">
        <v>315</v>
      </c>
    </row>
    <row r="1110" spans="1:8">
      <c r="A1110" s="12" t="s">
        <v>337</v>
      </c>
      <c r="B1110" s="13" t="s">
        <v>97</v>
      </c>
      <c r="C1110" s="12" t="s">
        <v>326</v>
      </c>
      <c r="D1110" s="12">
        <v>1204813</v>
      </c>
      <c r="E1110" s="12">
        <v>1000000</v>
      </c>
      <c r="F1110" s="12">
        <v>-204813</v>
      </c>
      <c r="G1110" s="12">
        <v>-20.48</v>
      </c>
      <c r="H1110" t="s">
        <v>315</v>
      </c>
    </row>
    <row r="1111" spans="1:8">
      <c r="A1111" s="12" t="s">
        <v>337</v>
      </c>
      <c r="B1111" s="13" t="s">
        <v>98</v>
      </c>
      <c r="C1111" s="12" t="s">
        <v>326</v>
      </c>
      <c r="D1111" s="12">
        <v>1204813</v>
      </c>
      <c r="E1111" s="12">
        <v>1000000</v>
      </c>
      <c r="F1111" s="12">
        <v>-204813</v>
      </c>
      <c r="G1111" s="12">
        <v>-20.48</v>
      </c>
      <c r="H1111" t="s">
        <v>315</v>
      </c>
    </row>
    <row r="1112" spans="1:8">
      <c r="A1112" s="12" t="s">
        <v>337</v>
      </c>
      <c r="B1112" s="13" t="s">
        <v>99</v>
      </c>
      <c r="C1112" s="12" t="s">
        <v>326</v>
      </c>
      <c r="D1112" s="12">
        <v>1204813</v>
      </c>
      <c r="E1112" s="12">
        <v>1000000</v>
      </c>
      <c r="F1112" s="12">
        <v>-204813</v>
      </c>
      <c r="G1112" s="12">
        <v>-20.48</v>
      </c>
      <c r="H1112" t="s">
        <v>315</v>
      </c>
    </row>
    <row r="1113" spans="1:8">
      <c r="A1113" s="12" t="s">
        <v>337</v>
      </c>
      <c r="B1113" s="13" t="s">
        <v>100</v>
      </c>
      <c r="C1113" s="12" t="s">
        <v>326</v>
      </c>
      <c r="D1113" s="12">
        <v>1204813</v>
      </c>
      <c r="E1113" s="12">
        <v>1000000</v>
      </c>
      <c r="F1113" s="12">
        <v>-204813</v>
      </c>
      <c r="G1113" s="12">
        <v>-20.48</v>
      </c>
      <c r="H1113" t="s">
        <v>315</v>
      </c>
    </row>
    <row r="1114" spans="1:8">
      <c r="A1114" s="12" t="s">
        <v>337</v>
      </c>
      <c r="B1114" s="13" t="s">
        <v>101</v>
      </c>
      <c r="C1114" s="12" t="s">
        <v>326</v>
      </c>
      <c r="D1114" s="12">
        <v>1204813</v>
      </c>
      <c r="E1114" s="12">
        <v>1000000</v>
      </c>
      <c r="F1114" s="12">
        <v>-204813</v>
      </c>
      <c r="G1114" s="12">
        <v>-20.48</v>
      </c>
      <c r="H1114" t="s">
        <v>315</v>
      </c>
    </row>
    <row r="1115" spans="1:8">
      <c r="A1115" s="12" t="s">
        <v>337</v>
      </c>
      <c r="B1115" s="13" t="s">
        <v>102</v>
      </c>
      <c r="C1115" s="12" t="s">
        <v>326</v>
      </c>
      <c r="D1115" s="12">
        <v>1204813</v>
      </c>
      <c r="E1115" s="12">
        <v>1000000</v>
      </c>
      <c r="F1115" s="12">
        <v>-204813</v>
      </c>
      <c r="G1115" s="12">
        <v>-20.48</v>
      </c>
      <c r="H1115" t="s">
        <v>315</v>
      </c>
    </row>
    <row r="1116" spans="1:8">
      <c r="A1116" s="12" t="s">
        <v>337</v>
      </c>
      <c r="B1116" s="13" t="s">
        <v>103</v>
      </c>
      <c r="C1116" s="12" t="s">
        <v>326</v>
      </c>
      <c r="D1116" s="12">
        <v>1204813</v>
      </c>
      <c r="E1116" s="12">
        <v>1000000</v>
      </c>
      <c r="F1116" s="12">
        <v>-204813</v>
      </c>
      <c r="G1116" s="12">
        <v>-20.48</v>
      </c>
      <c r="H1116" t="s">
        <v>315</v>
      </c>
    </row>
    <row r="1117" spans="1:8">
      <c r="A1117" s="12" t="s">
        <v>337</v>
      </c>
      <c r="B1117" s="13" t="s">
        <v>104</v>
      </c>
      <c r="C1117" s="12" t="s">
        <v>326</v>
      </c>
      <c r="D1117" s="12">
        <v>1204813</v>
      </c>
      <c r="E1117" s="12">
        <v>1000000</v>
      </c>
      <c r="F1117" s="12">
        <v>-204813</v>
      </c>
      <c r="G1117" s="12">
        <v>-20.48</v>
      </c>
      <c r="H1117" t="s">
        <v>315</v>
      </c>
    </row>
    <row r="1118" spans="1:8">
      <c r="A1118" s="12" t="s">
        <v>337</v>
      </c>
      <c r="B1118" s="13" t="s">
        <v>105</v>
      </c>
      <c r="C1118" s="12" t="s">
        <v>326</v>
      </c>
      <c r="D1118" s="12">
        <v>1204813</v>
      </c>
      <c r="E1118" s="12">
        <v>1000000</v>
      </c>
      <c r="F1118" s="12">
        <v>-204813</v>
      </c>
      <c r="G1118" s="12">
        <v>-20.48</v>
      </c>
      <c r="H1118" t="s">
        <v>315</v>
      </c>
    </row>
    <row r="1119" spans="1:8">
      <c r="A1119" s="12" t="s">
        <v>337</v>
      </c>
      <c r="B1119" s="13" t="s">
        <v>106</v>
      </c>
      <c r="C1119" s="12" t="s">
        <v>326</v>
      </c>
      <c r="D1119" s="12">
        <v>1204813</v>
      </c>
      <c r="E1119" s="12">
        <v>1000000</v>
      </c>
      <c r="F1119" s="12">
        <v>-204813</v>
      </c>
      <c r="G1119" s="12">
        <v>-20.48</v>
      </c>
      <c r="H1119" t="s">
        <v>315</v>
      </c>
    </row>
    <row r="1120" spans="1:8">
      <c r="A1120" s="12" t="s">
        <v>337</v>
      </c>
      <c r="B1120" s="13" t="s">
        <v>107</v>
      </c>
      <c r="C1120" s="12" t="s">
        <v>326</v>
      </c>
      <c r="D1120" s="12">
        <v>1204813</v>
      </c>
      <c r="E1120" s="12">
        <v>1000000</v>
      </c>
      <c r="F1120" s="12">
        <v>-204813</v>
      </c>
      <c r="G1120" s="12">
        <v>-20.48</v>
      </c>
      <c r="H1120" t="s">
        <v>315</v>
      </c>
    </row>
    <row r="1121" spans="1:8">
      <c r="A1121" s="12" t="s">
        <v>337</v>
      </c>
      <c r="B1121" s="13" t="s">
        <v>108</v>
      </c>
      <c r="C1121" s="12" t="s">
        <v>326</v>
      </c>
      <c r="D1121" s="12">
        <v>1204813</v>
      </c>
      <c r="E1121" s="12">
        <v>1000000</v>
      </c>
      <c r="F1121" s="12">
        <v>-204813</v>
      </c>
      <c r="G1121" s="12">
        <v>-20.48</v>
      </c>
      <c r="H1121" t="s">
        <v>315</v>
      </c>
    </row>
    <row r="1122" spans="1:8">
      <c r="A1122" s="12" t="s">
        <v>337</v>
      </c>
      <c r="B1122" s="13" t="s">
        <v>109</v>
      </c>
      <c r="C1122" s="12" t="s">
        <v>326</v>
      </c>
      <c r="D1122" s="12">
        <v>1204813</v>
      </c>
      <c r="E1122" s="12">
        <v>1000000</v>
      </c>
      <c r="F1122" s="12">
        <v>-204813</v>
      </c>
      <c r="G1122" s="12">
        <v>-20.48</v>
      </c>
      <c r="H1122" t="s">
        <v>315</v>
      </c>
    </row>
    <row r="1123" spans="1:8">
      <c r="A1123" s="12" t="s">
        <v>337</v>
      </c>
      <c r="B1123" s="13" t="s">
        <v>110</v>
      </c>
      <c r="C1123" s="12" t="s">
        <v>326</v>
      </c>
      <c r="D1123" s="12">
        <v>1204813</v>
      </c>
      <c r="E1123" s="12">
        <v>1000000</v>
      </c>
      <c r="F1123" s="12">
        <v>-204813</v>
      </c>
      <c r="G1123" s="12">
        <v>-20.48</v>
      </c>
      <c r="H1123" t="s">
        <v>315</v>
      </c>
    </row>
    <row r="1124" spans="1:8">
      <c r="A1124" s="12" t="s">
        <v>337</v>
      </c>
      <c r="B1124" s="13" t="s">
        <v>111</v>
      </c>
      <c r="C1124" s="12" t="s">
        <v>326</v>
      </c>
      <c r="D1124" s="12">
        <v>1204813</v>
      </c>
      <c r="E1124" s="12">
        <v>1000000</v>
      </c>
      <c r="F1124" s="12">
        <v>-204813</v>
      </c>
      <c r="G1124" s="12">
        <v>-20.48</v>
      </c>
      <c r="H1124" t="s">
        <v>315</v>
      </c>
    </row>
    <row r="1125" spans="1:8">
      <c r="A1125" s="12" t="s">
        <v>337</v>
      </c>
      <c r="B1125" s="13" t="s">
        <v>112</v>
      </c>
      <c r="C1125" s="12" t="s">
        <v>326</v>
      </c>
      <c r="D1125" s="12">
        <v>1204813</v>
      </c>
      <c r="E1125" s="12">
        <v>1000000</v>
      </c>
      <c r="F1125" s="12">
        <v>-204813</v>
      </c>
      <c r="G1125" s="12">
        <v>-20.48</v>
      </c>
      <c r="H1125" t="s">
        <v>315</v>
      </c>
    </row>
    <row r="1126" spans="1:8">
      <c r="A1126" s="12" t="s">
        <v>337</v>
      </c>
      <c r="B1126" s="13" t="s">
        <v>113</v>
      </c>
      <c r="C1126" s="12" t="s">
        <v>326</v>
      </c>
      <c r="D1126" s="12">
        <v>1204813</v>
      </c>
      <c r="E1126" s="12">
        <v>1000000</v>
      </c>
      <c r="F1126" s="12">
        <v>-204813</v>
      </c>
      <c r="G1126" s="12">
        <v>-20.48</v>
      </c>
      <c r="H1126" t="s">
        <v>315</v>
      </c>
    </row>
    <row r="1127" spans="1:8">
      <c r="A1127" s="12" t="s">
        <v>337</v>
      </c>
      <c r="B1127" s="13" t="s">
        <v>114</v>
      </c>
      <c r="C1127" s="12" t="s">
        <v>326</v>
      </c>
      <c r="D1127" s="12">
        <v>1204813</v>
      </c>
      <c r="E1127" s="12">
        <v>1000000</v>
      </c>
      <c r="F1127" s="12">
        <v>-204813</v>
      </c>
      <c r="G1127" s="12">
        <v>-20.48</v>
      </c>
      <c r="H1127" t="s">
        <v>315</v>
      </c>
    </row>
    <row r="1128" spans="1:8">
      <c r="A1128" s="12" t="s">
        <v>337</v>
      </c>
      <c r="B1128" s="13" t="s">
        <v>115</v>
      </c>
      <c r="C1128" s="12" t="s">
        <v>326</v>
      </c>
      <c r="D1128" s="12">
        <v>1204813</v>
      </c>
      <c r="E1128" s="12">
        <v>1000000</v>
      </c>
      <c r="F1128" s="12">
        <v>-204813</v>
      </c>
      <c r="G1128" s="12">
        <v>-20.48</v>
      </c>
      <c r="H1128" t="s">
        <v>315</v>
      </c>
    </row>
    <row r="1129" spans="1:8">
      <c r="A1129" s="12" t="s">
        <v>337</v>
      </c>
      <c r="B1129" s="13" t="s">
        <v>116</v>
      </c>
      <c r="C1129" s="12" t="s">
        <v>326</v>
      </c>
      <c r="D1129" s="12">
        <v>1204813</v>
      </c>
      <c r="E1129" s="12">
        <v>1000000</v>
      </c>
      <c r="F1129" s="12">
        <v>-204813</v>
      </c>
      <c r="G1129" s="12">
        <v>-20.48</v>
      </c>
      <c r="H1129" t="s">
        <v>315</v>
      </c>
    </row>
    <row r="1130" spans="1:8">
      <c r="A1130" s="12" t="s">
        <v>337</v>
      </c>
      <c r="B1130" s="13" t="s">
        <v>117</v>
      </c>
      <c r="C1130" s="12" t="s">
        <v>326</v>
      </c>
      <c r="D1130" s="12">
        <v>1204813</v>
      </c>
      <c r="E1130" s="12">
        <v>1000000</v>
      </c>
      <c r="F1130" s="12">
        <v>-204813</v>
      </c>
      <c r="G1130" s="12">
        <v>-20.48</v>
      </c>
      <c r="H1130" t="s">
        <v>315</v>
      </c>
    </row>
    <row r="1131" spans="1:8">
      <c r="A1131" s="12" t="s">
        <v>337</v>
      </c>
      <c r="B1131" s="13" t="s">
        <v>118</v>
      </c>
      <c r="C1131" s="12" t="s">
        <v>326</v>
      </c>
      <c r="D1131" s="12">
        <v>1204813</v>
      </c>
      <c r="E1131" s="12">
        <v>1000000</v>
      </c>
      <c r="F1131" s="12">
        <v>-204813</v>
      </c>
      <c r="G1131" s="12">
        <v>-20.48</v>
      </c>
      <c r="H1131" t="s">
        <v>315</v>
      </c>
    </row>
    <row r="1132" spans="1:8">
      <c r="A1132" s="12" t="s">
        <v>337</v>
      </c>
      <c r="B1132" s="13" t="s">
        <v>119</v>
      </c>
      <c r="C1132" s="12" t="s">
        <v>326</v>
      </c>
      <c r="D1132" s="12">
        <v>1204813</v>
      </c>
      <c r="E1132" s="12">
        <v>1000000</v>
      </c>
      <c r="F1132" s="12">
        <v>-204813</v>
      </c>
      <c r="G1132" s="12">
        <v>-20.48</v>
      </c>
      <c r="H1132" t="s">
        <v>315</v>
      </c>
    </row>
    <row r="1133" spans="1:8">
      <c r="A1133" s="12" t="s">
        <v>337</v>
      </c>
      <c r="B1133" s="13" t="s">
        <v>120</v>
      </c>
      <c r="C1133" s="12" t="s">
        <v>326</v>
      </c>
      <c r="D1133" s="12">
        <v>1204813</v>
      </c>
      <c r="E1133" s="12">
        <v>1000000</v>
      </c>
      <c r="F1133" s="12">
        <v>-204813</v>
      </c>
      <c r="G1133" s="12">
        <v>-20.48</v>
      </c>
      <c r="H1133" t="s">
        <v>315</v>
      </c>
    </row>
    <row r="1134" spans="1:8">
      <c r="A1134" s="12" t="s">
        <v>337</v>
      </c>
      <c r="B1134" s="13" t="s">
        <v>121</v>
      </c>
      <c r="C1134" s="12" t="s">
        <v>326</v>
      </c>
      <c r="D1134" s="12">
        <v>1204813</v>
      </c>
      <c r="E1134" s="12">
        <v>1000000</v>
      </c>
      <c r="F1134" s="12">
        <v>-204813</v>
      </c>
      <c r="G1134" s="12">
        <v>-20.48</v>
      </c>
      <c r="H1134" t="s">
        <v>315</v>
      </c>
    </row>
    <row r="1135" spans="1:8">
      <c r="A1135" s="12" t="s">
        <v>337</v>
      </c>
      <c r="B1135" s="13" t="s">
        <v>122</v>
      </c>
      <c r="C1135" s="12" t="s">
        <v>326</v>
      </c>
      <c r="D1135" s="12">
        <v>1204813</v>
      </c>
      <c r="E1135" s="12">
        <v>1000000</v>
      </c>
      <c r="F1135" s="12">
        <v>-204813</v>
      </c>
      <c r="G1135" s="12">
        <v>-20.48</v>
      </c>
      <c r="H1135" t="s">
        <v>315</v>
      </c>
    </row>
    <row r="1136" spans="1:8">
      <c r="A1136" s="12" t="s">
        <v>337</v>
      </c>
      <c r="B1136" s="13" t="s">
        <v>123</v>
      </c>
      <c r="C1136" s="12" t="s">
        <v>326</v>
      </c>
      <c r="D1136" s="12">
        <v>1204813</v>
      </c>
      <c r="E1136" s="12">
        <v>1000005</v>
      </c>
      <c r="F1136" s="12">
        <v>-204808</v>
      </c>
      <c r="G1136" s="12">
        <v>-20.48</v>
      </c>
      <c r="H1136" t="s">
        <v>315</v>
      </c>
    </row>
    <row r="1137" spans="1:8">
      <c r="A1137" s="12" t="s">
        <v>337</v>
      </c>
      <c r="B1137" s="13" t="s">
        <v>124</v>
      </c>
      <c r="C1137" s="12" t="s">
        <v>326</v>
      </c>
      <c r="D1137" s="12">
        <v>1204813</v>
      </c>
      <c r="E1137" s="12">
        <v>1000000</v>
      </c>
      <c r="F1137" s="12">
        <v>-204813</v>
      </c>
      <c r="G1137" s="12">
        <v>-20.48</v>
      </c>
      <c r="H1137" t="s">
        <v>315</v>
      </c>
    </row>
    <row r="1138" spans="1:8">
      <c r="A1138" s="12" t="s">
        <v>337</v>
      </c>
      <c r="B1138" s="13" t="s">
        <v>125</v>
      </c>
      <c r="C1138" s="12" t="s">
        <v>326</v>
      </c>
      <c r="D1138" s="12">
        <v>3.6</v>
      </c>
      <c r="E1138" s="12">
        <v>1000001</v>
      </c>
      <c r="F1138" s="12">
        <v>999997.4</v>
      </c>
      <c r="G1138" s="12">
        <v>100</v>
      </c>
      <c r="H1138" t="s">
        <v>315</v>
      </c>
    </row>
    <row r="1139" spans="1:8">
      <c r="A1139" s="12" t="s">
        <v>337</v>
      </c>
      <c r="B1139" s="13" t="s">
        <v>126</v>
      </c>
      <c r="C1139" s="12" t="s">
        <v>326</v>
      </c>
      <c r="D1139" s="12">
        <v>19.3</v>
      </c>
      <c r="E1139" s="12">
        <v>1000001</v>
      </c>
      <c r="F1139" s="12">
        <v>999981.7</v>
      </c>
      <c r="G1139" s="12">
        <v>100</v>
      </c>
      <c r="H1139" t="s">
        <v>315</v>
      </c>
    </row>
    <row r="1140" spans="1:8">
      <c r="A1140" s="12" t="s">
        <v>337</v>
      </c>
      <c r="B1140" s="13" t="s">
        <v>127</v>
      </c>
      <c r="C1140" s="12" t="s">
        <v>326</v>
      </c>
      <c r="D1140" s="12">
        <v>1204816.6000000001</v>
      </c>
      <c r="E1140" s="12">
        <v>1000000</v>
      </c>
      <c r="F1140" s="12">
        <v>-204816.6</v>
      </c>
      <c r="G1140" s="12">
        <v>-20.48</v>
      </c>
      <c r="H1140" t="s">
        <v>315</v>
      </c>
    </row>
    <row r="1141" spans="1:8">
      <c r="A1141" s="12" t="s">
        <v>337</v>
      </c>
      <c r="B1141" s="13" t="s">
        <v>128</v>
      </c>
      <c r="C1141" s="12" t="s">
        <v>326</v>
      </c>
      <c r="D1141" s="12">
        <v>1204813</v>
      </c>
      <c r="E1141" s="12">
        <v>1000000</v>
      </c>
      <c r="F1141" s="12">
        <v>-204813</v>
      </c>
      <c r="G1141" s="12">
        <v>-20.48</v>
      </c>
      <c r="H1141" t="s">
        <v>315</v>
      </c>
    </row>
    <row r="1142" spans="1:8">
      <c r="A1142" s="12" t="s">
        <v>337</v>
      </c>
      <c r="B1142" s="13" t="s">
        <v>129</v>
      </c>
      <c r="C1142" s="12" t="s">
        <v>326</v>
      </c>
      <c r="D1142" s="12">
        <v>1204813</v>
      </c>
      <c r="E1142" s="12">
        <v>1000000</v>
      </c>
      <c r="F1142" s="12">
        <v>-204813</v>
      </c>
      <c r="G1142" s="12">
        <v>-20.48</v>
      </c>
      <c r="H1142" t="s">
        <v>315</v>
      </c>
    </row>
    <row r="1143" spans="1:8">
      <c r="A1143" s="12" t="s">
        <v>337</v>
      </c>
      <c r="B1143" s="13" t="s">
        <v>130</v>
      </c>
      <c r="C1143" s="12" t="s">
        <v>326</v>
      </c>
      <c r="D1143" s="12">
        <v>1204813</v>
      </c>
      <c r="E1143" s="12">
        <v>1000000</v>
      </c>
      <c r="F1143" s="12">
        <v>-204813</v>
      </c>
      <c r="G1143" s="12">
        <v>-20.48</v>
      </c>
      <c r="H1143" t="s">
        <v>315</v>
      </c>
    </row>
    <row r="1144" spans="1:8">
      <c r="A1144" s="12" t="s">
        <v>337</v>
      </c>
      <c r="B1144" s="13" t="s">
        <v>131</v>
      </c>
      <c r="C1144" s="12" t="s">
        <v>326</v>
      </c>
      <c r="D1144" s="12">
        <v>1204816.6000000001</v>
      </c>
      <c r="E1144" s="12">
        <v>1000000</v>
      </c>
      <c r="F1144" s="12">
        <v>-204816.6</v>
      </c>
      <c r="G1144" s="12">
        <v>-20.48</v>
      </c>
      <c r="H1144" t="s">
        <v>315</v>
      </c>
    </row>
    <row r="1145" spans="1:8">
      <c r="A1145" s="12" t="s">
        <v>337</v>
      </c>
      <c r="B1145" s="13" t="s">
        <v>132</v>
      </c>
      <c r="C1145" s="12" t="s">
        <v>326</v>
      </c>
      <c r="D1145" s="12">
        <v>1204813</v>
      </c>
      <c r="E1145" s="12">
        <v>1000000</v>
      </c>
      <c r="F1145" s="12">
        <v>-204813</v>
      </c>
      <c r="G1145" s="12">
        <v>-20.48</v>
      </c>
      <c r="H1145" t="s">
        <v>315</v>
      </c>
    </row>
    <row r="1146" spans="1:8">
      <c r="A1146" s="12" t="s">
        <v>337</v>
      </c>
      <c r="B1146" s="13" t="s">
        <v>133</v>
      </c>
      <c r="C1146" s="12" t="s">
        <v>326</v>
      </c>
      <c r="D1146" s="12">
        <v>1204816.6000000001</v>
      </c>
      <c r="E1146" s="12">
        <v>1000003</v>
      </c>
      <c r="F1146" s="12">
        <v>-204813.6</v>
      </c>
      <c r="G1146" s="12">
        <v>-20.48</v>
      </c>
      <c r="H1146" t="s">
        <v>315</v>
      </c>
    </row>
    <row r="1147" spans="1:8">
      <c r="A1147" s="12" t="s">
        <v>337</v>
      </c>
      <c r="B1147" s="13" t="s">
        <v>134</v>
      </c>
      <c r="C1147" s="12" t="s">
        <v>326</v>
      </c>
      <c r="D1147" s="12">
        <v>1204813</v>
      </c>
      <c r="E1147" s="12">
        <v>1000000</v>
      </c>
      <c r="F1147" s="12">
        <v>-204813</v>
      </c>
      <c r="G1147" s="12">
        <v>-20.48</v>
      </c>
      <c r="H1147" t="s">
        <v>315</v>
      </c>
    </row>
    <row r="1148" spans="1:8">
      <c r="A1148" s="12" t="s">
        <v>337</v>
      </c>
      <c r="B1148" s="13" t="s">
        <v>135</v>
      </c>
      <c r="C1148" s="12" t="s">
        <v>326</v>
      </c>
      <c r="D1148" s="12">
        <v>0</v>
      </c>
      <c r="E1148" s="12">
        <v>1000001</v>
      </c>
      <c r="F1148" s="12">
        <v>1000001</v>
      </c>
      <c r="G1148" s="12">
        <v>100</v>
      </c>
      <c r="H1148" t="s">
        <v>315</v>
      </c>
    </row>
    <row r="1149" spans="1:8">
      <c r="A1149" s="12" t="s">
        <v>337</v>
      </c>
      <c r="B1149" s="13" t="s">
        <v>136</v>
      </c>
      <c r="C1149" s="12" t="s">
        <v>326</v>
      </c>
      <c r="D1149" s="12">
        <v>1204816.6000000001</v>
      </c>
      <c r="E1149" s="12">
        <v>1000000</v>
      </c>
      <c r="F1149" s="12">
        <v>-204816.6</v>
      </c>
      <c r="G1149" s="12">
        <v>-20.48</v>
      </c>
      <c r="H1149" t="s">
        <v>315</v>
      </c>
    </row>
    <row r="1150" spans="1:8">
      <c r="A1150" s="12" t="s">
        <v>337</v>
      </c>
      <c r="B1150" s="13" t="s">
        <v>137</v>
      </c>
      <c r="C1150" s="12" t="s">
        <v>326</v>
      </c>
      <c r="D1150" s="12">
        <v>42.2</v>
      </c>
      <c r="E1150" s="12">
        <v>1000001</v>
      </c>
      <c r="F1150" s="12">
        <v>999958.8</v>
      </c>
      <c r="G1150" s="12">
        <v>100</v>
      </c>
      <c r="H1150" t="s">
        <v>315</v>
      </c>
    </row>
    <row r="1151" spans="1:8">
      <c r="A1151" s="12" t="s">
        <v>337</v>
      </c>
      <c r="B1151" s="13" t="s">
        <v>138</v>
      </c>
      <c r="C1151" s="12" t="s">
        <v>326</v>
      </c>
      <c r="D1151" s="12">
        <v>1204816.6000000001</v>
      </c>
      <c r="E1151" s="12">
        <v>1000000</v>
      </c>
      <c r="F1151" s="12">
        <v>-204816.6</v>
      </c>
      <c r="G1151" s="12">
        <v>-20.48</v>
      </c>
      <c r="H1151" t="s">
        <v>315</v>
      </c>
    </row>
    <row r="1152" spans="1:8">
      <c r="A1152" s="12" t="s">
        <v>337</v>
      </c>
      <c r="B1152" s="13" t="s">
        <v>139</v>
      </c>
      <c r="C1152" s="12" t="s">
        <v>326</v>
      </c>
      <c r="D1152" s="12">
        <v>1204813</v>
      </c>
      <c r="E1152" s="12">
        <v>1000000</v>
      </c>
      <c r="F1152" s="12">
        <v>-204813</v>
      </c>
      <c r="G1152" s="12">
        <v>-20.48</v>
      </c>
      <c r="H1152" t="s">
        <v>315</v>
      </c>
    </row>
    <row r="1153" spans="1:8">
      <c r="A1153" s="12" t="s">
        <v>337</v>
      </c>
      <c r="B1153" s="13" t="s">
        <v>140</v>
      </c>
      <c r="C1153" s="12" t="s">
        <v>326</v>
      </c>
      <c r="D1153" s="12">
        <v>1204813</v>
      </c>
      <c r="E1153" s="12">
        <v>1000000</v>
      </c>
      <c r="F1153" s="12">
        <v>-204813</v>
      </c>
      <c r="G1153" s="12">
        <v>-20.48</v>
      </c>
      <c r="H1153" t="s">
        <v>315</v>
      </c>
    </row>
    <row r="1154" spans="1:8">
      <c r="A1154" s="12" t="s">
        <v>337</v>
      </c>
      <c r="B1154" s="13" t="s">
        <v>141</v>
      </c>
      <c r="C1154" s="12" t="s">
        <v>326</v>
      </c>
      <c r="D1154" s="12">
        <v>1204813</v>
      </c>
      <c r="E1154" s="12">
        <v>1000000</v>
      </c>
      <c r="F1154" s="12">
        <v>-204813</v>
      </c>
      <c r="G1154" s="12">
        <v>-20.48</v>
      </c>
      <c r="H1154" t="s">
        <v>315</v>
      </c>
    </row>
    <row r="1155" spans="1:8">
      <c r="A1155" s="12" t="s">
        <v>337</v>
      </c>
      <c r="B1155" s="13" t="s">
        <v>142</v>
      </c>
      <c r="C1155" s="12" t="s">
        <v>326</v>
      </c>
      <c r="D1155" s="12">
        <v>1204813</v>
      </c>
      <c r="E1155" s="12">
        <v>1000000</v>
      </c>
      <c r="F1155" s="12">
        <v>-204813</v>
      </c>
      <c r="G1155" s="12">
        <v>-20.48</v>
      </c>
      <c r="H1155" t="s">
        <v>315</v>
      </c>
    </row>
    <row r="1156" spans="1:8">
      <c r="A1156" s="12" t="s">
        <v>337</v>
      </c>
      <c r="B1156" s="13" t="s">
        <v>143</v>
      </c>
      <c r="C1156" s="12" t="s">
        <v>326</v>
      </c>
      <c r="D1156" s="12">
        <v>1204813</v>
      </c>
      <c r="E1156" s="12">
        <v>1000000</v>
      </c>
      <c r="F1156" s="12">
        <v>-204813</v>
      </c>
      <c r="G1156" s="12">
        <v>-20.48</v>
      </c>
      <c r="H1156" t="s">
        <v>315</v>
      </c>
    </row>
    <row r="1157" spans="1:8">
      <c r="A1157" s="12" t="s">
        <v>337</v>
      </c>
      <c r="B1157" s="13" t="s">
        <v>144</v>
      </c>
      <c r="C1157" s="12" t="s">
        <v>326</v>
      </c>
      <c r="D1157" s="12">
        <v>1204813</v>
      </c>
      <c r="E1157" s="12">
        <v>1000000</v>
      </c>
      <c r="F1157" s="12">
        <v>-204813</v>
      </c>
      <c r="G1157" s="12">
        <v>-20.48</v>
      </c>
      <c r="H1157" t="s">
        <v>315</v>
      </c>
    </row>
    <row r="1158" spans="1:8">
      <c r="A1158" s="12" t="s">
        <v>337</v>
      </c>
      <c r="B1158" s="13" t="s">
        <v>145</v>
      </c>
      <c r="C1158" s="12" t="s">
        <v>326</v>
      </c>
      <c r="D1158" s="12">
        <v>16.899999999999999</v>
      </c>
      <c r="E1158" s="12">
        <v>1000004</v>
      </c>
      <c r="F1158" s="12">
        <v>999987.1</v>
      </c>
      <c r="G1158" s="12">
        <v>100</v>
      </c>
      <c r="H1158" t="s">
        <v>315</v>
      </c>
    </row>
    <row r="1159" spans="1:8">
      <c r="A1159" s="12" t="s">
        <v>337</v>
      </c>
      <c r="B1159" s="13" t="s">
        <v>146</v>
      </c>
      <c r="C1159" s="12" t="s">
        <v>326</v>
      </c>
      <c r="D1159" s="12">
        <v>3.6</v>
      </c>
      <c r="E1159" s="12">
        <v>1000001</v>
      </c>
      <c r="F1159" s="12">
        <v>999997.4</v>
      </c>
      <c r="G1159" s="12">
        <v>100</v>
      </c>
      <c r="H1159" t="s">
        <v>315</v>
      </c>
    </row>
    <row r="1160" spans="1:8">
      <c r="A1160" s="12" t="s">
        <v>337</v>
      </c>
      <c r="B1160" s="13" t="s">
        <v>147</v>
      </c>
      <c r="C1160" s="12" t="s">
        <v>326</v>
      </c>
      <c r="D1160" s="12">
        <v>0</v>
      </c>
      <c r="E1160" s="12">
        <v>1000001</v>
      </c>
      <c r="F1160" s="12">
        <v>1000001</v>
      </c>
      <c r="G1160" s="12">
        <v>100</v>
      </c>
      <c r="H1160" t="s">
        <v>315</v>
      </c>
    </row>
    <row r="1161" spans="1:8">
      <c r="A1161" s="12" t="s">
        <v>337</v>
      </c>
      <c r="B1161" s="13" t="s">
        <v>148</v>
      </c>
      <c r="C1161" s="12" t="s">
        <v>326</v>
      </c>
      <c r="D1161" s="12">
        <v>1204822.6000000001</v>
      </c>
      <c r="E1161" s="12">
        <v>1000000</v>
      </c>
      <c r="F1161" s="12">
        <v>-204822.6</v>
      </c>
      <c r="G1161" s="12">
        <v>-20.48</v>
      </c>
      <c r="H1161" t="s">
        <v>315</v>
      </c>
    </row>
    <row r="1162" spans="1:8">
      <c r="A1162" s="12" t="s">
        <v>337</v>
      </c>
      <c r="B1162" s="13" t="s">
        <v>149</v>
      </c>
      <c r="C1162" s="12" t="s">
        <v>326</v>
      </c>
      <c r="D1162" s="12">
        <v>1204813</v>
      </c>
      <c r="E1162" s="12">
        <v>1000000</v>
      </c>
      <c r="F1162" s="12">
        <v>-204813</v>
      </c>
      <c r="G1162" s="12">
        <v>-20.48</v>
      </c>
      <c r="H1162" t="s">
        <v>315</v>
      </c>
    </row>
    <row r="1163" spans="1:8">
      <c r="A1163" s="12" t="s">
        <v>337</v>
      </c>
      <c r="B1163" s="13" t="s">
        <v>150</v>
      </c>
      <c r="C1163" s="12" t="s">
        <v>326</v>
      </c>
      <c r="D1163" s="12">
        <v>1204822.6000000001</v>
      </c>
      <c r="E1163" s="12">
        <v>1000000</v>
      </c>
      <c r="F1163" s="12">
        <v>-204822.6</v>
      </c>
      <c r="G1163" s="12">
        <v>-20.48</v>
      </c>
      <c r="H1163" t="s">
        <v>315</v>
      </c>
    </row>
    <row r="1164" spans="1:8">
      <c r="A1164" s="12" t="s">
        <v>337</v>
      </c>
      <c r="B1164" s="13" t="s">
        <v>151</v>
      </c>
      <c r="C1164" s="12" t="s">
        <v>326</v>
      </c>
      <c r="D1164" s="12">
        <v>1204822.6000000001</v>
      </c>
      <c r="E1164" s="12">
        <v>1000004</v>
      </c>
      <c r="F1164" s="12">
        <v>-204818.6</v>
      </c>
      <c r="G1164" s="12">
        <v>-20.48</v>
      </c>
      <c r="H1164" t="s">
        <v>315</v>
      </c>
    </row>
    <row r="1165" spans="1:8">
      <c r="A1165" s="12" t="s">
        <v>337</v>
      </c>
      <c r="B1165" s="13" t="s">
        <v>152</v>
      </c>
      <c r="C1165" s="12" t="s">
        <v>326</v>
      </c>
      <c r="D1165" s="12">
        <v>1204822.6000000001</v>
      </c>
      <c r="E1165" s="12">
        <v>1000003</v>
      </c>
      <c r="F1165" s="12">
        <v>-204819.6</v>
      </c>
      <c r="G1165" s="12">
        <v>-20.48</v>
      </c>
      <c r="H1165" t="s">
        <v>315</v>
      </c>
    </row>
    <row r="1166" spans="1:8">
      <c r="A1166" s="12" t="s">
        <v>337</v>
      </c>
      <c r="B1166" s="13" t="s">
        <v>153</v>
      </c>
      <c r="C1166" s="12" t="s">
        <v>326</v>
      </c>
      <c r="D1166" s="12">
        <v>1204819</v>
      </c>
      <c r="E1166" s="12">
        <v>1000000</v>
      </c>
      <c r="F1166" s="12">
        <v>-204819</v>
      </c>
      <c r="G1166" s="12">
        <v>-20.48</v>
      </c>
      <c r="H1166" t="s">
        <v>315</v>
      </c>
    </row>
    <row r="1167" spans="1:8">
      <c r="A1167" s="12" t="s">
        <v>337</v>
      </c>
      <c r="B1167" s="13" t="s">
        <v>154</v>
      </c>
      <c r="C1167" s="12" t="s">
        <v>326</v>
      </c>
      <c r="D1167" s="12">
        <v>1204819</v>
      </c>
      <c r="E1167" s="12">
        <v>1000005</v>
      </c>
      <c r="F1167" s="12">
        <v>-204814</v>
      </c>
      <c r="G1167" s="12">
        <v>-20.48</v>
      </c>
      <c r="H1167" t="s">
        <v>315</v>
      </c>
    </row>
    <row r="1168" spans="1:8">
      <c r="A1168" s="12" t="s">
        <v>337</v>
      </c>
      <c r="B1168" s="13" t="s">
        <v>155</v>
      </c>
      <c r="C1168" s="12" t="s">
        <v>326</v>
      </c>
      <c r="D1168" s="12">
        <v>1204819</v>
      </c>
      <c r="E1168" s="12">
        <v>1000003</v>
      </c>
      <c r="F1168" s="12">
        <v>-204816</v>
      </c>
      <c r="G1168" s="12">
        <v>-20.48</v>
      </c>
      <c r="H1168" t="s">
        <v>315</v>
      </c>
    </row>
    <row r="1169" spans="1:8">
      <c r="A1169" s="12" t="s">
        <v>337</v>
      </c>
      <c r="B1169" s="13" t="s">
        <v>156</v>
      </c>
      <c r="C1169" s="12" t="s">
        <v>326</v>
      </c>
      <c r="D1169" s="12">
        <v>1204813</v>
      </c>
      <c r="E1169" s="12">
        <v>1000002</v>
      </c>
      <c r="F1169" s="12">
        <v>-204811</v>
      </c>
      <c r="G1169" s="12">
        <v>-20.48</v>
      </c>
      <c r="H1169" t="s">
        <v>315</v>
      </c>
    </row>
    <row r="1170" spans="1:8">
      <c r="A1170" s="12" t="s">
        <v>337</v>
      </c>
      <c r="B1170" s="13" t="s">
        <v>157</v>
      </c>
      <c r="C1170" s="12" t="s">
        <v>326</v>
      </c>
      <c r="D1170" s="12">
        <v>1204813</v>
      </c>
      <c r="E1170" s="12">
        <v>1000000</v>
      </c>
      <c r="F1170" s="12">
        <v>-204813</v>
      </c>
      <c r="G1170" s="12">
        <v>-20.48</v>
      </c>
      <c r="H1170" t="s">
        <v>315</v>
      </c>
    </row>
    <row r="1171" spans="1:8">
      <c r="A1171" s="12" t="s">
        <v>337</v>
      </c>
      <c r="B1171" s="13" t="s">
        <v>158</v>
      </c>
      <c r="C1171" s="12" t="s">
        <v>326</v>
      </c>
      <c r="D1171" s="12">
        <v>0</v>
      </c>
      <c r="E1171" s="12">
        <v>1000001</v>
      </c>
      <c r="F1171" s="12">
        <v>1000001</v>
      </c>
      <c r="G1171" s="12">
        <v>100</v>
      </c>
      <c r="H1171" t="s">
        <v>315</v>
      </c>
    </row>
    <row r="1172" spans="1:8">
      <c r="A1172" s="12" t="s">
        <v>337</v>
      </c>
      <c r="B1172" s="13" t="s">
        <v>159</v>
      </c>
      <c r="C1172" s="12" t="s">
        <v>326</v>
      </c>
      <c r="D1172" s="12">
        <v>1204819</v>
      </c>
      <c r="E1172" s="12">
        <v>1000000</v>
      </c>
      <c r="F1172" s="12">
        <v>-204819</v>
      </c>
      <c r="G1172" s="12">
        <v>-20.48</v>
      </c>
      <c r="H1172" t="s">
        <v>315</v>
      </c>
    </row>
    <row r="1173" spans="1:8">
      <c r="A1173" s="12" t="s">
        <v>337</v>
      </c>
      <c r="B1173" s="13" t="s">
        <v>160</v>
      </c>
      <c r="C1173" s="12" t="s">
        <v>326</v>
      </c>
      <c r="D1173" s="12">
        <v>1204819</v>
      </c>
      <c r="E1173" s="12">
        <v>1000000</v>
      </c>
      <c r="F1173" s="12">
        <v>-204819</v>
      </c>
      <c r="G1173" s="12">
        <v>-20.48</v>
      </c>
      <c r="H1173" t="s">
        <v>315</v>
      </c>
    </row>
    <row r="1174" spans="1:8">
      <c r="A1174" s="12" t="s">
        <v>337</v>
      </c>
      <c r="B1174" s="13" t="s">
        <v>161</v>
      </c>
      <c r="C1174" s="12" t="s">
        <v>326</v>
      </c>
      <c r="D1174" s="12">
        <v>1204827.3999999999</v>
      </c>
      <c r="E1174" s="12">
        <v>1000000</v>
      </c>
      <c r="F1174" s="12">
        <v>-204827.4</v>
      </c>
      <c r="G1174" s="12">
        <v>-20.48</v>
      </c>
      <c r="H1174" t="s">
        <v>315</v>
      </c>
    </row>
    <row r="1175" spans="1:8">
      <c r="A1175" s="12" t="s">
        <v>337</v>
      </c>
      <c r="B1175" s="13" t="s">
        <v>162</v>
      </c>
      <c r="C1175" s="12" t="s">
        <v>326</v>
      </c>
      <c r="D1175" s="12">
        <v>1204827.3999999999</v>
      </c>
      <c r="E1175" s="12">
        <v>1000012</v>
      </c>
      <c r="F1175" s="12">
        <v>-204815.4</v>
      </c>
      <c r="G1175" s="12">
        <v>-20.48</v>
      </c>
      <c r="H1175" t="s">
        <v>315</v>
      </c>
    </row>
    <row r="1176" spans="1:8">
      <c r="A1176" s="12" t="s">
        <v>337</v>
      </c>
      <c r="B1176" s="13" t="s">
        <v>163</v>
      </c>
      <c r="C1176" s="12" t="s">
        <v>326</v>
      </c>
      <c r="D1176" s="12">
        <v>1204831</v>
      </c>
      <c r="E1176" s="12">
        <v>1000000</v>
      </c>
      <c r="F1176" s="12">
        <v>-204831</v>
      </c>
      <c r="G1176" s="12">
        <v>-20.48</v>
      </c>
      <c r="H1176" t="s">
        <v>315</v>
      </c>
    </row>
    <row r="1177" spans="1:8">
      <c r="A1177" s="12" t="s">
        <v>337</v>
      </c>
      <c r="B1177" s="13" t="s">
        <v>164</v>
      </c>
      <c r="C1177" s="12" t="s">
        <v>326</v>
      </c>
      <c r="D1177" s="12">
        <v>1204827.3999999999</v>
      </c>
      <c r="E1177" s="12">
        <v>1000000</v>
      </c>
      <c r="F1177" s="12">
        <v>-204827.4</v>
      </c>
      <c r="G1177" s="12">
        <v>-20.48</v>
      </c>
      <c r="H1177" t="s">
        <v>315</v>
      </c>
    </row>
    <row r="1178" spans="1:8">
      <c r="A1178" s="12" t="s">
        <v>337</v>
      </c>
      <c r="B1178" s="13" t="s">
        <v>165</v>
      </c>
      <c r="C1178" s="12" t="s">
        <v>326</v>
      </c>
      <c r="D1178" s="12">
        <v>1204821.3999999999</v>
      </c>
      <c r="E1178" s="12">
        <v>1000000</v>
      </c>
      <c r="F1178" s="12">
        <v>-204821.4</v>
      </c>
      <c r="G1178" s="12">
        <v>-20.48</v>
      </c>
      <c r="H1178" t="s">
        <v>315</v>
      </c>
    </row>
    <row r="1179" spans="1:8">
      <c r="A1179" s="12" t="s">
        <v>337</v>
      </c>
      <c r="B1179" s="13" t="s">
        <v>166</v>
      </c>
      <c r="C1179" s="12" t="s">
        <v>326</v>
      </c>
      <c r="D1179" s="12">
        <v>1204821.3999999999</v>
      </c>
      <c r="E1179" s="12">
        <v>1000000</v>
      </c>
      <c r="F1179" s="12">
        <v>-204821.4</v>
      </c>
      <c r="G1179" s="12">
        <v>-20.48</v>
      </c>
      <c r="H1179" t="s">
        <v>315</v>
      </c>
    </row>
    <row r="1180" spans="1:8">
      <c r="A1180" s="12" t="s">
        <v>337</v>
      </c>
      <c r="B1180" s="13" t="s">
        <v>167</v>
      </c>
      <c r="C1180" s="12" t="s">
        <v>326</v>
      </c>
      <c r="D1180" s="12">
        <v>32.5</v>
      </c>
      <c r="E1180" s="12">
        <v>1000001</v>
      </c>
      <c r="F1180" s="12">
        <v>999968.5</v>
      </c>
      <c r="G1180" s="12">
        <v>100</v>
      </c>
      <c r="H1180" t="s">
        <v>315</v>
      </c>
    </row>
    <row r="1181" spans="1:8">
      <c r="A1181" s="12" t="s">
        <v>337</v>
      </c>
      <c r="B1181" s="13" t="s">
        <v>168</v>
      </c>
      <c r="C1181" s="12" t="s">
        <v>326</v>
      </c>
      <c r="D1181" s="12">
        <v>10.8</v>
      </c>
      <c r="E1181" s="12">
        <v>1000001</v>
      </c>
      <c r="F1181" s="12">
        <v>999990.2</v>
      </c>
      <c r="G1181" s="12">
        <v>100</v>
      </c>
      <c r="H1181" t="s">
        <v>315</v>
      </c>
    </row>
    <row r="1182" spans="1:8">
      <c r="A1182" s="12" t="s">
        <v>337</v>
      </c>
      <c r="B1182" s="13" t="s">
        <v>169</v>
      </c>
      <c r="C1182" s="12" t="s">
        <v>326</v>
      </c>
      <c r="D1182" s="12">
        <v>1204831</v>
      </c>
      <c r="E1182" s="12">
        <v>1000000</v>
      </c>
      <c r="F1182" s="12">
        <v>-204831</v>
      </c>
      <c r="G1182" s="12">
        <v>-20.48</v>
      </c>
      <c r="H1182" t="s">
        <v>315</v>
      </c>
    </row>
    <row r="1183" spans="1:8">
      <c r="A1183" s="12" t="s">
        <v>337</v>
      </c>
      <c r="B1183" s="13" t="s">
        <v>170</v>
      </c>
      <c r="C1183" s="12" t="s">
        <v>326</v>
      </c>
      <c r="D1183" s="12">
        <v>1204827.3999999999</v>
      </c>
      <c r="E1183" s="12">
        <v>1000000</v>
      </c>
      <c r="F1183" s="12">
        <v>-204827.4</v>
      </c>
      <c r="G1183" s="12">
        <v>-20.48</v>
      </c>
      <c r="H1183" t="s">
        <v>315</v>
      </c>
    </row>
    <row r="1184" spans="1:8">
      <c r="A1184" s="12" t="s">
        <v>337</v>
      </c>
      <c r="B1184" s="13" t="s">
        <v>171</v>
      </c>
      <c r="C1184" s="12" t="s">
        <v>326</v>
      </c>
      <c r="D1184" s="12">
        <v>1204821.3999999999</v>
      </c>
      <c r="E1184" s="12">
        <v>1000000</v>
      </c>
      <c r="F1184" s="12">
        <v>-204821.4</v>
      </c>
      <c r="G1184" s="12">
        <v>-20.48</v>
      </c>
      <c r="H1184" t="s">
        <v>315</v>
      </c>
    </row>
    <row r="1185" spans="1:8">
      <c r="A1185" s="12" t="s">
        <v>337</v>
      </c>
      <c r="B1185" s="13" t="s">
        <v>172</v>
      </c>
      <c r="C1185" s="12" t="s">
        <v>326</v>
      </c>
      <c r="D1185" s="12">
        <v>1204827.3999999999</v>
      </c>
      <c r="E1185" s="12">
        <v>1000000</v>
      </c>
      <c r="F1185" s="12">
        <v>-204827.4</v>
      </c>
      <c r="G1185" s="12">
        <v>-20.48</v>
      </c>
      <c r="H1185" t="s">
        <v>315</v>
      </c>
    </row>
    <row r="1186" spans="1:8">
      <c r="A1186" s="12" t="s">
        <v>337</v>
      </c>
      <c r="B1186" s="13" t="s">
        <v>173</v>
      </c>
      <c r="C1186" s="12" t="s">
        <v>326</v>
      </c>
      <c r="D1186" s="12">
        <v>1204817.8</v>
      </c>
      <c r="E1186" s="12">
        <v>1000000</v>
      </c>
      <c r="F1186" s="12">
        <v>-204817.8</v>
      </c>
      <c r="G1186" s="12">
        <v>-20.48</v>
      </c>
      <c r="H1186" t="s">
        <v>315</v>
      </c>
    </row>
    <row r="1187" spans="1:8">
      <c r="A1187" s="12" t="s">
        <v>337</v>
      </c>
      <c r="B1187" s="13" t="s">
        <v>174</v>
      </c>
      <c r="C1187" s="12" t="s">
        <v>326</v>
      </c>
      <c r="D1187" s="12">
        <v>1204831</v>
      </c>
      <c r="E1187" s="12">
        <v>1000000</v>
      </c>
      <c r="F1187" s="12">
        <v>-204831</v>
      </c>
      <c r="G1187" s="12">
        <v>-20.48</v>
      </c>
      <c r="H1187" t="s">
        <v>315</v>
      </c>
    </row>
    <row r="1188" spans="1:8">
      <c r="A1188" s="12" t="s">
        <v>337</v>
      </c>
      <c r="B1188" s="13" t="s">
        <v>175</v>
      </c>
      <c r="C1188" s="12" t="s">
        <v>326</v>
      </c>
      <c r="D1188" s="12">
        <v>1204821.3999999999</v>
      </c>
      <c r="E1188" s="12">
        <v>1000000</v>
      </c>
      <c r="F1188" s="12">
        <v>-204821.4</v>
      </c>
      <c r="G1188" s="12">
        <v>-20.48</v>
      </c>
      <c r="H1188" t="s">
        <v>315</v>
      </c>
    </row>
    <row r="1189" spans="1:8">
      <c r="A1189" s="12" t="s">
        <v>337</v>
      </c>
      <c r="B1189" s="13" t="s">
        <v>176</v>
      </c>
      <c r="C1189" s="12" t="s">
        <v>326</v>
      </c>
      <c r="D1189" s="12">
        <v>1204827.3999999999</v>
      </c>
      <c r="E1189" s="12">
        <v>1000000</v>
      </c>
      <c r="F1189" s="12">
        <v>-204827.4</v>
      </c>
      <c r="G1189" s="12">
        <v>-20.48</v>
      </c>
      <c r="H1189" t="s">
        <v>315</v>
      </c>
    </row>
    <row r="1190" spans="1:8">
      <c r="A1190" s="12" t="s">
        <v>337</v>
      </c>
      <c r="B1190" s="13" t="s">
        <v>177</v>
      </c>
      <c r="C1190" s="12" t="s">
        <v>326</v>
      </c>
      <c r="D1190" s="12">
        <v>15.7</v>
      </c>
      <c r="E1190" s="12">
        <v>1000001</v>
      </c>
      <c r="F1190" s="12">
        <v>999985.3</v>
      </c>
      <c r="G1190" s="12">
        <v>100</v>
      </c>
      <c r="H1190" t="s">
        <v>315</v>
      </c>
    </row>
    <row r="1191" spans="1:8">
      <c r="A1191" s="12" t="s">
        <v>337</v>
      </c>
      <c r="B1191" s="13" t="s">
        <v>178</v>
      </c>
      <c r="C1191" s="12" t="s">
        <v>326</v>
      </c>
      <c r="D1191" s="12">
        <v>24.1</v>
      </c>
      <c r="E1191" s="12">
        <v>1000001</v>
      </c>
      <c r="F1191" s="12">
        <v>999976.9</v>
      </c>
      <c r="G1191" s="12">
        <v>100</v>
      </c>
      <c r="H1191" t="s">
        <v>315</v>
      </c>
    </row>
    <row r="1192" spans="1:8">
      <c r="A1192" s="12" t="s">
        <v>337</v>
      </c>
      <c r="B1192" s="13" t="s">
        <v>179</v>
      </c>
      <c r="C1192" s="12" t="s">
        <v>326</v>
      </c>
      <c r="D1192" s="12">
        <v>10.8</v>
      </c>
      <c r="E1192" s="12">
        <v>1000001</v>
      </c>
      <c r="F1192" s="12">
        <v>999990.2</v>
      </c>
      <c r="G1192" s="12">
        <v>100</v>
      </c>
      <c r="H1192" t="s">
        <v>315</v>
      </c>
    </row>
    <row r="1193" spans="1:8">
      <c r="A1193" s="12" t="s">
        <v>337</v>
      </c>
      <c r="B1193" s="13" t="s">
        <v>180</v>
      </c>
      <c r="C1193" s="12" t="s">
        <v>326</v>
      </c>
      <c r="D1193" s="12">
        <v>1204821.3999999999</v>
      </c>
      <c r="E1193" s="12">
        <v>1000000</v>
      </c>
      <c r="F1193" s="12">
        <v>-204821.4</v>
      </c>
      <c r="G1193" s="12">
        <v>-20.48</v>
      </c>
      <c r="H1193" t="s">
        <v>315</v>
      </c>
    </row>
    <row r="1194" spans="1:8">
      <c r="A1194" s="12" t="s">
        <v>337</v>
      </c>
      <c r="B1194" s="13" t="s">
        <v>181</v>
      </c>
      <c r="C1194" s="12" t="s">
        <v>326</v>
      </c>
      <c r="D1194" s="12">
        <v>1204827.3999999999</v>
      </c>
      <c r="E1194" s="12">
        <v>1000000</v>
      </c>
      <c r="F1194" s="12">
        <v>-204827.4</v>
      </c>
      <c r="G1194" s="12">
        <v>-20.48</v>
      </c>
      <c r="H1194" t="s">
        <v>315</v>
      </c>
    </row>
    <row r="1195" spans="1:8">
      <c r="A1195" s="12" t="s">
        <v>337</v>
      </c>
      <c r="B1195" s="13" t="s">
        <v>182</v>
      </c>
      <c r="C1195" s="12" t="s">
        <v>326</v>
      </c>
      <c r="D1195" s="12">
        <v>1204827.3999999999</v>
      </c>
      <c r="E1195" s="12">
        <v>1000000</v>
      </c>
      <c r="F1195" s="12">
        <v>-204827.4</v>
      </c>
      <c r="G1195" s="12">
        <v>-20.48</v>
      </c>
      <c r="H1195" t="s">
        <v>315</v>
      </c>
    </row>
    <row r="1196" spans="1:8">
      <c r="A1196" s="12" t="s">
        <v>337</v>
      </c>
      <c r="B1196" s="13" t="s">
        <v>183</v>
      </c>
      <c r="C1196" s="12" t="s">
        <v>326</v>
      </c>
      <c r="D1196" s="12">
        <v>14.5</v>
      </c>
      <c r="E1196" s="12">
        <v>1000001</v>
      </c>
      <c r="F1196" s="12">
        <v>999986.5</v>
      </c>
      <c r="G1196" s="12">
        <v>100</v>
      </c>
      <c r="H1196" t="s">
        <v>315</v>
      </c>
    </row>
    <row r="1197" spans="1:8">
      <c r="A1197" s="12" t="s">
        <v>337</v>
      </c>
      <c r="B1197" s="13" t="s">
        <v>184</v>
      </c>
      <c r="C1197" s="12" t="s">
        <v>326</v>
      </c>
      <c r="D1197" s="12">
        <v>1204821.3999999999</v>
      </c>
      <c r="E1197" s="12">
        <v>1000000</v>
      </c>
      <c r="F1197" s="12">
        <v>-204821.4</v>
      </c>
      <c r="G1197" s="12">
        <v>-20.48</v>
      </c>
      <c r="H1197" t="s">
        <v>315</v>
      </c>
    </row>
    <row r="1198" spans="1:8">
      <c r="A1198" s="12" t="s">
        <v>337</v>
      </c>
      <c r="B1198" s="13" t="s">
        <v>185</v>
      </c>
      <c r="C1198" s="12" t="s">
        <v>326</v>
      </c>
      <c r="D1198" s="12">
        <v>14.5</v>
      </c>
      <c r="E1198" s="12">
        <v>1000001</v>
      </c>
      <c r="F1198" s="12">
        <v>999986.5</v>
      </c>
      <c r="G1198" s="12">
        <v>100</v>
      </c>
      <c r="H1198" t="s">
        <v>315</v>
      </c>
    </row>
    <row r="1199" spans="1:8">
      <c r="A1199" s="12" t="s">
        <v>337</v>
      </c>
      <c r="B1199" s="13" t="s">
        <v>186</v>
      </c>
      <c r="C1199" s="12" t="s">
        <v>326</v>
      </c>
      <c r="D1199" s="12">
        <v>1204827.3999999999</v>
      </c>
      <c r="E1199" s="12">
        <v>1000000</v>
      </c>
      <c r="F1199" s="12">
        <v>-204827.4</v>
      </c>
      <c r="G1199" s="12">
        <v>-20.48</v>
      </c>
      <c r="H1199" t="s">
        <v>315</v>
      </c>
    </row>
    <row r="1200" spans="1:8">
      <c r="A1200" s="12" t="s">
        <v>337</v>
      </c>
      <c r="B1200" s="13" t="s">
        <v>187</v>
      </c>
      <c r="C1200" s="12" t="s">
        <v>326</v>
      </c>
      <c r="D1200" s="12">
        <v>14.5</v>
      </c>
      <c r="E1200" s="12">
        <v>1000001</v>
      </c>
      <c r="F1200" s="12">
        <v>999986.5</v>
      </c>
      <c r="G1200" s="12">
        <v>100</v>
      </c>
      <c r="H1200" t="s">
        <v>315</v>
      </c>
    </row>
    <row r="1201" spans="1:8">
      <c r="A1201" s="12" t="s">
        <v>337</v>
      </c>
      <c r="B1201" s="13" t="s">
        <v>188</v>
      </c>
      <c r="C1201" s="12" t="s">
        <v>326</v>
      </c>
      <c r="D1201" s="12">
        <v>19.3</v>
      </c>
      <c r="E1201" s="12">
        <v>1000001</v>
      </c>
      <c r="F1201" s="12">
        <v>999981.7</v>
      </c>
      <c r="G1201" s="12">
        <v>100</v>
      </c>
      <c r="H1201" t="s">
        <v>315</v>
      </c>
    </row>
    <row r="1202" spans="1:8">
      <c r="A1202" s="12" t="s">
        <v>338</v>
      </c>
      <c r="B1202" s="13" t="s">
        <v>89</v>
      </c>
      <c r="C1202" s="12" t="s">
        <v>326</v>
      </c>
      <c r="D1202" s="12">
        <v>1000972.1</v>
      </c>
      <c r="E1202" s="12">
        <v>1000416</v>
      </c>
      <c r="F1202" s="12">
        <v>-556.1</v>
      </c>
      <c r="G1202" s="12">
        <v>-0.06</v>
      </c>
      <c r="H1202" t="s">
        <v>315</v>
      </c>
    </row>
    <row r="1203" spans="1:8">
      <c r="A1203" s="12" t="s">
        <v>338</v>
      </c>
      <c r="B1203" s="13" t="s">
        <v>90</v>
      </c>
      <c r="C1203" s="12" t="s">
        <v>326</v>
      </c>
      <c r="D1203" s="12">
        <v>1000615.1</v>
      </c>
      <c r="E1203" s="12">
        <v>1000407</v>
      </c>
      <c r="F1203" s="12">
        <v>-208.1</v>
      </c>
      <c r="G1203" s="12">
        <v>-0.02</v>
      </c>
      <c r="H1203" t="s">
        <v>315</v>
      </c>
    </row>
    <row r="1204" spans="1:8">
      <c r="A1204" s="12" t="s">
        <v>338</v>
      </c>
      <c r="B1204" s="13" t="s">
        <v>91</v>
      </c>
      <c r="C1204" s="12" t="s">
        <v>326</v>
      </c>
      <c r="D1204" s="12">
        <v>1000186.3</v>
      </c>
      <c r="E1204" s="12">
        <v>1000381</v>
      </c>
      <c r="F1204" s="12">
        <v>194.7</v>
      </c>
      <c r="G1204" s="12">
        <v>0.02</v>
      </c>
      <c r="H1204" t="s">
        <v>315</v>
      </c>
    </row>
    <row r="1205" spans="1:8">
      <c r="A1205" s="12" t="s">
        <v>338</v>
      </c>
      <c r="B1205" s="13" t="s">
        <v>92</v>
      </c>
      <c r="C1205" s="12" t="s">
        <v>326</v>
      </c>
      <c r="D1205" s="12">
        <v>1000550.2</v>
      </c>
      <c r="E1205" s="12">
        <v>1000378</v>
      </c>
      <c r="F1205" s="12">
        <v>-172.2</v>
      </c>
      <c r="G1205" s="12">
        <v>-0.02</v>
      </c>
      <c r="H1205" t="s">
        <v>315</v>
      </c>
    </row>
    <row r="1206" spans="1:8">
      <c r="A1206" s="12" t="s">
        <v>338</v>
      </c>
      <c r="B1206" s="13" t="s">
        <v>93</v>
      </c>
      <c r="C1206" s="12" t="s">
        <v>326</v>
      </c>
      <c r="D1206" s="12">
        <v>1000782.6</v>
      </c>
      <c r="E1206" s="12">
        <v>1000418</v>
      </c>
      <c r="F1206" s="12">
        <v>-364.6</v>
      </c>
      <c r="G1206" s="12">
        <v>-0.04</v>
      </c>
      <c r="H1206" t="s">
        <v>315</v>
      </c>
    </row>
    <row r="1207" spans="1:8">
      <c r="A1207" s="12" t="s">
        <v>338</v>
      </c>
      <c r="B1207" s="13" t="s">
        <v>94</v>
      </c>
      <c r="C1207" s="12" t="s">
        <v>326</v>
      </c>
      <c r="D1207" s="12">
        <v>1000875.1</v>
      </c>
      <c r="E1207" s="12">
        <v>1000423</v>
      </c>
      <c r="F1207" s="12">
        <v>-452.1</v>
      </c>
      <c r="G1207" s="12">
        <v>-0.05</v>
      </c>
      <c r="H1207" t="s">
        <v>315</v>
      </c>
    </row>
    <row r="1208" spans="1:8">
      <c r="A1208" s="12" t="s">
        <v>338</v>
      </c>
      <c r="B1208" s="13" t="s">
        <v>95</v>
      </c>
      <c r="C1208" s="12" t="s">
        <v>326</v>
      </c>
      <c r="D1208" s="12">
        <v>1001020</v>
      </c>
      <c r="E1208" s="12">
        <v>1000364</v>
      </c>
      <c r="F1208" s="12">
        <v>-656</v>
      </c>
      <c r="G1208" s="12">
        <v>-7.0000000000000007E-2</v>
      </c>
      <c r="H1208" t="s">
        <v>315</v>
      </c>
    </row>
    <row r="1209" spans="1:8">
      <c r="A1209" s="12" t="s">
        <v>338</v>
      </c>
      <c r="B1209" s="13" t="s">
        <v>96</v>
      </c>
      <c r="C1209" s="12" t="s">
        <v>326</v>
      </c>
      <c r="D1209" s="12">
        <v>1000073.8</v>
      </c>
      <c r="E1209" s="12">
        <v>1000403</v>
      </c>
      <c r="F1209" s="12">
        <v>329.2</v>
      </c>
      <c r="G1209" s="12">
        <v>0.03</v>
      </c>
      <c r="H1209" t="s">
        <v>315</v>
      </c>
    </row>
    <row r="1210" spans="1:8">
      <c r="A1210" s="12" t="s">
        <v>338</v>
      </c>
      <c r="B1210" s="13" t="s">
        <v>97</v>
      </c>
      <c r="C1210" s="12" t="s">
        <v>326</v>
      </c>
      <c r="D1210" s="12">
        <v>1000924.6</v>
      </c>
      <c r="E1210" s="12">
        <v>1000403</v>
      </c>
      <c r="F1210" s="12">
        <v>-521.6</v>
      </c>
      <c r="G1210" s="12">
        <v>-0.05</v>
      </c>
      <c r="H1210" t="s">
        <v>315</v>
      </c>
    </row>
    <row r="1211" spans="1:8">
      <c r="A1211" s="12" t="s">
        <v>338</v>
      </c>
      <c r="B1211" s="13" t="s">
        <v>98</v>
      </c>
      <c r="C1211" s="12" t="s">
        <v>326</v>
      </c>
      <c r="D1211" s="12">
        <v>1000924.6</v>
      </c>
      <c r="E1211" s="12">
        <v>1000375</v>
      </c>
      <c r="F1211" s="12">
        <v>-549.6</v>
      </c>
      <c r="G1211" s="12">
        <v>-0.05</v>
      </c>
      <c r="H1211" t="s">
        <v>315</v>
      </c>
    </row>
    <row r="1212" spans="1:8">
      <c r="A1212" s="12" t="s">
        <v>338</v>
      </c>
      <c r="B1212" s="13" t="s">
        <v>99</v>
      </c>
      <c r="C1212" s="12" t="s">
        <v>326</v>
      </c>
      <c r="D1212" s="12">
        <v>1000490.2</v>
      </c>
      <c r="E1212" s="12">
        <v>1000381</v>
      </c>
      <c r="F1212" s="12">
        <v>-109.2</v>
      </c>
      <c r="G1212" s="12">
        <v>-0.01</v>
      </c>
      <c r="H1212" t="s">
        <v>315</v>
      </c>
    </row>
    <row r="1213" spans="1:8">
      <c r="A1213" s="12" t="s">
        <v>338</v>
      </c>
      <c r="B1213" s="13" t="s">
        <v>100</v>
      </c>
      <c r="C1213" s="12" t="s">
        <v>326</v>
      </c>
      <c r="D1213" s="12">
        <v>1000351.7</v>
      </c>
      <c r="E1213" s="12">
        <v>1000387</v>
      </c>
      <c r="F1213" s="12">
        <v>35.299999999999997</v>
      </c>
      <c r="G1213" s="12">
        <v>0</v>
      </c>
      <c r="H1213" t="s">
        <v>315</v>
      </c>
    </row>
    <row r="1214" spans="1:8">
      <c r="A1214" s="12" t="s">
        <v>338</v>
      </c>
      <c r="B1214" s="13" t="s">
        <v>101</v>
      </c>
      <c r="C1214" s="12" t="s">
        <v>326</v>
      </c>
      <c r="D1214" s="12">
        <v>1001220</v>
      </c>
      <c r="E1214" s="12">
        <v>1000364</v>
      </c>
      <c r="F1214" s="12">
        <v>-856</v>
      </c>
      <c r="G1214" s="12">
        <v>-0.09</v>
      </c>
      <c r="H1214" t="s">
        <v>315</v>
      </c>
    </row>
    <row r="1215" spans="1:8">
      <c r="A1215" s="12" t="s">
        <v>338</v>
      </c>
      <c r="B1215" s="13" t="s">
        <v>102</v>
      </c>
      <c r="C1215" s="12" t="s">
        <v>326</v>
      </c>
      <c r="D1215" s="12">
        <v>1000351.7</v>
      </c>
      <c r="E1215" s="12">
        <v>1000394</v>
      </c>
      <c r="F1215" s="12">
        <v>42.3</v>
      </c>
      <c r="G1215" s="12">
        <v>0</v>
      </c>
      <c r="H1215" t="s">
        <v>315</v>
      </c>
    </row>
    <row r="1216" spans="1:8">
      <c r="A1216" s="12" t="s">
        <v>338</v>
      </c>
      <c r="B1216" s="13" t="s">
        <v>103</v>
      </c>
      <c r="C1216" s="12" t="s">
        <v>326</v>
      </c>
      <c r="D1216" s="12">
        <v>1000834.6</v>
      </c>
      <c r="E1216" s="12">
        <v>1000448</v>
      </c>
      <c r="F1216" s="12">
        <v>-386.6</v>
      </c>
      <c r="G1216" s="12">
        <v>-0.04</v>
      </c>
      <c r="H1216" t="s">
        <v>315</v>
      </c>
    </row>
    <row r="1217" spans="1:8">
      <c r="A1217" s="12" t="s">
        <v>338</v>
      </c>
      <c r="B1217" s="13" t="s">
        <v>104</v>
      </c>
      <c r="C1217" s="12" t="s">
        <v>326</v>
      </c>
      <c r="D1217" s="12">
        <v>1000086.8</v>
      </c>
      <c r="E1217" s="12">
        <v>1000453</v>
      </c>
      <c r="F1217" s="12">
        <v>366.2</v>
      </c>
      <c r="G1217" s="12">
        <v>0.04</v>
      </c>
      <c r="H1217" t="s">
        <v>315</v>
      </c>
    </row>
    <row r="1218" spans="1:8">
      <c r="A1218" s="12" t="s">
        <v>338</v>
      </c>
      <c r="B1218" s="13" t="s">
        <v>105</v>
      </c>
      <c r="C1218" s="12" t="s">
        <v>326</v>
      </c>
      <c r="D1218" s="12">
        <v>1000510.7</v>
      </c>
      <c r="E1218" s="12">
        <v>1000381</v>
      </c>
      <c r="F1218" s="12">
        <v>-129.69999999999999</v>
      </c>
      <c r="G1218" s="12">
        <v>-0.01</v>
      </c>
      <c r="H1218" t="s">
        <v>315</v>
      </c>
    </row>
    <row r="1219" spans="1:8">
      <c r="A1219" s="12" t="s">
        <v>338</v>
      </c>
      <c r="B1219" s="13" t="s">
        <v>106</v>
      </c>
      <c r="C1219" s="12" t="s">
        <v>326</v>
      </c>
      <c r="D1219" s="12">
        <v>1000865.1</v>
      </c>
      <c r="E1219" s="12">
        <v>1000396</v>
      </c>
      <c r="F1219" s="12">
        <v>-469.1</v>
      </c>
      <c r="G1219" s="12">
        <v>-0.05</v>
      </c>
      <c r="H1219" t="s">
        <v>315</v>
      </c>
    </row>
    <row r="1220" spans="1:8">
      <c r="A1220" s="12" t="s">
        <v>338</v>
      </c>
      <c r="B1220" s="13" t="s">
        <v>107</v>
      </c>
      <c r="C1220" s="12" t="s">
        <v>326</v>
      </c>
      <c r="D1220" s="12">
        <v>1000108.8</v>
      </c>
      <c r="E1220" s="12">
        <v>1000412</v>
      </c>
      <c r="F1220" s="12">
        <v>303.2</v>
      </c>
      <c r="G1220" s="12">
        <v>0.03</v>
      </c>
      <c r="H1220" t="s">
        <v>315</v>
      </c>
    </row>
    <row r="1221" spans="1:8">
      <c r="A1221" s="12" t="s">
        <v>338</v>
      </c>
      <c r="B1221" s="13" t="s">
        <v>108</v>
      </c>
      <c r="C1221" s="12" t="s">
        <v>326</v>
      </c>
      <c r="D1221" s="12">
        <v>1000332.2</v>
      </c>
      <c r="E1221" s="12">
        <v>1000392</v>
      </c>
      <c r="F1221" s="12">
        <v>59.8</v>
      </c>
      <c r="G1221" s="12">
        <v>0.01</v>
      </c>
      <c r="H1221" t="s">
        <v>315</v>
      </c>
    </row>
    <row r="1222" spans="1:8">
      <c r="A1222" s="12" t="s">
        <v>338</v>
      </c>
      <c r="B1222" s="13" t="s">
        <v>109</v>
      </c>
      <c r="C1222" s="12" t="s">
        <v>326</v>
      </c>
      <c r="D1222" s="12">
        <v>1000781.1</v>
      </c>
      <c r="E1222" s="12">
        <v>1000712</v>
      </c>
      <c r="F1222" s="12">
        <v>-69.099999999999994</v>
      </c>
      <c r="G1222" s="12">
        <v>-0.01</v>
      </c>
      <c r="H1222" t="s">
        <v>315</v>
      </c>
    </row>
    <row r="1223" spans="1:8">
      <c r="A1223" s="12" t="s">
        <v>338</v>
      </c>
      <c r="B1223" s="13" t="s">
        <v>110</v>
      </c>
      <c r="C1223" s="12" t="s">
        <v>326</v>
      </c>
      <c r="D1223" s="12">
        <v>1000272.7</v>
      </c>
      <c r="E1223" s="12">
        <v>1000944</v>
      </c>
      <c r="F1223" s="12">
        <v>671.3</v>
      </c>
      <c r="G1223" s="12">
        <v>7.0000000000000007E-2</v>
      </c>
      <c r="H1223" t="s">
        <v>315</v>
      </c>
    </row>
    <row r="1224" spans="1:8">
      <c r="A1224" s="12" t="s">
        <v>338</v>
      </c>
      <c r="B1224" s="13" t="s">
        <v>111</v>
      </c>
      <c r="C1224" s="12" t="s">
        <v>326</v>
      </c>
      <c r="D1224" s="12">
        <v>1000500.7</v>
      </c>
      <c r="E1224" s="12">
        <v>1000985</v>
      </c>
      <c r="F1224" s="12">
        <v>484.3</v>
      </c>
      <c r="G1224" s="12">
        <v>0.05</v>
      </c>
      <c r="H1224" t="s">
        <v>315</v>
      </c>
    </row>
    <row r="1225" spans="1:8">
      <c r="A1225" s="12" t="s">
        <v>338</v>
      </c>
      <c r="B1225" s="13" t="s">
        <v>112</v>
      </c>
      <c r="C1225" s="12" t="s">
        <v>326</v>
      </c>
      <c r="D1225" s="12">
        <v>1000416.7</v>
      </c>
      <c r="E1225" s="12">
        <v>1000875</v>
      </c>
      <c r="F1225" s="12">
        <v>458.3</v>
      </c>
      <c r="G1225" s="12">
        <v>0.05</v>
      </c>
      <c r="H1225" t="s">
        <v>315</v>
      </c>
    </row>
    <row r="1226" spans="1:8">
      <c r="A1226" s="12" t="s">
        <v>338</v>
      </c>
      <c r="B1226" s="13" t="s">
        <v>113</v>
      </c>
      <c r="C1226" s="12" t="s">
        <v>326</v>
      </c>
      <c r="D1226" s="12">
        <v>1000480.2</v>
      </c>
      <c r="E1226" s="12">
        <v>1000591</v>
      </c>
      <c r="F1226" s="12">
        <v>110.8</v>
      </c>
      <c r="G1226" s="12">
        <v>0.01</v>
      </c>
      <c r="H1226" t="s">
        <v>315</v>
      </c>
    </row>
    <row r="1227" spans="1:8">
      <c r="A1227" s="12" t="s">
        <v>338</v>
      </c>
      <c r="B1227" s="13" t="s">
        <v>114</v>
      </c>
      <c r="C1227" s="12" t="s">
        <v>326</v>
      </c>
      <c r="D1227" s="12">
        <v>1000451.2</v>
      </c>
      <c r="E1227" s="12">
        <v>1000481</v>
      </c>
      <c r="F1227" s="12">
        <v>29.8</v>
      </c>
      <c r="G1227" s="12">
        <v>0</v>
      </c>
      <c r="H1227" t="s">
        <v>315</v>
      </c>
    </row>
    <row r="1228" spans="1:8">
      <c r="A1228" s="12" t="s">
        <v>338</v>
      </c>
      <c r="B1228" s="13" t="s">
        <v>115</v>
      </c>
      <c r="C1228" s="12" t="s">
        <v>326</v>
      </c>
      <c r="D1228" s="12">
        <v>1000126.3</v>
      </c>
      <c r="E1228" s="12">
        <v>1000433</v>
      </c>
      <c r="F1228" s="12">
        <v>306.7</v>
      </c>
      <c r="G1228" s="12">
        <v>0.03</v>
      </c>
      <c r="H1228" t="s">
        <v>315</v>
      </c>
    </row>
    <row r="1229" spans="1:8">
      <c r="A1229" s="12" t="s">
        <v>338</v>
      </c>
      <c r="B1229" s="13" t="s">
        <v>116</v>
      </c>
      <c r="C1229" s="12" t="s">
        <v>326</v>
      </c>
      <c r="D1229" s="12">
        <v>1000690.6</v>
      </c>
      <c r="E1229" s="12">
        <v>1000377</v>
      </c>
      <c r="F1229" s="12">
        <v>-313.60000000000002</v>
      </c>
      <c r="G1229" s="12">
        <v>-0.03</v>
      </c>
      <c r="H1229" t="s">
        <v>315</v>
      </c>
    </row>
    <row r="1230" spans="1:8">
      <c r="A1230" s="12" t="s">
        <v>338</v>
      </c>
      <c r="B1230" s="13" t="s">
        <v>117</v>
      </c>
      <c r="C1230" s="12" t="s">
        <v>326</v>
      </c>
      <c r="D1230" s="12">
        <v>1000744.1</v>
      </c>
      <c r="E1230" s="12">
        <v>1000394</v>
      </c>
      <c r="F1230" s="12">
        <v>-350.1</v>
      </c>
      <c r="G1230" s="12">
        <v>-0.03</v>
      </c>
      <c r="H1230" t="s">
        <v>315</v>
      </c>
    </row>
    <row r="1231" spans="1:8">
      <c r="A1231" s="12" t="s">
        <v>338</v>
      </c>
      <c r="B1231" s="13" t="s">
        <v>118</v>
      </c>
      <c r="C1231" s="12" t="s">
        <v>326</v>
      </c>
      <c r="D1231" s="12">
        <v>1001124.5</v>
      </c>
      <c r="E1231" s="12">
        <v>1000360</v>
      </c>
      <c r="F1231" s="12">
        <v>-764.5</v>
      </c>
      <c r="G1231" s="12">
        <v>-0.08</v>
      </c>
      <c r="H1231" t="s">
        <v>315</v>
      </c>
    </row>
    <row r="1232" spans="1:8">
      <c r="A1232" s="12" t="s">
        <v>338</v>
      </c>
      <c r="B1232" s="13" t="s">
        <v>119</v>
      </c>
      <c r="C1232" s="12" t="s">
        <v>326</v>
      </c>
      <c r="D1232" s="12">
        <v>1000755.6</v>
      </c>
      <c r="E1232" s="12">
        <v>1000388</v>
      </c>
      <c r="F1232" s="12">
        <v>-367.6</v>
      </c>
      <c r="G1232" s="12">
        <v>-0.04</v>
      </c>
      <c r="H1232" t="s">
        <v>315</v>
      </c>
    </row>
    <row r="1233" spans="1:8">
      <c r="A1233" s="12" t="s">
        <v>338</v>
      </c>
      <c r="B1233" s="13" t="s">
        <v>120</v>
      </c>
      <c r="C1233" s="12" t="s">
        <v>326</v>
      </c>
      <c r="D1233" s="12">
        <v>1000960.6</v>
      </c>
      <c r="E1233" s="12">
        <v>1000839</v>
      </c>
      <c r="F1233" s="12">
        <v>-121.6</v>
      </c>
      <c r="G1233" s="12">
        <v>-0.01</v>
      </c>
      <c r="H1233" t="s">
        <v>315</v>
      </c>
    </row>
    <row r="1234" spans="1:8">
      <c r="A1234" s="12" t="s">
        <v>338</v>
      </c>
      <c r="B1234" s="13" t="s">
        <v>121</v>
      </c>
      <c r="C1234" s="12" t="s">
        <v>326</v>
      </c>
      <c r="D1234" s="12">
        <v>1000323.2</v>
      </c>
      <c r="E1234" s="12">
        <v>1000823</v>
      </c>
      <c r="F1234" s="12">
        <v>499.8</v>
      </c>
      <c r="G1234" s="12">
        <v>0.05</v>
      </c>
      <c r="H1234" t="s">
        <v>315</v>
      </c>
    </row>
    <row r="1235" spans="1:8">
      <c r="A1235" s="12" t="s">
        <v>338</v>
      </c>
      <c r="B1235" s="13" t="s">
        <v>122</v>
      </c>
      <c r="C1235" s="12" t="s">
        <v>326</v>
      </c>
      <c r="D1235" s="12">
        <v>1001277</v>
      </c>
      <c r="E1235" s="12">
        <v>1000882</v>
      </c>
      <c r="F1235" s="12">
        <v>-395</v>
      </c>
      <c r="G1235" s="12">
        <v>-0.04</v>
      </c>
      <c r="H1235" t="s">
        <v>315</v>
      </c>
    </row>
    <row r="1236" spans="1:8">
      <c r="A1236" s="12" t="s">
        <v>338</v>
      </c>
      <c r="B1236" s="13" t="s">
        <v>123</v>
      </c>
      <c r="C1236" s="12" t="s">
        <v>326</v>
      </c>
      <c r="D1236" s="12">
        <v>1000566.2</v>
      </c>
      <c r="E1236" s="12">
        <v>1001412</v>
      </c>
      <c r="F1236" s="12">
        <v>845.8</v>
      </c>
      <c r="G1236" s="12">
        <v>0.08</v>
      </c>
      <c r="H1236" t="s">
        <v>315</v>
      </c>
    </row>
    <row r="1237" spans="1:8">
      <c r="A1237" s="12" t="s">
        <v>338</v>
      </c>
      <c r="B1237" s="13" t="s">
        <v>124</v>
      </c>
      <c r="C1237" s="12" t="s">
        <v>326</v>
      </c>
      <c r="D1237" s="12">
        <v>1000943.1</v>
      </c>
      <c r="E1237" s="12">
        <v>1000516</v>
      </c>
      <c r="F1237" s="12">
        <v>-427.1</v>
      </c>
      <c r="G1237" s="12">
        <v>-0.04</v>
      </c>
      <c r="H1237" t="s">
        <v>315</v>
      </c>
    </row>
    <row r="1238" spans="1:8">
      <c r="A1238" s="12" t="s">
        <v>338</v>
      </c>
      <c r="B1238" s="13" t="s">
        <v>125</v>
      </c>
      <c r="C1238" s="12" t="s">
        <v>326</v>
      </c>
      <c r="D1238" s="12">
        <v>1000127.8</v>
      </c>
      <c r="E1238" s="12">
        <v>1000436</v>
      </c>
      <c r="F1238" s="12">
        <v>308.2</v>
      </c>
      <c r="G1238" s="12">
        <v>0.03</v>
      </c>
      <c r="H1238" t="s">
        <v>315</v>
      </c>
    </row>
    <row r="1239" spans="1:8">
      <c r="A1239" s="12" t="s">
        <v>338</v>
      </c>
      <c r="B1239" s="13" t="s">
        <v>126</v>
      </c>
      <c r="C1239" s="12" t="s">
        <v>326</v>
      </c>
      <c r="D1239" s="12">
        <v>1000224.7</v>
      </c>
      <c r="E1239" s="12">
        <v>1000428</v>
      </c>
      <c r="F1239" s="12">
        <v>203.3</v>
      </c>
      <c r="G1239" s="12">
        <v>0.02</v>
      </c>
      <c r="H1239" t="s">
        <v>315</v>
      </c>
    </row>
    <row r="1240" spans="1:8">
      <c r="A1240" s="12" t="s">
        <v>338</v>
      </c>
      <c r="B1240" s="13" t="s">
        <v>127</v>
      </c>
      <c r="C1240" s="12" t="s">
        <v>326</v>
      </c>
      <c r="D1240" s="12">
        <v>1000546.7</v>
      </c>
      <c r="E1240" s="12">
        <v>1000424</v>
      </c>
      <c r="F1240" s="12">
        <v>-122.7</v>
      </c>
      <c r="G1240" s="12">
        <v>-0.01</v>
      </c>
      <c r="H1240" t="s">
        <v>315</v>
      </c>
    </row>
    <row r="1241" spans="1:8">
      <c r="A1241" s="12" t="s">
        <v>338</v>
      </c>
      <c r="B1241" s="13" t="s">
        <v>128</v>
      </c>
      <c r="C1241" s="12" t="s">
        <v>326</v>
      </c>
      <c r="D1241" s="12">
        <v>1000556.7</v>
      </c>
      <c r="E1241" s="12">
        <v>1000526</v>
      </c>
      <c r="F1241" s="12">
        <v>-30.7</v>
      </c>
      <c r="G1241" s="12">
        <v>0</v>
      </c>
      <c r="H1241" t="s">
        <v>315</v>
      </c>
    </row>
    <row r="1242" spans="1:8">
      <c r="A1242" s="12" t="s">
        <v>338</v>
      </c>
      <c r="B1242" s="13" t="s">
        <v>129</v>
      </c>
      <c r="C1242" s="12" t="s">
        <v>326</v>
      </c>
      <c r="D1242" s="12">
        <v>1000743.1</v>
      </c>
      <c r="E1242" s="12">
        <v>1000476</v>
      </c>
      <c r="F1242" s="12">
        <v>-267.10000000000002</v>
      </c>
      <c r="G1242" s="12">
        <v>-0.03</v>
      </c>
      <c r="H1242" t="s">
        <v>315</v>
      </c>
    </row>
    <row r="1243" spans="1:8">
      <c r="A1243" s="12" t="s">
        <v>338</v>
      </c>
      <c r="B1243" s="13" t="s">
        <v>130</v>
      </c>
      <c r="C1243" s="12" t="s">
        <v>326</v>
      </c>
      <c r="D1243" s="12">
        <v>1000762.1</v>
      </c>
      <c r="E1243" s="12">
        <v>1001051</v>
      </c>
      <c r="F1243" s="12">
        <v>288.89999999999998</v>
      </c>
      <c r="G1243" s="12">
        <v>0.03</v>
      </c>
      <c r="H1243" t="s">
        <v>315</v>
      </c>
    </row>
    <row r="1244" spans="1:8">
      <c r="A1244" s="12" t="s">
        <v>338</v>
      </c>
      <c r="B1244" s="13" t="s">
        <v>131</v>
      </c>
      <c r="C1244" s="12" t="s">
        <v>326</v>
      </c>
      <c r="D1244" s="12">
        <v>1000977.5</v>
      </c>
      <c r="E1244" s="12">
        <v>1000999</v>
      </c>
      <c r="F1244" s="12">
        <v>21.5</v>
      </c>
      <c r="G1244" s="12">
        <v>0</v>
      </c>
      <c r="H1244" t="s">
        <v>315</v>
      </c>
    </row>
    <row r="1245" spans="1:8">
      <c r="A1245" s="12" t="s">
        <v>338</v>
      </c>
      <c r="B1245" s="13" t="s">
        <v>132</v>
      </c>
      <c r="C1245" s="12" t="s">
        <v>326</v>
      </c>
      <c r="D1245" s="12">
        <v>1000531.2</v>
      </c>
      <c r="E1245" s="12">
        <v>1001243</v>
      </c>
      <c r="F1245" s="12">
        <v>711.8</v>
      </c>
      <c r="G1245" s="12">
        <v>7.0000000000000007E-2</v>
      </c>
      <c r="H1245" t="s">
        <v>315</v>
      </c>
    </row>
    <row r="1246" spans="1:8">
      <c r="A1246" s="12" t="s">
        <v>338</v>
      </c>
      <c r="B1246" s="13" t="s">
        <v>133</v>
      </c>
      <c r="C1246" s="12" t="s">
        <v>326</v>
      </c>
      <c r="D1246" s="12">
        <v>1000459.7</v>
      </c>
      <c r="E1246" s="12">
        <v>1001136</v>
      </c>
      <c r="F1246" s="12">
        <v>676.3</v>
      </c>
      <c r="G1246" s="12">
        <v>7.0000000000000007E-2</v>
      </c>
      <c r="H1246" t="s">
        <v>315</v>
      </c>
    </row>
    <row r="1247" spans="1:8">
      <c r="A1247" s="12" t="s">
        <v>338</v>
      </c>
      <c r="B1247" s="13" t="s">
        <v>134</v>
      </c>
      <c r="C1247" s="12" t="s">
        <v>326</v>
      </c>
      <c r="D1247" s="12">
        <v>1000517.7</v>
      </c>
      <c r="E1247" s="12">
        <v>1000690</v>
      </c>
      <c r="F1247" s="12">
        <v>172.3</v>
      </c>
      <c r="G1247" s="12">
        <v>0.02</v>
      </c>
      <c r="H1247" t="s">
        <v>315</v>
      </c>
    </row>
    <row r="1248" spans="1:8">
      <c r="A1248" s="12" t="s">
        <v>338</v>
      </c>
      <c r="B1248" s="13" t="s">
        <v>135</v>
      </c>
      <c r="C1248" s="12" t="s">
        <v>326</v>
      </c>
      <c r="D1248" s="12">
        <v>1000394.7</v>
      </c>
      <c r="E1248" s="12">
        <v>1000544</v>
      </c>
      <c r="F1248" s="12">
        <v>149.30000000000001</v>
      </c>
      <c r="G1248" s="12">
        <v>0.01</v>
      </c>
      <c r="H1248" t="s">
        <v>315</v>
      </c>
    </row>
    <row r="1249" spans="1:8">
      <c r="A1249" s="12" t="s">
        <v>338</v>
      </c>
      <c r="B1249" s="13" t="s">
        <v>136</v>
      </c>
      <c r="C1249" s="12" t="s">
        <v>326</v>
      </c>
      <c r="D1249" s="12">
        <v>1000416.7</v>
      </c>
      <c r="E1249" s="12">
        <v>1000580</v>
      </c>
      <c r="F1249" s="12">
        <v>163.30000000000001</v>
      </c>
      <c r="G1249" s="12">
        <v>0.02</v>
      </c>
      <c r="H1249" t="s">
        <v>315</v>
      </c>
    </row>
    <row r="1250" spans="1:8">
      <c r="A1250" s="12" t="s">
        <v>338</v>
      </c>
      <c r="B1250" s="13" t="s">
        <v>137</v>
      </c>
      <c r="C1250" s="12" t="s">
        <v>326</v>
      </c>
      <c r="D1250" s="12">
        <v>1001210</v>
      </c>
      <c r="E1250" s="12">
        <v>1000501</v>
      </c>
      <c r="F1250" s="12">
        <v>-709</v>
      </c>
      <c r="G1250" s="12">
        <v>-7.0000000000000007E-2</v>
      </c>
      <c r="H1250" t="s">
        <v>315</v>
      </c>
    </row>
    <row r="1251" spans="1:8">
      <c r="A1251" s="12" t="s">
        <v>338</v>
      </c>
      <c r="B1251" s="13" t="s">
        <v>138</v>
      </c>
      <c r="C1251" s="12" t="s">
        <v>326</v>
      </c>
      <c r="D1251" s="12">
        <v>1000596.1</v>
      </c>
      <c r="E1251" s="12">
        <v>1000529</v>
      </c>
      <c r="F1251" s="12">
        <v>-67.099999999999994</v>
      </c>
      <c r="G1251" s="12">
        <v>-0.01</v>
      </c>
      <c r="H1251" t="s">
        <v>315</v>
      </c>
    </row>
    <row r="1252" spans="1:8">
      <c r="A1252" s="12" t="s">
        <v>338</v>
      </c>
      <c r="B1252" s="13" t="s">
        <v>139</v>
      </c>
      <c r="C1252" s="12" t="s">
        <v>326</v>
      </c>
      <c r="D1252" s="12">
        <v>1000902.1</v>
      </c>
      <c r="E1252" s="12">
        <v>1000486</v>
      </c>
      <c r="F1252" s="12">
        <v>-416.1</v>
      </c>
      <c r="G1252" s="12">
        <v>-0.04</v>
      </c>
      <c r="H1252" t="s">
        <v>315</v>
      </c>
    </row>
    <row r="1253" spans="1:8">
      <c r="A1253" s="12" t="s">
        <v>338</v>
      </c>
      <c r="B1253" s="13" t="s">
        <v>140</v>
      </c>
      <c r="C1253" s="12" t="s">
        <v>326</v>
      </c>
      <c r="D1253" s="12">
        <v>1000541.2</v>
      </c>
      <c r="E1253" s="12">
        <v>1000437</v>
      </c>
      <c r="F1253" s="12">
        <v>-104.2</v>
      </c>
      <c r="G1253" s="12">
        <v>-0.01</v>
      </c>
      <c r="H1253" t="s">
        <v>315</v>
      </c>
    </row>
    <row r="1254" spans="1:8">
      <c r="A1254" s="12" t="s">
        <v>338</v>
      </c>
      <c r="B1254" s="13" t="s">
        <v>141</v>
      </c>
      <c r="C1254" s="12" t="s">
        <v>326</v>
      </c>
      <c r="D1254" s="12">
        <v>1000604.6</v>
      </c>
      <c r="E1254" s="12">
        <v>1001124</v>
      </c>
      <c r="F1254" s="12">
        <v>519.4</v>
      </c>
      <c r="G1254" s="12">
        <v>0.05</v>
      </c>
      <c r="H1254" t="s">
        <v>315</v>
      </c>
    </row>
    <row r="1255" spans="1:8">
      <c r="A1255" s="12" t="s">
        <v>338</v>
      </c>
      <c r="B1255" s="13" t="s">
        <v>142</v>
      </c>
      <c r="C1255" s="12" t="s">
        <v>326</v>
      </c>
      <c r="D1255" s="12">
        <v>1000374.2</v>
      </c>
      <c r="E1255" s="12">
        <v>1001062</v>
      </c>
      <c r="F1255" s="12">
        <v>687.8</v>
      </c>
      <c r="G1255" s="12">
        <v>7.0000000000000007E-2</v>
      </c>
      <c r="H1255" t="s">
        <v>315</v>
      </c>
    </row>
    <row r="1256" spans="1:8">
      <c r="A1256" s="12" t="s">
        <v>338</v>
      </c>
      <c r="B1256" s="13" t="s">
        <v>143</v>
      </c>
      <c r="C1256" s="12" t="s">
        <v>326</v>
      </c>
      <c r="D1256" s="12">
        <v>1000863.1</v>
      </c>
      <c r="E1256" s="12">
        <v>1002006</v>
      </c>
      <c r="F1256" s="12">
        <v>1142.9000000000001</v>
      </c>
      <c r="G1256" s="12">
        <v>0.11</v>
      </c>
      <c r="H1256" t="s">
        <v>315</v>
      </c>
    </row>
    <row r="1257" spans="1:8">
      <c r="A1257" s="12" t="s">
        <v>338</v>
      </c>
      <c r="B1257" s="13" t="s">
        <v>144</v>
      </c>
      <c r="C1257" s="12" t="s">
        <v>326</v>
      </c>
      <c r="D1257" s="12">
        <v>1001340</v>
      </c>
      <c r="E1257" s="12">
        <v>1002960</v>
      </c>
      <c r="F1257" s="12">
        <v>1620</v>
      </c>
      <c r="G1257" s="12">
        <v>0.16</v>
      </c>
      <c r="H1257" t="s">
        <v>315</v>
      </c>
    </row>
    <row r="1258" spans="1:8">
      <c r="A1258" s="12" t="s">
        <v>338</v>
      </c>
      <c r="B1258" s="13" t="s">
        <v>145</v>
      </c>
      <c r="C1258" s="12" t="s">
        <v>326</v>
      </c>
      <c r="D1258" s="12">
        <v>1000389.2</v>
      </c>
      <c r="E1258" s="12">
        <v>1001119</v>
      </c>
      <c r="F1258" s="12">
        <v>729.8</v>
      </c>
      <c r="G1258" s="12">
        <v>7.0000000000000007E-2</v>
      </c>
      <c r="H1258" t="s">
        <v>315</v>
      </c>
    </row>
    <row r="1259" spans="1:8">
      <c r="A1259" s="12" t="s">
        <v>338</v>
      </c>
      <c r="B1259" s="13" t="s">
        <v>146</v>
      </c>
      <c r="C1259" s="12" t="s">
        <v>326</v>
      </c>
      <c r="D1259" s="12">
        <v>1001404.4</v>
      </c>
      <c r="E1259" s="12">
        <v>1000443</v>
      </c>
      <c r="F1259" s="12">
        <v>-961.4</v>
      </c>
      <c r="G1259" s="12">
        <v>-0.1</v>
      </c>
      <c r="H1259" t="s">
        <v>315</v>
      </c>
    </row>
    <row r="1260" spans="1:8">
      <c r="A1260" s="12" t="s">
        <v>338</v>
      </c>
      <c r="B1260" s="13" t="s">
        <v>147</v>
      </c>
      <c r="C1260" s="12" t="s">
        <v>326</v>
      </c>
      <c r="D1260" s="12">
        <v>1000609.6</v>
      </c>
      <c r="E1260" s="12">
        <v>1000306</v>
      </c>
      <c r="F1260" s="12">
        <v>-303.60000000000002</v>
      </c>
      <c r="G1260" s="12">
        <v>-0.03</v>
      </c>
      <c r="H1260" t="s">
        <v>315</v>
      </c>
    </row>
    <row r="1261" spans="1:8">
      <c r="A1261" s="12" t="s">
        <v>338</v>
      </c>
      <c r="B1261" s="13" t="s">
        <v>148</v>
      </c>
      <c r="C1261" s="12" t="s">
        <v>326</v>
      </c>
      <c r="D1261" s="12">
        <v>1001404.4</v>
      </c>
      <c r="E1261" s="12">
        <v>1000241</v>
      </c>
      <c r="F1261" s="12">
        <v>-1163.4000000000001</v>
      </c>
      <c r="G1261" s="12">
        <v>-0.12</v>
      </c>
      <c r="H1261" t="s">
        <v>315</v>
      </c>
    </row>
    <row r="1262" spans="1:8">
      <c r="A1262" s="12" t="s">
        <v>338</v>
      </c>
      <c r="B1262" s="13" t="s">
        <v>149</v>
      </c>
      <c r="C1262" s="12" t="s">
        <v>326</v>
      </c>
      <c r="D1262" s="12">
        <v>1000894.6</v>
      </c>
      <c r="E1262" s="12">
        <v>1000287</v>
      </c>
      <c r="F1262" s="12">
        <v>-607.6</v>
      </c>
      <c r="G1262" s="12">
        <v>-0.06</v>
      </c>
      <c r="H1262" t="s">
        <v>315</v>
      </c>
    </row>
    <row r="1263" spans="1:8">
      <c r="A1263" s="12" t="s">
        <v>338</v>
      </c>
      <c r="B1263" s="13" t="s">
        <v>150</v>
      </c>
      <c r="C1263" s="12" t="s">
        <v>326</v>
      </c>
      <c r="D1263" s="12">
        <v>1001052</v>
      </c>
      <c r="E1263" s="12">
        <v>1000403</v>
      </c>
      <c r="F1263" s="12">
        <v>-649</v>
      </c>
      <c r="G1263" s="12">
        <v>-0.06</v>
      </c>
      <c r="H1263" t="s">
        <v>315</v>
      </c>
    </row>
    <row r="1264" spans="1:8">
      <c r="A1264" s="12" t="s">
        <v>338</v>
      </c>
      <c r="B1264" s="13" t="s">
        <v>151</v>
      </c>
      <c r="C1264" s="12" t="s">
        <v>326</v>
      </c>
      <c r="D1264" s="12">
        <v>1000192.8</v>
      </c>
      <c r="E1264" s="12">
        <v>1000627</v>
      </c>
      <c r="F1264" s="12">
        <v>434.2</v>
      </c>
      <c r="G1264" s="12">
        <v>0.04</v>
      </c>
      <c r="H1264" t="s">
        <v>315</v>
      </c>
    </row>
    <row r="1265" spans="1:8">
      <c r="A1265" s="12" t="s">
        <v>338</v>
      </c>
      <c r="B1265" s="13" t="s">
        <v>152</v>
      </c>
      <c r="C1265" s="12" t="s">
        <v>326</v>
      </c>
      <c r="D1265" s="12">
        <v>1000472.2</v>
      </c>
      <c r="E1265" s="12">
        <v>1001224</v>
      </c>
      <c r="F1265" s="12">
        <v>751.8</v>
      </c>
      <c r="G1265" s="12">
        <v>0.08</v>
      </c>
      <c r="H1265" t="s">
        <v>315</v>
      </c>
    </row>
    <row r="1266" spans="1:8">
      <c r="A1266" s="12" t="s">
        <v>338</v>
      </c>
      <c r="B1266" s="13" t="s">
        <v>153</v>
      </c>
      <c r="C1266" s="12" t="s">
        <v>326</v>
      </c>
      <c r="D1266" s="12">
        <v>1001340</v>
      </c>
      <c r="E1266" s="12">
        <v>1001085</v>
      </c>
      <c r="F1266" s="12">
        <v>-255</v>
      </c>
      <c r="G1266" s="12">
        <v>-0.03</v>
      </c>
      <c r="H1266" t="s">
        <v>315</v>
      </c>
    </row>
    <row r="1267" spans="1:8">
      <c r="A1267" s="12" t="s">
        <v>338</v>
      </c>
      <c r="B1267" s="13" t="s">
        <v>154</v>
      </c>
      <c r="C1267" s="12" t="s">
        <v>326</v>
      </c>
      <c r="D1267" s="12">
        <v>1000444.2</v>
      </c>
      <c r="E1267" s="12">
        <v>1001069</v>
      </c>
      <c r="F1267" s="12">
        <v>624.79999999999995</v>
      </c>
      <c r="G1267" s="12">
        <v>0.06</v>
      </c>
      <c r="H1267" t="s">
        <v>315</v>
      </c>
    </row>
    <row r="1268" spans="1:8">
      <c r="A1268" s="12" t="s">
        <v>338</v>
      </c>
      <c r="B1268" s="13" t="s">
        <v>155</v>
      </c>
      <c r="C1268" s="12" t="s">
        <v>326</v>
      </c>
      <c r="D1268" s="12">
        <v>1000459.7</v>
      </c>
      <c r="E1268" s="12">
        <v>1000754</v>
      </c>
      <c r="F1268" s="12">
        <v>294.3</v>
      </c>
      <c r="G1268" s="12">
        <v>0.03</v>
      </c>
      <c r="H1268" t="s">
        <v>315</v>
      </c>
    </row>
    <row r="1269" spans="1:8">
      <c r="A1269" s="12" t="s">
        <v>338</v>
      </c>
      <c r="B1269" s="13" t="s">
        <v>156</v>
      </c>
      <c r="C1269" s="12" t="s">
        <v>326</v>
      </c>
      <c r="D1269" s="12">
        <v>1000647.6</v>
      </c>
      <c r="E1269" s="12">
        <v>1000604</v>
      </c>
      <c r="F1269" s="12">
        <v>-43.6</v>
      </c>
      <c r="G1269" s="12">
        <v>0</v>
      </c>
      <c r="H1269" t="s">
        <v>315</v>
      </c>
    </row>
    <row r="1270" spans="1:8">
      <c r="A1270" s="12" t="s">
        <v>338</v>
      </c>
      <c r="B1270" s="13" t="s">
        <v>157</v>
      </c>
      <c r="C1270" s="12" t="s">
        <v>326</v>
      </c>
      <c r="D1270" s="12">
        <v>1000216.2</v>
      </c>
      <c r="E1270" s="12">
        <v>1000553</v>
      </c>
      <c r="F1270" s="12">
        <v>336.8</v>
      </c>
      <c r="G1270" s="12">
        <v>0.03</v>
      </c>
      <c r="H1270" t="s">
        <v>315</v>
      </c>
    </row>
    <row r="1271" spans="1:8">
      <c r="A1271" s="12" t="s">
        <v>338</v>
      </c>
      <c r="B1271" s="13" t="s">
        <v>158</v>
      </c>
      <c r="C1271" s="12" t="s">
        <v>326</v>
      </c>
      <c r="D1271" s="12">
        <v>1001463.9</v>
      </c>
      <c r="E1271" s="12">
        <v>1000553</v>
      </c>
      <c r="F1271" s="12">
        <v>-910.9</v>
      </c>
      <c r="G1271" s="12">
        <v>-0.09</v>
      </c>
      <c r="H1271" t="s">
        <v>315</v>
      </c>
    </row>
    <row r="1272" spans="1:8">
      <c r="A1272" s="12" t="s">
        <v>338</v>
      </c>
      <c r="B1272" s="13" t="s">
        <v>159</v>
      </c>
      <c r="C1272" s="12" t="s">
        <v>326</v>
      </c>
      <c r="D1272" s="12">
        <v>1000756.6</v>
      </c>
      <c r="E1272" s="12">
        <v>1000528</v>
      </c>
      <c r="F1272" s="12">
        <v>-228.6</v>
      </c>
      <c r="G1272" s="12">
        <v>-0.02</v>
      </c>
      <c r="H1272" t="s">
        <v>315</v>
      </c>
    </row>
    <row r="1273" spans="1:8">
      <c r="A1273" s="12" t="s">
        <v>338</v>
      </c>
      <c r="B1273" s="13" t="s">
        <v>160</v>
      </c>
      <c r="C1273" s="12" t="s">
        <v>326</v>
      </c>
      <c r="D1273" s="12">
        <v>1001041.5</v>
      </c>
      <c r="E1273" s="12">
        <v>1000587</v>
      </c>
      <c r="F1273" s="12">
        <v>-454.5</v>
      </c>
      <c r="G1273" s="12">
        <v>-0.05</v>
      </c>
      <c r="H1273" t="s">
        <v>315</v>
      </c>
    </row>
    <row r="1274" spans="1:8">
      <c r="A1274" s="12" t="s">
        <v>338</v>
      </c>
      <c r="B1274" s="13" t="s">
        <v>161</v>
      </c>
      <c r="C1274" s="12" t="s">
        <v>326</v>
      </c>
      <c r="D1274" s="12">
        <v>1000992</v>
      </c>
      <c r="E1274" s="12">
        <v>1000590</v>
      </c>
      <c r="F1274" s="12">
        <v>-402</v>
      </c>
      <c r="G1274" s="12">
        <v>-0.04</v>
      </c>
      <c r="H1274" t="s">
        <v>315</v>
      </c>
    </row>
    <row r="1275" spans="1:8">
      <c r="A1275" s="12" t="s">
        <v>338</v>
      </c>
      <c r="B1275" s="13" t="s">
        <v>162</v>
      </c>
      <c r="C1275" s="12" t="s">
        <v>326</v>
      </c>
      <c r="D1275" s="12">
        <v>1000279.7</v>
      </c>
      <c r="E1275" s="12">
        <v>1000601</v>
      </c>
      <c r="F1275" s="12">
        <v>321.3</v>
      </c>
      <c r="G1275" s="12">
        <v>0.03</v>
      </c>
      <c r="H1275" t="s">
        <v>315</v>
      </c>
    </row>
    <row r="1276" spans="1:8">
      <c r="A1276" s="12" t="s">
        <v>338</v>
      </c>
      <c r="B1276" s="13" t="s">
        <v>163</v>
      </c>
      <c r="C1276" s="12" t="s">
        <v>326</v>
      </c>
      <c r="D1276" s="12">
        <v>1000578.7</v>
      </c>
      <c r="E1276" s="12">
        <v>1000492</v>
      </c>
      <c r="F1276" s="12">
        <v>-86.7</v>
      </c>
      <c r="G1276" s="12">
        <v>-0.01</v>
      </c>
      <c r="H1276" t="s">
        <v>315</v>
      </c>
    </row>
    <row r="1277" spans="1:8">
      <c r="A1277" s="12" t="s">
        <v>338</v>
      </c>
      <c r="B1277" s="13" t="s">
        <v>164</v>
      </c>
      <c r="C1277" s="12" t="s">
        <v>326</v>
      </c>
      <c r="D1277" s="12">
        <v>1000386.7</v>
      </c>
      <c r="E1277" s="12">
        <v>1000434</v>
      </c>
      <c r="F1277" s="12">
        <v>47.3</v>
      </c>
      <c r="G1277" s="12">
        <v>0</v>
      </c>
      <c r="H1277" t="s">
        <v>315</v>
      </c>
    </row>
    <row r="1278" spans="1:8">
      <c r="A1278" s="12" t="s">
        <v>338</v>
      </c>
      <c r="B1278" s="13" t="s">
        <v>165</v>
      </c>
      <c r="C1278" s="12" t="s">
        <v>326</v>
      </c>
      <c r="D1278" s="12">
        <v>1000259.7</v>
      </c>
      <c r="E1278" s="12">
        <v>1000449</v>
      </c>
      <c r="F1278" s="12">
        <v>189.3</v>
      </c>
      <c r="G1278" s="12">
        <v>0.02</v>
      </c>
      <c r="H1278" t="s">
        <v>315</v>
      </c>
    </row>
    <row r="1279" spans="1:8">
      <c r="A1279" s="12" t="s">
        <v>338</v>
      </c>
      <c r="B1279" s="13" t="s">
        <v>166</v>
      </c>
      <c r="C1279" s="12" t="s">
        <v>326</v>
      </c>
      <c r="D1279" s="12">
        <v>1000588.6</v>
      </c>
      <c r="E1279" s="12">
        <v>1000558</v>
      </c>
      <c r="F1279" s="12">
        <v>-30.6</v>
      </c>
      <c r="G1279" s="12">
        <v>0</v>
      </c>
      <c r="H1279" t="s">
        <v>315</v>
      </c>
    </row>
    <row r="1280" spans="1:8">
      <c r="A1280" s="12" t="s">
        <v>338</v>
      </c>
      <c r="B1280" s="13" t="s">
        <v>167</v>
      </c>
      <c r="C1280" s="12" t="s">
        <v>326</v>
      </c>
      <c r="D1280" s="12">
        <v>1000416.2</v>
      </c>
      <c r="E1280" s="12">
        <v>1000554</v>
      </c>
      <c r="F1280" s="12">
        <v>137.80000000000001</v>
      </c>
      <c r="G1280" s="12">
        <v>0.01</v>
      </c>
      <c r="H1280" t="s">
        <v>315</v>
      </c>
    </row>
    <row r="1281" spans="1:8">
      <c r="A1281" s="12" t="s">
        <v>338</v>
      </c>
      <c r="B1281" s="13" t="s">
        <v>168</v>
      </c>
      <c r="C1281" s="12" t="s">
        <v>326</v>
      </c>
      <c r="D1281" s="12">
        <v>1000530.2</v>
      </c>
      <c r="E1281" s="12">
        <v>1000509</v>
      </c>
      <c r="F1281" s="12">
        <v>-21.2</v>
      </c>
      <c r="G1281" s="12">
        <v>0</v>
      </c>
      <c r="H1281" t="s">
        <v>315</v>
      </c>
    </row>
    <row r="1282" spans="1:8">
      <c r="A1282" s="12" t="s">
        <v>338</v>
      </c>
      <c r="B1282" s="13" t="s">
        <v>169</v>
      </c>
      <c r="C1282" s="12" t="s">
        <v>326</v>
      </c>
      <c r="D1282" s="12">
        <v>1000426.2</v>
      </c>
      <c r="E1282" s="12">
        <v>1000496</v>
      </c>
      <c r="F1282" s="12">
        <v>69.8</v>
      </c>
      <c r="G1282" s="12">
        <v>0.01</v>
      </c>
      <c r="H1282" t="s">
        <v>315</v>
      </c>
    </row>
    <row r="1283" spans="1:8">
      <c r="A1283" s="12" t="s">
        <v>338</v>
      </c>
      <c r="B1283" s="13" t="s">
        <v>170</v>
      </c>
      <c r="C1283" s="12" t="s">
        <v>326</v>
      </c>
      <c r="D1283" s="12">
        <v>1000523.7</v>
      </c>
      <c r="E1283" s="12">
        <v>1000529</v>
      </c>
      <c r="F1283" s="12">
        <v>5.3</v>
      </c>
      <c r="G1283" s="12">
        <v>0</v>
      </c>
      <c r="H1283" t="s">
        <v>315</v>
      </c>
    </row>
    <row r="1284" spans="1:8">
      <c r="A1284" s="12" t="s">
        <v>338</v>
      </c>
      <c r="B1284" s="13" t="s">
        <v>171</v>
      </c>
      <c r="C1284" s="12" t="s">
        <v>326</v>
      </c>
      <c r="D1284" s="12">
        <v>1000410.7</v>
      </c>
      <c r="E1284" s="12">
        <v>1000502</v>
      </c>
      <c r="F1284" s="12">
        <v>91.3</v>
      </c>
      <c r="G1284" s="12">
        <v>0.01</v>
      </c>
      <c r="H1284" t="s">
        <v>315</v>
      </c>
    </row>
    <row r="1285" spans="1:8">
      <c r="A1285" s="12" t="s">
        <v>338</v>
      </c>
      <c r="B1285" s="13" t="s">
        <v>172</v>
      </c>
      <c r="C1285" s="12" t="s">
        <v>326</v>
      </c>
      <c r="D1285" s="12">
        <v>1000376.7</v>
      </c>
      <c r="E1285" s="12">
        <v>1000476</v>
      </c>
      <c r="F1285" s="12">
        <v>99.3</v>
      </c>
      <c r="G1285" s="12">
        <v>0.01</v>
      </c>
      <c r="H1285" t="s">
        <v>315</v>
      </c>
    </row>
    <row r="1286" spans="1:8">
      <c r="A1286" s="12" t="s">
        <v>338</v>
      </c>
      <c r="B1286" s="13" t="s">
        <v>173</v>
      </c>
      <c r="C1286" s="12" t="s">
        <v>326</v>
      </c>
      <c r="D1286" s="12">
        <v>1000194.8</v>
      </c>
      <c r="E1286" s="12">
        <v>1000484</v>
      </c>
      <c r="F1286" s="12">
        <v>289.2</v>
      </c>
      <c r="G1286" s="12">
        <v>0.03</v>
      </c>
      <c r="H1286" t="s">
        <v>315</v>
      </c>
    </row>
    <row r="1287" spans="1:8">
      <c r="A1287" s="12" t="s">
        <v>338</v>
      </c>
      <c r="B1287" s="13" t="s">
        <v>174</v>
      </c>
      <c r="C1287" s="12" t="s">
        <v>326</v>
      </c>
      <c r="D1287" s="12">
        <v>1000588.6</v>
      </c>
      <c r="E1287" s="12">
        <v>1000499</v>
      </c>
      <c r="F1287" s="12">
        <v>-89.6</v>
      </c>
      <c r="G1287" s="12">
        <v>-0.01</v>
      </c>
      <c r="H1287" t="s">
        <v>315</v>
      </c>
    </row>
    <row r="1288" spans="1:8">
      <c r="A1288" s="12" t="s">
        <v>338</v>
      </c>
      <c r="B1288" s="13" t="s">
        <v>175</v>
      </c>
      <c r="C1288" s="12" t="s">
        <v>326</v>
      </c>
      <c r="D1288" s="12">
        <v>1000513.7</v>
      </c>
      <c r="E1288" s="12">
        <v>1000519</v>
      </c>
      <c r="F1288" s="12">
        <v>5.3</v>
      </c>
      <c r="G1288" s="12">
        <v>0</v>
      </c>
      <c r="H1288" t="s">
        <v>315</v>
      </c>
    </row>
    <row r="1289" spans="1:8">
      <c r="A1289" s="12" t="s">
        <v>338</v>
      </c>
      <c r="B1289" s="13" t="s">
        <v>176</v>
      </c>
      <c r="C1289" s="12" t="s">
        <v>326</v>
      </c>
      <c r="D1289" s="12">
        <v>1000475.7</v>
      </c>
      <c r="E1289" s="12">
        <v>1000482</v>
      </c>
      <c r="F1289" s="12">
        <v>6.3</v>
      </c>
      <c r="G1289" s="12">
        <v>0</v>
      </c>
      <c r="H1289" t="s">
        <v>315</v>
      </c>
    </row>
    <row r="1290" spans="1:8">
      <c r="A1290" s="12" t="s">
        <v>338</v>
      </c>
      <c r="B1290" s="13" t="s">
        <v>177</v>
      </c>
      <c r="C1290" s="12" t="s">
        <v>326</v>
      </c>
      <c r="D1290" s="12">
        <v>1000365.7</v>
      </c>
      <c r="E1290" s="12">
        <v>1000644</v>
      </c>
      <c r="F1290" s="12">
        <v>278.3</v>
      </c>
      <c r="G1290" s="12">
        <v>0.03</v>
      </c>
      <c r="H1290" t="s">
        <v>315</v>
      </c>
    </row>
    <row r="1291" spans="1:8">
      <c r="A1291" s="12" t="s">
        <v>338</v>
      </c>
      <c r="B1291" s="13" t="s">
        <v>178</v>
      </c>
      <c r="C1291" s="12" t="s">
        <v>326</v>
      </c>
      <c r="D1291" s="12">
        <v>1000529.2</v>
      </c>
      <c r="E1291" s="12">
        <v>1000554</v>
      </c>
      <c r="F1291" s="12">
        <v>24.8</v>
      </c>
      <c r="G1291" s="12">
        <v>0</v>
      </c>
      <c r="H1291" t="s">
        <v>315</v>
      </c>
    </row>
    <row r="1292" spans="1:8">
      <c r="A1292" s="12" t="s">
        <v>338</v>
      </c>
      <c r="B1292" s="13" t="s">
        <v>179</v>
      </c>
      <c r="C1292" s="12" t="s">
        <v>326</v>
      </c>
      <c r="D1292" s="12">
        <v>1000530.2</v>
      </c>
      <c r="E1292" s="12">
        <v>1000513</v>
      </c>
      <c r="F1292" s="12">
        <v>-17.2</v>
      </c>
      <c r="G1292" s="12">
        <v>0</v>
      </c>
      <c r="H1292" t="s">
        <v>315</v>
      </c>
    </row>
    <row r="1293" spans="1:8">
      <c r="A1293" s="12" t="s">
        <v>338</v>
      </c>
      <c r="B1293" s="13" t="s">
        <v>180</v>
      </c>
      <c r="C1293" s="12" t="s">
        <v>326</v>
      </c>
      <c r="D1293" s="12">
        <v>1000211.2</v>
      </c>
      <c r="E1293" s="12">
        <v>1000509</v>
      </c>
      <c r="F1293" s="12">
        <v>297.8</v>
      </c>
      <c r="G1293" s="12">
        <v>0.03</v>
      </c>
      <c r="H1293" t="s">
        <v>315</v>
      </c>
    </row>
    <row r="1294" spans="1:8">
      <c r="A1294" s="12" t="s">
        <v>338</v>
      </c>
      <c r="B1294" s="13" t="s">
        <v>181</v>
      </c>
      <c r="C1294" s="12" t="s">
        <v>326</v>
      </c>
      <c r="D1294" s="12">
        <v>1000284.7</v>
      </c>
      <c r="E1294" s="12">
        <v>1000502</v>
      </c>
      <c r="F1294" s="12">
        <v>217.3</v>
      </c>
      <c r="G1294" s="12">
        <v>0.02</v>
      </c>
      <c r="H1294" t="s">
        <v>315</v>
      </c>
    </row>
    <row r="1295" spans="1:8">
      <c r="A1295" s="12" t="s">
        <v>338</v>
      </c>
      <c r="B1295" s="13" t="s">
        <v>182</v>
      </c>
      <c r="C1295" s="12" t="s">
        <v>326</v>
      </c>
      <c r="D1295" s="12">
        <v>1000334.2</v>
      </c>
      <c r="E1295" s="12">
        <v>1000489</v>
      </c>
      <c r="F1295" s="12">
        <v>154.80000000000001</v>
      </c>
      <c r="G1295" s="12">
        <v>0.02</v>
      </c>
      <c r="H1295" t="s">
        <v>315</v>
      </c>
    </row>
    <row r="1296" spans="1:8">
      <c r="A1296" s="12" t="s">
        <v>338</v>
      </c>
      <c r="B1296" s="13" t="s">
        <v>183</v>
      </c>
      <c r="C1296" s="12" t="s">
        <v>326</v>
      </c>
      <c r="D1296" s="12">
        <v>1000529.2</v>
      </c>
      <c r="E1296" s="12">
        <v>1000922</v>
      </c>
      <c r="F1296" s="12">
        <v>392.8</v>
      </c>
      <c r="G1296" s="12">
        <v>0.04</v>
      </c>
      <c r="H1296" t="s">
        <v>315</v>
      </c>
    </row>
    <row r="1297" spans="1:8">
      <c r="A1297" s="12" t="s">
        <v>338</v>
      </c>
      <c r="B1297" s="13" t="s">
        <v>184</v>
      </c>
      <c r="C1297" s="12" t="s">
        <v>326</v>
      </c>
      <c r="D1297" s="12">
        <v>1000982</v>
      </c>
      <c r="E1297" s="12">
        <v>1000840</v>
      </c>
      <c r="F1297" s="12">
        <v>-142</v>
      </c>
      <c r="G1297" s="12">
        <v>-0.01</v>
      </c>
      <c r="H1297" t="s">
        <v>315</v>
      </c>
    </row>
    <row r="1298" spans="1:8">
      <c r="A1298" s="12" t="s">
        <v>338</v>
      </c>
      <c r="B1298" s="13" t="s">
        <v>185</v>
      </c>
      <c r="C1298" s="12" t="s">
        <v>326</v>
      </c>
      <c r="D1298" s="12">
        <v>1000574.7</v>
      </c>
      <c r="E1298" s="12">
        <v>1001021</v>
      </c>
      <c r="F1298" s="12">
        <v>446.3</v>
      </c>
      <c r="G1298" s="12">
        <v>0.04</v>
      </c>
      <c r="H1298" t="s">
        <v>315</v>
      </c>
    </row>
    <row r="1299" spans="1:8">
      <c r="A1299" s="12" t="s">
        <v>338</v>
      </c>
      <c r="B1299" s="13" t="s">
        <v>186</v>
      </c>
      <c r="C1299" s="12" t="s">
        <v>326</v>
      </c>
      <c r="D1299" s="12">
        <v>1001367.4</v>
      </c>
      <c r="E1299" s="12">
        <v>1000970</v>
      </c>
      <c r="F1299" s="12">
        <v>-397.4</v>
      </c>
      <c r="G1299" s="12">
        <v>-0.04</v>
      </c>
      <c r="H1299" t="s">
        <v>315</v>
      </c>
    </row>
    <row r="1300" spans="1:8">
      <c r="A1300" s="12" t="s">
        <v>338</v>
      </c>
      <c r="B1300" s="13" t="s">
        <v>187</v>
      </c>
      <c r="C1300" s="12" t="s">
        <v>326</v>
      </c>
      <c r="D1300" s="12">
        <v>1000782.1</v>
      </c>
      <c r="E1300" s="12">
        <v>1000827</v>
      </c>
      <c r="F1300" s="12">
        <v>44.9</v>
      </c>
      <c r="G1300" s="12">
        <v>0</v>
      </c>
      <c r="H1300" t="s">
        <v>315</v>
      </c>
    </row>
    <row r="1301" spans="1:8">
      <c r="A1301" s="12" t="s">
        <v>338</v>
      </c>
      <c r="B1301" s="13" t="s">
        <v>188</v>
      </c>
      <c r="C1301" s="12" t="s">
        <v>326</v>
      </c>
      <c r="D1301" s="12">
        <v>1001458.9</v>
      </c>
      <c r="E1301" s="12">
        <v>1000479</v>
      </c>
      <c r="F1301" s="12">
        <v>-979.9</v>
      </c>
      <c r="G1301" s="12">
        <v>-0.1</v>
      </c>
      <c r="H1301" t="s">
        <v>315</v>
      </c>
    </row>
    <row r="1302" spans="1:8">
      <c r="A1302" s="12" t="s">
        <v>339</v>
      </c>
      <c r="B1302" s="13" t="s">
        <v>89</v>
      </c>
      <c r="C1302" s="12" t="s">
        <v>326</v>
      </c>
      <c r="D1302" s="12">
        <v>1005091.8</v>
      </c>
      <c r="E1302" s="12">
        <v>1000076</v>
      </c>
      <c r="F1302" s="12">
        <v>-5015.8</v>
      </c>
      <c r="G1302" s="12">
        <v>-0.5</v>
      </c>
      <c r="H1302" t="s">
        <v>315</v>
      </c>
    </row>
    <row r="1303" spans="1:8">
      <c r="A1303" s="12" t="s">
        <v>339</v>
      </c>
      <c r="B1303" s="13" t="s">
        <v>90</v>
      </c>
      <c r="C1303" s="12" t="s">
        <v>326</v>
      </c>
      <c r="D1303" s="12">
        <v>1005091.3</v>
      </c>
      <c r="E1303" s="12">
        <v>1000072</v>
      </c>
      <c r="F1303" s="12">
        <v>-5019.3</v>
      </c>
      <c r="G1303" s="12">
        <v>-0.5</v>
      </c>
      <c r="H1303" t="s">
        <v>315</v>
      </c>
    </row>
    <row r="1304" spans="1:8">
      <c r="A1304" s="12" t="s">
        <v>339</v>
      </c>
      <c r="B1304" s="13" t="s">
        <v>91</v>
      </c>
      <c r="C1304" s="12" t="s">
        <v>326</v>
      </c>
      <c r="D1304" s="12">
        <v>1005084.8</v>
      </c>
      <c r="E1304" s="12">
        <v>1000073</v>
      </c>
      <c r="F1304" s="12">
        <v>-5011.8</v>
      </c>
      <c r="G1304" s="12">
        <v>-0.5</v>
      </c>
      <c r="H1304" t="s">
        <v>315</v>
      </c>
    </row>
    <row r="1305" spans="1:8">
      <c r="A1305" s="12" t="s">
        <v>339</v>
      </c>
      <c r="B1305" s="13" t="s">
        <v>92</v>
      </c>
      <c r="C1305" s="12" t="s">
        <v>326</v>
      </c>
      <c r="D1305" s="12">
        <v>1005089.8</v>
      </c>
      <c r="E1305" s="12">
        <v>1000079</v>
      </c>
      <c r="F1305" s="12">
        <v>-5010.8</v>
      </c>
      <c r="G1305" s="12">
        <v>-0.5</v>
      </c>
      <c r="H1305" t="s">
        <v>315</v>
      </c>
    </row>
    <row r="1306" spans="1:8">
      <c r="A1306" s="12" t="s">
        <v>339</v>
      </c>
      <c r="B1306" s="13" t="s">
        <v>93</v>
      </c>
      <c r="C1306" s="12" t="s">
        <v>326</v>
      </c>
      <c r="D1306" s="12">
        <v>1005087.3</v>
      </c>
      <c r="E1306" s="12">
        <v>1000069</v>
      </c>
      <c r="F1306" s="12">
        <v>-5018.3</v>
      </c>
      <c r="G1306" s="12">
        <v>-0.5</v>
      </c>
      <c r="H1306" t="s">
        <v>315</v>
      </c>
    </row>
    <row r="1307" spans="1:8">
      <c r="A1307" s="12" t="s">
        <v>339</v>
      </c>
      <c r="B1307" s="13" t="s">
        <v>94</v>
      </c>
      <c r="C1307" s="12" t="s">
        <v>326</v>
      </c>
      <c r="D1307" s="12">
        <v>1005085.8</v>
      </c>
      <c r="E1307" s="12">
        <v>1000079</v>
      </c>
      <c r="F1307" s="12">
        <v>-5006.8</v>
      </c>
      <c r="G1307" s="12">
        <v>-0.5</v>
      </c>
      <c r="H1307" t="s">
        <v>315</v>
      </c>
    </row>
    <row r="1308" spans="1:8">
      <c r="A1308" s="12" t="s">
        <v>339</v>
      </c>
      <c r="B1308" s="13" t="s">
        <v>95</v>
      </c>
      <c r="C1308" s="12" t="s">
        <v>326</v>
      </c>
      <c r="D1308" s="12">
        <v>1005097.4</v>
      </c>
      <c r="E1308" s="12">
        <v>1000072</v>
      </c>
      <c r="F1308" s="12">
        <v>-5025.3999999999996</v>
      </c>
      <c r="G1308" s="12">
        <v>-0.5</v>
      </c>
      <c r="H1308" t="s">
        <v>315</v>
      </c>
    </row>
    <row r="1309" spans="1:8">
      <c r="A1309" s="12" t="s">
        <v>339</v>
      </c>
      <c r="B1309" s="13" t="s">
        <v>96</v>
      </c>
      <c r="C1309" s="12" t="s">
        <v>326</v>
      </c>
      <c r="D1309" s="12">
        <v>1005073.3</v>
      </c>
      <c r="E1309" s="12">
        <v>1000072</v>
      </c>
      <c r="F1309" s="12">
        <v>-5001.3</v>
      </c>
      <c r="G1309" s="12">
        <v>-0.5</v>
      </c>
      <c r="H1309" t="s">
        <v>315</v>
      </c>
    </row>
    <row r="1310" spans="1:8">
      <c r="A1310" s="12" t="s">
        <v>339</v>
      </c>
      <c r="B1310" s="13" t="s">
        <v>97</v>
      </c>
      <c r="C1310" s="12" t="s">
        <v>326</v>
      </c>
      <c r="D1310" s="12">
        <v>1005097.4</v>
      </c>
      <c r="E1310" s="12">
        <v>1000075</v>
      </c>
      <c r="F1310" s="12">
        <v>-5022.3999999999996</v>
      </c>
      <c r="G1310" s="12">
        <v>-0.5</v>
      </c>
      <c r="H1310" t="s">
        <v>315</v>
      </c>
    </row>
    <row r="1311" spans="1:8">
      <c r="A1311" s="12" t="s">
        <v>339</v>
      </c>
      <c r="B1311" s="13" t="s">
        <v>98</v>
      </c>
      <c r="C1311" s="12" t="s">
        <v>326</v>
      </c>
      <c r="D1311" s="12">
        <v>1005097.4</v>
      </c>
      <c r="E1311" s="12">
        <v>1000081</v>
      </c>
      <c r="F1311" s="12">
        <v>-5016.3999999999996</v>
      </c>
      <c r="G1311" s="12">
        <v>-0.5</v>
      </c>
      <c r="H1311" t="s">
        <v>315</v>
      </c>
    </row>
    <row r="1312" spans="1:8">
      <c r="A1312" s="12" t="s">
        <v>339</v>
      </c>
      <c r="B1312" s="13" t="s">
        <v>99</v>
      </c>
      <c r="C1312" s="12" t="s">
        <v>326</v>
      </c>
      <c r="D1312" s="12">
        <v>1005086.3</v>
      </c>
      <c r="E1312" s="12">
        <v>1000063</v>
      </c>
      <c r="F1312" s="12">
        <v>-5023.3</v>
      </c>
      <c r="G1312" s="12">
        <v>-0.5</v>
      </c>
      <c r="H1312" t="s">
        <v>315</v>
      </c>
    </row>
    <row r="1313" spans="1:8">
      <c r="A1313" s="12" t="s">
        <v>339</v>
      </c>
      <c r="B1313" s="13" t="s">
        <v>100</v>
      </c>
      <c r="C1313" s="12" t="s">
        <v>326</v>
      </c>
      <c r="D1313" s="12">
        <v>1005088.8</v>
      </c>
      <c r="E1313" s="12">
        <v>1000085</v>
      </c>
      <c r="F1313" s="12">
        <v>-5003.8</v>
      </c>
      <c r="G1313" s="12">
        <v>-0.5</v>
      </c>
      <c r="H1313" t="s">
        <v>315</v>
      </c>
    </row>
    <row r="1314" spans="1:8">
      <c r="A1314" s="12" t="s">
        <v>339</v>
      </c>
      <c r="B1314" s="13" t="s">
        <v>101</v>
      </c>
      <c r="C1314" s="12" t="s">
        <v>326</v>
      </c>
      <c r="D1314" s="12">
        <v>1005087.8</v>
      </c>
      <c r="E1314" s="12">
        <v>1000066</v>
      </c>
      <c r="F1314" s="12">
        <v>-5021.8</v>
      </c>
      <c r="G1314" s="12">
        <v>-0.5</v>
      </c>
      <c r="H1314" t="s">
        <v>315</v>
      </c>
    </row>
    <row r="1315" spans="1:8">
      <c r="A1315" s="12" t="s">
        <v>339</v>
      </c>
      <c r="B1315" s="13" t="s">
        <v>102</v>
      </c>
      <c r="C1315" s="12" t="s">
        <v>326</v>
      </c>
      <c r="D1315" s="12">
        <v>1005083.8</v>
      </c>
      <c r="E1315" s="12">
        <v>1000086</v>
      </c>
      <c r="F1315" s="12">
        <v>-4997.8</v>
      </c>
      <c r="G1315" s="12">
        <v>-0.5</v>
      </c>
      <c r="H1315" t="s">
        <v>315</v>
      </c>
    </row>
    <row r="1316" spans="1:8">
      <c r="A1316" s="12" t="s">
        <v>339</v>
      </c>
      <c r="B1316" s="13" t="s">
        <v>103</v>
      </c>
      <c r="C1316" s="12" t="s">
        <v>326</v>
      </c>
      <c r="D1316" s="12">
        <v>1005081.3</v>
      </c>
      <c r="E1316" s="12">
        <v>1000064</v>
      </c>
      <c r="F1316" s="12">
        <v>-5017.3</v>
      </c>
      <c r="G1316" s="12">
        <v>-0.5</v>
      </c>
      <c r="H1316" t="s">
        <v>315</v>
      </c>
    </row>
    <row r="1317" spans="1:8">
      <c r="A1317" s="12" t="s">
        <v>339</v>
      </c>
      <c r="B1317" s="13" t="s">
        <v>104</v>
      </c>
      <c r="C1317" s="12" t="s">
        <v>326</v>
      </c>
      <c r="D1317" s="12">
        <v>1005069.2</v>
      </c>
      <c r="E1317" s="12">
        <v>1000079</v>
      </c>
      <c r="F1317" s="12">
        <v>-4990.2</v>
      </c>
      <c r="G1317" s="12">
        <v>-0.5</v>
      </c>
      <c r="H1317" t="s">
        <v>315</v>
      </c>
    </row>
    <row r="1318" spans="1:8">
      <c r="A1318" s="12" t="s">
        <v>339</v>
      </c>
      <c r="B1318" s="13" t="s">
        <v>105</v>
      </c>
      <c r="C1318" s="12" t="s">
        <v>326</v>
      </c>
      <c r="D1318" s="12">
        <v>1005083.8</v>
      </c>
      <c r="E1318" s="12">
        <v>1000077</v>
      </c>
      <c r="F1318" s="12">
        <v>-5006.8</v>
      </c>
      <c r="G1318" s="12">
        <v>-0.5</v>
      </c>
      <c r="H1318" t="s">
        <v>315</v>
      </c>
    </row>
    <row r="1319" spans="1:8">
      <c r="A1319" s="12" t="s">
        <v>339</v>
      </c>
      <c r="B1319" s="13" t="s">
        <v>106</v>
      </c>
      <c r="C1319" s="12" t="s">
        <v>326</v>
      </c>
      <c r="D1319" s="12">
        <v>1005084.3</v>
      </c>
      <c r="E1319" s="12">
        <v>1000068</v>
      </c>
      <c r="F1319" s="12">
        <v>-5016.3</v>
      </c>
      <c r="G1319" s="12">
        <v>-0.5</v>
      </c>
      <c r="H1319" t="s">
        <v>315</v>
      </c>
    </row>
    <row r="1320" spans="1:8">
      <c r="A1320" s="12" t="s">
        <v>339</v>
      </c>
      <c r="B1320" s="13" t="s">
        <v>107</v>
      </c>
      <c r="C1320" s="12" t="s">
        <v>326</v>
      </c>
      <c r="D1320" s="12">
        <v>1005086.3</v>
      </c>
      <c r="E1320" s="12">
        <v>1000079</v>
      </c>
      <c r="F1320" s="12">
        <v>-5007.3</v>
      </c>
      <c r="G1320" s="12">
        <v>-0.5</v>
      </c>
      <c r="H1320" t="s">
        <v>315</v>
      </c>
    </row>
    <row r="1321" spans="1:8">
      <c r="A1321" s="12" t="s">
        <v>339</v>
      </c>
      <c r="B1321" s="13" t="s">
        <v>108</v>
      </c>
      <c r="C1321" s="12" t="s">
        <v>326</v>
      </c>
      <c r="D1321" s="12">
        <v>1005086.3</v>
      </c>
      <c r="E1321" s="12">
        <v>1000071</v>
      </c>
      <c r="F1321" s="12">
        <v>-5015.3</v>
      </c>
      <c r="G1321" s="12">
        <v>-0.5</v>
      </c>
      <c r="H1321" t="s">
        <v>315</v>
      </c>
    </row>
    <row r="1322" spans="1:8">
      <c r="A1322" s="12" t="s">
        <v>339</v>
      </c>
      <c r="B1322" s="13" t="s">
        <v>109</v>
      </c>
      <c r="C1322" s="12" t="s">
        <v>326</v>
      </c>
      <c r="D1322" s="12">
        <v>1005076.8</v>
      </c>
      <c r="E1322" s="12">
        <v>1000072</v>
      </c>
      <c r="F1322" s="12">
        <v>-5004.8</v>
      </c>
      <c r="G1322" s="12">
        <v>-0.5</v>
      </c>
      <c r="H1322" t="s">
        <v>315</v>
      </c>
    </row>
    <row r="1323" spans="1:8">
      <c r="A1323" s="12" t="s">
        <v>339</v>
      </c>
      <c r="B1323" s="13" t="s">
        <v>110</v>
      </c>
      <c r="C1323" s="12" t="s">
        <v>326</v>
      </c>
      <c r="D1323" s="12">
        <v>1005066.2</v>
      </c>
      <c r="E1323" s="12">
        <v>1000073</v>
      </c>
      <c r="F1323" s="12">
        <v>-4993.2</v>
      </c>
      <c r="G1323" s="12">
        <v>-0.5</v>
      </c>
      <c r="H1323" t="s">
        <v>315</v>
      </c>
    </row>
    <row r="1324" spans="1:8">
      <c r="A1324" s="12" t="s">
        <v>339</v>
      </c>
      <c r="B1324" s="13" t="s">
        <v>111</v>
      </c>
      <c r="C1324" s="12" t="s">
        <v>326</v>
      </c>
      <c r="D1324" s="12">
        <v>1005074.8</v>
      </c>
      <c r="E1324" s="12">
        <v>1000081</v>
      </c>
      <c r="F1324" s="12">
        <v>-4993.8</v>
      </c>
      <c r="G1324" s="12">
        <v>-0.5</v>
      </c>
      <c r="H1324" t="s">
        <v>315</v>
      </c>
    </row>
    <row r="1325" spans="1:8">
      <c r="A1325" s="12" t="s">
        <v>339</v>
      </c>
      <c r="B1325" s="13" t="s">
        <v>112</v>
      </c>
      <c r="C1325" s="12" t="s">
        <v>326</v>
      </c>
      <c r="D1325" s="12">
        <v>1005071.7</v>
      </c>
      <c r="E1325" s="12">
        <v>1000068</v>
      </c>
      <c r="F1325" s="12">
        <v>-5003.7</v>
      </c>
      <c r="G1325" s="12">
        <v>-0.5</v>
      </c>
      <c r="H1325" t="s">
        <v>315</v>
      </c>
    </row>
    <row r="1326" spans="1:8">
      <c r="A1326" s="12" t="s">
        <v>339</v>
      </c>
      <c r="B1326" s="13" t="s">
        <v>113</v>
      </c>
      <c r="C1326" s="12" t="s">
        <v>326</v>
      </c>
      <c r="D1326" s="12">
        <v>1005079.8</v>
      </c>
      <c r="E1326" s="12">
        <v>1000075</v>
      </c>
      <c r="F1326" s="12">
        <v>-5004.8</v>
      </c>
      <c r="G1326" s="12">
        <v>-0.5</v>
      </c>
      <c r="H1326" t="s">
        <v>315</v>
      </c>
    </row>
    <row r="1327" spans="1:8">
      <c r="A1327" s="12" t="s">
        <v>339</v>
      </c>
      <c r="B1327" s="13" t="s">
        <v>114</v>
      </c>
      <c r="C1327" s="12" t="s">
        <v>326</v>
      </c>
      <c r="D1327" s="12">
        <v>1005072.3</v>
      </c>
      <c r="E1327" s="12">
        <v>1000071</v>
      </c>
      <c r="F1327" s="12">
        <v>-5001.3</v>
      </c>
      <c r="G1327" s="12">
        <v>-0.5</v>
      </c>
      <c r="H1327" t="s">
        <v>315</v>
      </c>
    </row>
    <row r="1328" spans="1:8">
      <c r="A1328" s="12" t="s">
        <v>339</v>
      </c>
      <c r="B1328" s="13" t="s">
        <v>115</v>
      </c>
      <c r="C1328" s="12" t="s">
        <v>326</v>
      </c>
      <c r="D1328" s="12">
        <v>1005080.8</v>
      </c>
      <c r="E1328" s="12">
        <v>1000092</v>
      </c>
      <c r="F1328" s="12">
        <v>-4988.8</v>
      </c>
      <c r="G1328" s="12">
        <v>-0.5</v>
      </c>
      <c r="H1328" t="s">
        <v>315</v>
      </c>
    </row>
    <row r="1329" spans="1:8">
      <c r="A1329" s="12" t="s">
        <v>339</v>
      </c>
      <c r="B1329" s="13" t="s">
        <v>116</v>
      </c>
      <c r="C1329" s="12" t="s">
        <v>326</v>
      </c>
      <c r="D1329" s="12">
        <v>1005090.8</v>
      </c>
      <c r="E1329" s="12">
        <v>1000068</v>
      </c>
      <c r="F1329" s="12">
        <v>-5022.8</v>
      </c>
      <c r="G1329" s="12">
        <v>-0.5</v>
      </c>
      <c r="H1329" t="s">
        <v>315</v>
      </c>
    </row>
    <row r="1330" spans="1:8">
      <c r="A1330" s="12" t="s">
        <v>339</v>
      </c>
      <c r="B1330" s="13" t="s">
        <v>117</v>
      </c>
      <c r="C1330" s="12" t="s">
        <v>326</v>
      </c>
      <c r="D1330" s="12">
        <v>1005088.3</v>
      </c>
      <c r="E1330" s="12">
        <v>1000075</v>
      </c>
      <c r="F1330" s="12">
        <v>-5013.3</v>
      </c>
      <c r="G1330" s="12">
        <v>-0.5</v>
      </c>
      <c r="H1330" t="s">
        <v>315</v>
      </c>
    </row>
    <row r="1331" spans="1:8">
      <c r="A1331" s="12" t="s">
        <v>339</v>
      </c>
      <c r="B1331" s="13" t="s">
        <v>118</v>
      </c>
      <c r="C1331" s="12" t="s">
        <v>326</v>
      </c>
      <c r="D1331" s="12">
        <v>1005087.8</v>
      </c>
      <c r="E1331" s="12">
        <v>1000065</v>
      </c>
      <c r="F1331" s="12">
        <v>-5022.8</v>
      </c>
      <c r="G1331" s="12">
        <v>-0.5</v>
      </c>
      <c r="H1331" t="s">
        <v>315</v>
      </c>
    </row>
    <row r="1332" spans="1:8">
      <c r="A1332" s="12" t="s">
        <v>339</v>
      </c>
      <c r="B1332" s="13" t="s">
        <v>119</v>
      </c>
      <c r="C1332" s="12" t="s">
        <v>326</v>
      </c>
      <c r="D1332" s="12">
        <v>1005091.8</v>
      </c>
      <c r="E1332" s="12">
        <v>1000088</v>
      </c>
      <c r="F1332" s="12">
        <v>-5003.8</v>
      </c>
      <c r="G1332" s="12">
        <v>-0.5</v>
      </c>
      <c r="H1332" t="s">
        <v>315</v>
      </c>
    </row>
    <row r="1333" spans="1:8">
      <c r="A1333" s="12" t="s">
        <v>339</v>
      </c>
      <c r="B1333" s="13" t="s">
        <v>120</v>
      </c>
      <c r="C1333" s="12" t="s">
        <v>326</v>
      </c>
      <c r="D1333" s="12">
        <v>1005079.8</v>
      </c>
      <c r="E1333" s="12">
        <v>1000069</v>
      </c>
      <c r="F1333" s="12">
        <v>-5010.8</v>
      </c>
      <c r="G1333" s="12">
        <v>-0.5</v>
      </c>
      <c r="H1333" t="s">
        <v>315</v>
      </c>
    </row>
    <row r="1334" spans="1:8">
      <c r="A1334" s="12" t="s">
        <v>339</v>
      </c>
      <c r="B1334" s="13" t="s">
        <v>121</v>
      </c>
      <c r="C1334" s="12" t="s">
        <v>326</v>
      </c>
      <c r="D1334" s="12">
        <v>1005078.3</v>
      </c>
      <c r="E1334" s="12">
        <v>1000075</v>
      </c>
      <c r="F1334" s="12">
        <v>-5003.3</v>
      </c>
      <c r="G1334" s="12">
        <v>-0.5</v>
      </c>
      <c r="H1334" t="s">
        <v>315</v>
      </c>
    </row>
    <row r="1335" spans="1:8">
      <c r="A1335" s="12" t="s">
        <v>339</v>
      </c>
      <c r="B1335" s="13" t="s">
        <v>122</v>
      </c>
      <c r="C1335" s="12" t="s">
        <v>326</v>
      </c>
      <c r="D1335" s="12">
        <v>1005079.8</v>
      </c>
      <c r="E1335" s="12">
        <v>1000062</v>
      </c>
      <c r="F1335" s="12">
        <v>-5017.8</v>
      </c>
      <c r="G1335" s="12">
        <v>-0.5</v>
      </c>
      <c r="H1335" t="s">
        <v>315</v>
      </c>
    </row>
    <row r="1336" spans="1:8">
      <c r="A1336" s="12" t="s">
        <v>339</v>
      </c>
      <c r="B1336" s="13" t="s">
        <v>123</v>
      </c>
      <c r="C1336" s="12" t="s">
        <v>326</v>
      </c>
      <c r="D1336" s="12">
        <v>1005071.2</v>
      </c>
      <c r="E1336" s="12">
        <v>1000074</v>
      </c>
      <c r="F1336" s="12">
        <v>-4997.2</v>
      </c>
      <c r="G1336" s="12">
        <v>-0.5</v>
      </c>
      <c r="H1336" t="s">
        <v>315</v>
      </c>
    </row>
    <row r="1337" spans="1:8">
      <c r="A1337" s="12" t="s">
        <v>339</v>
      </c>
      <c r="B1337" s="13" t="s">
        <v>124</v>
      </c>
      <c r="C1337" s="12" t="s">
        <v>326</v>
      </c>
      <c r="D1337" s="12">
        <v>1005079.8</v>
      </c>
      <c r="E1337" s="12">
        <v>1000082</v>
      </c>
      <c r="F1337" s="12">
        <v>-4997.8</v>
      </c>
      <c r="G1337" s="12">
        <v>-0.5</v>
      </c>
      <c r="H1337" t="s">
        <v>315</v>
      </c>
    </row>
    <row r="1338" spans="1:8">
      <c r="A1338" s="12" t="s">
        <v>339</v>
      </c>
      <c r="B1338" s="13" t="s">
        <v>125</v>
      </c>
      <c r="C1338" s="12" t="s">
        <v>326</v>
      </c>
      <c r="D1338" s="12">
        <v>1005069.7</v>
      </c>
      <c r="E1338" s="12">
        <v>1000071</v>
      </c>
      <c r="F1338" s="12">
        <v>-4998.7</v>
      </c>
      <c r="G1338" s="12">
        <v>-0.5</v>
      </c>
      <c r="H1338" t="s">
        <v>315</v>
      </c>
    </row>
    <row r="1339" spans="1:8">
      <c r="A1339" s="12" t="s">
        <v>339</v>
      </c>
      <c r="B1339" s="13" t="s">
        <v>126</v>
      </c>
      <c r="C1339" s="12" t="s">
        <v>326</v>
      </c>
      <c r="D1339" s="12">
        <v>1005079.8</v>
      </c>
      <c r="E1339" s="12">
        <v>1000067</v>
      </c>
      <c r="F1339" s="12">
        <v>-5012.8</v>
      </c>
      <c r="G1339" s="12">
        <v>-0.5</v>
      </c>
      <c r="H1339" t="s">
        <v>315</v>
      </c>
    </row>
    <row r="1340" spans="1:8">
      <c r="A1340" s="12" t="s">
        <v>339</v>
      </c>
      <c r="B1340" s="13" t="s">
        <v>127</v>
      </c>
      <c r="C1340" s="12" t="s">
        <v>326</v>
      </c>
      <c r="D1340" s="12">
        <v>1005074.3</v>
      </c>
      <c r="E1340" s="12">
        <v>1000084</v>
      </c>
      <c r="F1340" s="12">
        <v>-4990.3</v>
      </c>
      <c r="G1340" s="12">
        <v>-0.5</v>
      </c>
      <c r="H1340" t="s">
        <v>315</v>
      </c>
    </row>
    <row r="1341" spans="1:8">
      <c r="A1341" s="12" t="s">
        <v>339</v>
      </c>
      <c r="B1341" s="13" t="s">
        <v>128</v>
      </c>
      <c r="C1341" s="12" t="s">
        <v>326</v>
      </c>
      <c r="D1341" s="12">
        <v>1005070.7</v>
      </c>
      <c r="E1341" s="12">
        <v>1000071</v>
      </c>
      <c r="F1341" s="12">
        <v>-4999.7</v>
      </c>
      <c r="G1341" s="12">
        <v>-0.5</v>
      </c>
      <c r="H1341" t="s">
        <v>315</v>
      </c>
    </row>
    <row r="1342" spans="1:8">
      <c r="A1342" s="12" t="s">
        <v>339</v>
      </c>
      <c r="B1342" s="13" t="s">
        <v>129</v>
      </c>
      <c r="C1342" s="12" t="s">
        <v>326</v>
      </c>
      <c r="D1342" s="12">
        <v>1005081.8</v>
      </c>
      <c r="E1342" s="12">
        <v>1000064</v>
      </c>
      <c r="F1342" s="12">
        <v>-5017.8</v>
      </c>
      <c r="G1342" s="12">
        <v>-0.5</v>
      </c>
      <c r="H1342" t="s">
        <v>315</v>
      </c>
    </row>
    <row r="1343" spans="1:8">
      <c r="A1343" s="12" t="s">
        <v>339</v>
      </c>
      <c r="B1343" s="13" t="s">
        <v>130</v>
      </c>
      <c r="C1343" s="12" t="s">
        <v>326</v>
      </c>
      <c r="D1343" s="12">
        <v>1005076.3</v>
      </c>
      <c r="E1343" s="12">
        <v>1000066</v>
      </c>
      <c r="F1343" s="12">
        <v>-5010.3</v>
      </c>
      <c r="G1343" s="12">
        <v>-0.5</v>
      </c>
      <c r="H1343" t="s">
        <v>315</v>
      </c>
    </row>
    <row r="1344" spans="1:8">
      <c r="A1344" s="12" t="s">
        <v>339</v>
      </c>
      <c r="B1344" s="13" t="s">
        <v>131</v>
      </c>
      <c r="C1344" s="12" t="s">
        <v>326</v>
      </c>
      <c r="D1344" s="12">
        <v>1005078.8</v>
      </c>
      <c r="E1344" s="12">
        <v>1000065</v>
      </c>
      <c r="F1344" s="12">
        <v>-5013.8</v>
      </c>
      <c r="G1344" s="12">
        <v>-0.5</v>
      </c>
      <c r="H1344" t="s">
        <v>315</v>
      </c>
    </row>
    <row r="1345" spans="1:8">
      <c r="A1345" s="12" t="s">
        <v>339</v>
      </c>
      <c r="B1345" s="13" t="s">
        <v>132</v>
      </c>
      <c r="C1345" s="12" t="s">
        <v>326</v>
      </c>
      <c r="D1345" s="12">
        <v>1005077.3</v>
      </c>
      <c r="E1345" s="12">
        <v>1000081</v>
      </c>
      <c r="F1345" s="12">
        <v>-4996.3</v>
      </c>
      <c r="G1345" s="12">
        <v>-0.5</v>
      </c>
      <c r="H1345" t="s">
        <v>315</v>
      </c>
    </row>
    <row r="1346" spans="1:8">
      <c r="A1346" s="12" t="s">
        <v>339</v>
      </c>
      <c r="B1346" s="13" t="s">
        <v>133</v>
      </c>
      <c r="C1346" s="12" t="s">
        <v>326</v>
      </c>
      <c r="D1346" s="12">
        <v>1005062.2</v>
      </c>
      <c r="E1346" s="12">
        <v>1000065</v>
      </c>
      <c r="F1346" s="12">
        <v>-4997.2</v>
      </c>
      <c r="G1346" s="12">
        <v>-0.5</v>
      </c>
      <c r="H1346" t="s">
        <v>315</v>
      </c>
    </row>
    <row r="1347" spans="1:8">
      <c r="A1347" s="12" t="s">
        <v>339</v>
      </c>
      <c r="B1347" s="13" t="s">
        <v>134</v>
      </c>
      <c r="C1347" s="12" t="s">
        <v>326</v>
      </c>
      <c r="D1347" s="12">
        <v>1005071.7</v>
      </c>
      <c r="E1347" s="12">
        <v>1000065</v>
      </c>
      <c r="F1347" s="12">
        <v>-5006.7</v>
      </c>
      <c r="G1347" s="12">
        <v>-0.5</v>
      </c>
      <c r="H1347" t="s">
        <v>315</v>
      </c>
    </row>
    <row r="1348" spans="1:8">
      <c r="A1348" s="12" t="s">
        <v>339</v>
      </c>
      <c r="B1348" s="13" t="s">
        <v>135</v>
      </c>
      <c r="C1348" s="12" t="s">
        <v>326</v>
      </c>
      <c r="D1348" s="12">
        <v>1005061.2</v>
      </c>
      <c r="E1348" s="12">
        <v>1000063</v>
      </c>
      <c r="F1348" s="12">
        <v>-4998.2</v>
      </c>
      <c r="G1348" s="12">
        <v>-0.5</v>
      </c>
      <c r="H1348" t="s">
        <v>315</v>
      </c>
    </row>
    <row r="1349" spans="1:8">
      <c r="A1349" s="12" t="s">
        <v>339</v>
      </c>
      <c r="B1349" s="13" t="s">
        <v>136</v>
      </c>
      <c r="C1349" s="12" t="s">
        <v>326</v>
      </c>
      <c r="D1349" s="12">
        <v>1005082.8</v>
      </c>
      <c r="E1349" s="12">
        <v>1000088</v>
      </c>
      <c r="F1349" s="12">
        <v>-4994.8</v>
      </c>
      <c r="G1349" s="12">
        <v>-0.5</v>
      </c>
      <c r="H1349" t="s">
        <v>315</v>
      </c>
    </row>
    <row r="1350" spans="1:8">
      <c r="A1350" s="12" t="s">
        <v>339</v>
      </c>
      <c r="B1350" s="13" t="s">
        <v>137</v>
      </c>
      <c r="C1350" s="12" t="s">
        <v>326</v>
      </c>
      <c r="D1350" s="12">
        <v>1005077.8</v>
      </c>
      <c r="E1350" s="12">
        <v>1000067</v>
      </c>
      <c r="F1350" s="12">
        <v>-5010.8</v>
      </c>
      <c r="G1350" s="12">
        <v>-0.5</v>
      </c>
      <c r="H1350" t="s">
        <v>315</v>
      </c>
    </row>
    <row r="1351" spans="1:8">
      <c r="A1351" s="12" t="s">
        <v>339</v>
      </c>
      <c r="B1351" s="13" t="s">
        <v>138</v>
      </c>
      <c r="C1351" s="12" t="s">
        <v>326</v>
      </c>
      <c r="D1351" s="12">
        <v>1005076.8</v>
      </c>
      <c r="E1351" s="12">
        <v>1000069</v>
      </c>
      <c r="F1351" s="12">
        <v>-5007.8</v>
      </c>
      <c r="G1351" s="12">
        <v>-0.5</v>
      </c>
      <c r="H1351" t="s">
        <v>315</v>
      </c>
    </row>
    <row r="1352" spans="1:8">
      <c r="A1352" s="12" t="s">
        <v>339</v>
      </c>
      <c r="B1352" s="13" t="s">
        <v>139</v>
      </c>
      <c r="C1352" s="12" t="s">
        <v>326</v>
      </c>
      <c r="D1352" s="12">
        <v>1005086.8</v>
      </c>
      <c r="E1352" s="12">
        <v>1000063</v>
      </c>
      <c r="F1352" s="12">
        <v>-5023.8</v>
      </c>
      <c r="G1352" s="12">
        <v>-0.5</v>
      </c>
      <c r="H1352" t="s">
        <v>315</v>
      </c>
    </row>
    <row r="1353" spans="1:8">
      <c r="A1353" s="12" t="s">
        <v>339</v>
      </c>
      <c r="B1353" s="13" t="s">
        <v>140</v>
      </c>
      <c r="C1353" s="12" t="s">
        <v>326</v>
      </c>
      <c r="D1353" s="12">
        <v>1005085.8</v>
      </c>
      <c r="E1353" s="12">
        <v>1000079</v>
      </c>
      <c r="F1353" s="12">
        <v>-5006.8</v>
      </c>
      <c r="G1353" s="12">
        <v>-0.5</v>
      </c>
      <c r="H1353" t="s">
        <v>315</v>
      </c>
    </row>
    <row r="1354" spans="1:8">
      <c r="A1354" s="12" t="s">
        <v>339</v>
      </c>
      <c r="B1354" s="13" t="s">
        <v>141</v>
      </c>
      <c r="C1354" s="12" t="s">
        <v>326</v>
      </c>
      <c r="D1354" s="12">
        <v>1005070.7</v>
      </c>
      <c r="E1354" s="12">
        <v>1000068</v>
      </c>
      <c r="F1354" s="12">
        <v>-5002.7</v>
      </c>
      <c r="G1354" s="12">
        <v>-0.5</v>
      </c>
      <c r="H1354" t="s">
        <v>315</v>
      </c>
    </row>
    <row r="1355" spans="1:8">
      <c r="A1355" s="12" t="s">
        <v>339</v>
      </c>
      <c r="B1355" s="13" t="s">
        <v>142</v>
      </c>
      <c r="C1355" s="12" t="s">
        <v>326</v>
      </c>
      <c r="D1355" s="12">
        <v>1005067.7</v>
      </c>
      <c r="E1355" s="12">
        <v>1000067</v>
      </c>
      <c r="F1355" s="12">
        <v>-5000.7</v>
      </c>
      <c r="G1355" s="12">
        <v>-0.5</v>
      </c>
      <c r="H1355" t="s">
        <v>315</v>
      </c>
    </row>
    <row r="1356" spans="1:8">
      <c r="A1356" s="12" t="s">
        <v>339</v>
      </c>
      <c r="B1356" s="13" t="s">
        <v>143</v>
      </c>
      <c r="C1356" s="12" t="s">
        <v>326</v>
      </c>
      <c r="D1356" s="12">
        <v>1005068.7</v>
      </c>
      <c r="E1356" s="12">
        <v>1000057</v>
      </c>
      <c r="F1356" s="12">
        <v>-5011.7</v>
      </c>
      <c r="G1356" s="12">
        <v>-0.5</v>
      </c>
      <c r="H1356" t="s">
        <v>315</v>
      </c>
    </row>
    <row r="1357" spans="1:8">
      <c r="A1357" s="12" t="s">
        <v>339</v>
      </c>
      <c r="B1357" s="13" t="s">
        <v>144</v>
      </c>
      <c r="C1357" s="12" t="s">
        <v>326</v>
      </c>
      <c r="D1357" s="12">
        <v>1005073.3</v>
      </c>
      <c r="E1357" s="12">
        <v>1000065</v>
      </c>
      <c r="F1357" s="12">
        <v>-5008.3</v>
      </c>
      <c r="G1357" s="12">
        <v>-0.5</v>
      </c>
      <c r="H1357" t="s">
        <v>315</v>
      </c>
    </row>
    <row r="1358" spans="1:8">
      <c r="A1358" s="12" t="s">
        <v>339</v>
      </c>
      <c r="B1358" s="13" t="s">
        <v>145</v>
      </c>
      <c r="C1358" s="12" t="s">
        <v>326</v>
      </c>
      <c r="D1358" s="12">
        <v>1005051.1</v>
      </c>
      <c r="E1358" s="12">
        <v>1000037</v>
      </c>
      <c r="F1358" s="12">
        <v>-5014.1000000000004</v>
      </c>
      <c r="G1358" s="12">
        <v>-0.5</v>
      </c>
      <c r="H1358" t="s">
        <v>315</v>
      </c>
    </row>
    <row r="1359" spans="1:8">
      <c r="A1359" s="12" t="s">
        <v>339</v>
      </c>
      <c r="B1359" s="13" t="s">
        <v>146</v>
      </c>
      <c r="C1359" s="12" t="s">
        <v>326</v>
      </c>
      <c r="D1359" s="12">
        <v>1005023.5</v>
      </c>
      <c r="E1359" s="12">
        <v>1000001</v>
      </c>
      <c r="F1359" s="12">
        <v>-5022.5</v>
      </c>
      <c r="G1359" s="12">
        <v>-0.5</v>
      </c>
      <c r="H1359" t="s">
        <v>315</v>
      </c>
    </row>
    <row r="1360" spans="1:8">
      <c r="A1360" s="12" t="s">
        <v>339</v>
      </c>
      <c r="B1360" s="13" t="s">
        <v>147</v>
      </c>
      <c r="C1360" s="12" t="s">
        <v>326</v>
      </c>
      <c r="D1360" s="12">
        <v>1005078.8</v>
      </c>
      <c r="E1360" s="12">
        <v>1000000</v>
      </c>
      <c r="F1360" s="12">
        <v>-5078.8</v>
      </c>
      <c r="G1360" s="12">
        <v>-0.51</v>
      </c>
      <c r="H1360" t="s">
        <v>315</v>
      </c>
    </row>
    <row r="1361" spans="1:8">
      <c r="A1361" s="12" t="s">
        <v>339</v>
      </c>
      <c r="B1361" s="13" t="s">
        <v>148</v>
      </c>
      <c r="C1361" s="12" t="s">
        <v>326</v>
      </c>
      <c r="D1361" s="12">
        <v>1005080.8</v>
      </c>
      <c r="E1361" s="12">
        <v>1000000</v>
      </c>
      <c r="F1361" s="12">
        <v>-5080.8</v>
      </c>
      <c r="G1361" s="12">
        <v>-0.51</v>
      </c>
      <c r="H1361" t="s">
        <v>315</v>
      </c>
    </row>
    <row r="1362" spans="1:8">
      <c r="A1362" s="12" t="s">
        <v>339</v>
      </c>
      <c r="B1362" s="13" t="s">
        <v>149</v>
      </c>
      <c r="C1362" s="12" t="s">
        <v>326</v>
      </c>
      <c r="D1362" s="12">
        <v>1005047.6</v>
      </c>
      <c r="E1362" s="12">
        <v>1000021</v>
      </c>
      <c r="F1362" s="12">
        <v>-5026.6000000000004</v>
      </c>
      <c r="G1362" s="12">
        <v>-0.5</v>
      </c>
      <c r="H1362" t="s">
        <v>315</v>
      </c>
    </row>
    <row r="1363" spans="1:8">
      <c r="A1363" s="12" t="s">
        <v>339</v>
      </c>
      <c r="B1363" s="13" t="s">
        <v>150</v>
      </c>
      <c r="C1363" s="12" t="s">
        <v>326</v>
      </c>
      <c r="D1363" s="12">
        <v>1005090.3</v>
      </c>
      <c r="E1363" s="12">
        <v>1000016</v>
      </c>
      <c r="F1363" s="12">
        <v>-5074.3</v>
      </c>
      <c r="G1363" s="12">
        <v>-0.51</v>
      </c>
      <c r="H1363" t="s">
        <v>315</v>
      </c>
    </row>
    <row r="1364" spans="1:8">
      <c r="A1364" s="12" t="s">
        <v>339</v>
      </c>
      <c r="B1364" s="13" t="s">
        <v>151</v>
      </c>
      <c r="C1364" s="12" t="s">
        <v>326</v>
      </c>
      <c r="D1364" s="12">
        <v>1005054.2</v>
      </c>
      <c r="E1364" s="12">
        <v>1000000</v>
      </c>
      <c r="F1364" s="12">
        <v>-5054.2</v>
      </c>
      <c r="G1364" s="12">
        <v>-0.51</v>
      </c>
      <c r="H1364" t="s">
        <v>315</v>
      </c>
    </row>
    <row r="1365" spans="1:8">
      <c r="A1365" s="12" t="s">
        <v>339</v>
      </c>
      <c r="B1365" s="13" t="s">
        <v>152</v>
      </c>
      <c r="C1365" s="12" t="s">
        <v>326</v>
      </c>
      <c r="D1365" s="12">
        <v>1005063.2</v>
      </c>
      <c r="E1365" s="12">
        <v>1000003</v>
      </c>
      <c r="F1365" s="12">
        <v>-5060.2</v>
      </c>
      <c r="G1365" s="12">
        <v>-0.51</v>
      </c>
      <c r="H1365" t="s">
        <v>315</v>
      </c>
    </row>
    <row r="1366" spans="1:8">
      <c r="A1366" s="12" t="s">
        <v>339</v>
      </c>
      <c r="B1366" s="13" t="s">
        <v>153</v>
      </c>
      <c r="C1366" s="12" t="s">
        <v>326</v>
      </c>
      <c r="D1366" s="12">
        <v>1005073.3</v>
      </c>
      <c r="E1366" s="12">
        <v>1000013</v>
      </c>
      <c r="F1366" s="12">
        <v>-5060.3</v>
      </c>
      <c r="G1366" s="12">
        <v>-0.51</v>
      </c>
      <c r="H1366" t="s">
        <v>315</v>
      </c>
    </row>
    <row r="1367" spans="1:8">
      <c r="A1367" s="12" t="s">
        <v>339</v>
      </c>
      <c r="B1367" s="13" t="s">
        <v>154</v>
      </c>
      <c r="C1367" s="12" t="s">
        <v>326</v>
      </c>
      <c r="D1367" s="12">
        <v>1005066.7</v>
      </c>
      <c r="E1367" s="12">
        <v>1000028</v>
      </c>
      <c r="F1367" s="12">
        <v>-5038.7</v>
      </c>
      <c r="G1367" s="12">
        <v>-0.5</v>
      </c>
      <c r="H1367" t="s">
        <v>315</v>
      </c>
    </row>
    <row r="1368" spans="1:8">
      <c r="A1368" s="12" t="s">
        <v>339</v>
      </c>
      <c r="B1368" s="13" t="s">
        <v>155</v>
      </c>
      <c r="C1368" s="12" t="s">
        <v>326</v>
      </c>
      <c r="D1368" s="12">
        <v>1005060.7</v>
      </c>
      <c r="E1368" s="12">
        <v>1000009</v>
      </c>
      <c r="F1368" s="12">
        <v>-5051.7</v>
      </c>
      <c r="G1368" s="12">
        <v>-0.51</v>
      </c>
      <c r="H1368" t="s">
        <v>315</v>
      </c>
    </row>
    <row r="1369" spans="1:8">
      <c r="A1369" s="12" t="s">
        <v>339</v>
      </c>
      <c r="B1369" s="13" t="s">
        <v>156</v>
      </c>
      <c r="C1369" s="12" t="s">
        <v>326</v>
      </c>
      <c r="D1369" s="12">
        <v>1005067.2</v>
      </c>
      <c r="E1369" s="12">
        <v>1000018</v>
      </c>
      <c r="F1369" s="12">
        <v>-5049.2</v>
      </c>
      <c r="G1369" s="12">
        <v>-0.5</v>
      </c>
      <c r="H1369" t="s">
        <v>315</v>
      </c>
    </row>
    <row r="1370" spans="1:8">
      <c r="A1370" s="12" t="s">
        <v>339</v>
      </c>
      <c r="B1370" s="13" t="s">
        <v>157</v>
      </c>
      <c r="C1370" s="12" t="s">
        <v>326</v>
      </c>
      <c r="D1370" s="12">
        <v>1005040.1</v>
      </c>
      <c r="E1370" s="12">
        <v>1000014</v>
      </c>
      <c r="F1370" s="12">
        <v>-5026.1000000000004</v>
      </c>
      <c r="G1370" s="12">
        <v>-0.5</v>
      </c>
      <c r="H1370" t="s">
        <v>315</v>
      </c>
    </row>
    <row r="1371" spans="1:8">
      <c r="A1371" s="12" t="s">
        <v>339</v>
      </c>
      <c r="B1371" s="13" t="s">
        <v>158</v>
      </c>
      <c r="C1371" s="12" t="s">
        <v>326</v>
      </c>
      <c r="D1371" s="12">
        <v>1005086.3</v>
      </c>
      <c r="E1371" s="12">
        <v>1000047</v>
      </c>
      <c r="F1371" s="12">
        <v>-5039.3</v>
      </c>
      <c r="G1371" s="12">
        <v>-0.5</v>
      </c>
      <c r="H1371" t="s">
        <v>315</v>
      </c>
    </row>
    <row r="1372" spans="1:8">
      <c r="A1372" s="12" t="s">
        <v>339</v>
      </c>
      <c r="B1372" s="13" t="s">
        <v>159</v>
      </c>
      <c r="C1372" s="12" t="s">
        <v>326</v>
      </c>
      <c r="D1372" s="12">
        <v>1005074.8</v>
      </c>
      <c r="E1372" s="12">
        <v>1000022</v>
      </c>
      <c r="F1372" s="12">
        <v>-5052.8</v>
      </c>
      <c r="G1372" s="12">
        <v>-0.51</v>
      </c>
      <c r="H1372" t="s">
        <v>315</v>
      </c>
    </row>
    <row r="1373" spans="1:8">
      <c r="A1373" s="12" t="s">
        <v>339</v>
      </c>
      <c r="B1373" s="13" t="s">
        <v>160</v>
      </c>
      <c r="C1373" s="12" t="s">
        <v>326</v>
      </c>
      <c r="D1373" s="12">
        <v>1005081.8</v>
      </c>
      <c r="E1373" s="12">
        <v>1000019</v>
      </c>
      <c r="F1373" s="12">
        <v>-5062.8</v>
      </c>
      <c r="G1373" s="12">
        <v>-0.51</v>
      </c>
      <c r="H1373" t="s">
        <v>315</v>
      </c>
    </row>
    <row r="1374" spans="1:8">
      <c r="A1374" s="12" t="s">
        <v>339</v>
      </c>
      <c r="B1374" s="13" t="s">
        <v>161</v>
      </c>
      <c r="C1374" s="12" t="s">
        <v>326</v>
      </c>
      <c r="D1374" s="12">
        <v>1005083.3</v>
      </c>
      <c r="E1374" s="12">
        <v>1000013</v>
      </c>
      <c r="F1374" s="12">
        <v>-5070.3</v>
      </c>
      <c r="G1374" s="12">
        <v>-0.51</v>
      </c>
      <c r="H1374" t="s">
        <v>315</v>
      </c>
    </row>
    <row r="1375" spans="1:8">
      <c r="A1375" s="12" t="s">
        <v>339</v>
      </c>
      <c r="B1375" s="13" t="s">
        <v>162</v>
      </c>
      <c r="C1375" s="12" t="s">
        <v>326</v>
      </c>
      <c r="D1375" s="12">
        <v>1005054.2</v>
      </c>
      <c r="E1375" s="12">
        <v>1000027</v>
      </c>
      <c r="F1375" s="12">
        <v>-5027.2</v>
      </c>
      <c r="G1375" s="12">
        <v>-0.5</v>
      </c>
      <c r="H1375" t="s">
        <v>315</v>
      </c>
    </row>
    <row r="1376" spans="1:8">
      <c r="A1376" s="12" t="s">
        <v>339</v>
      </c>
      <c r="B1376" s="13" t="s">
        <v>163</v>
      </c>
      <c r="C1376" s="12" t="s">
        <v>326</v>
      </c>
      <c r="D1376" s="12">
        <v>1005078.8</v>
      </c>
      <c r="E1376" s="12">
        <v>1000015</v>
      </c>
      <c r="F1376" s="12">
        <v>-5063.8</v>
      </c>
      <c r="G1376" s="12">
        <v>-0.51</v>
      </c>
      <c r="H1376" t="s">
        <v>315</v>
      </c>
    </row>
    <row r="1377" spans="1:8">
      <c r="A1377" s="12" t="s">
        <v>339</v>
      </c>
      <c r="B1377" s="13" t="s">
        <v>164</v>
      </c>
      <c r="C1377" s="12" t="s">
        <v>326</v>
      </c>
      <c r="D1377" s="12">
        <v>1005060.7</v>
      </c>
      <c r="E1377" s="12">
        <v>1000018</v>
      </c>
      <c r="F1377" s="12">
        <v>-5042.7</v>
      </c>
      <c r="G1377" s="12">
        <v>-0.5</v>
      </c>
      <c r="H1377" t="s">
        <v>315</v>
      </c>
    </row>
    <row r="1378" spans="1:8">
      <c r="A1378" s="12" t="s">
        <v>339</v>
      </c>
      <c r="B1378" s="13" t="s">
        <v>165</v>
      </c>
      <c r="C1378" s="12" t="s">
        <v>326</v>
      </c>
      <c r="D1378" s="12">
        <v>1005045.6</v>
      </c>
      <c r="E1378" s="12">
        <v>1000010</v>
      </c>
      <c r="F1378" s="12">
        <v>-5035.6000000000004</v>
      </c>
      <c r="G1378" s="12">
        <v>-0.5</v>
      </c>
      <c r="H1378" t="s">
        <v>315</v>
      </c>
    </row>
    <row r="1379" spans="1:8">
      <c r="A1379" s="12" t="s">
        <v>339</v>
      </c>
      <c r="B1379" s="13" t="s">
        <v>166</v>
      </c>
      <c r="C1379" s="12" t="s">
        <v>326</v>
      </c>
      <c r="D1379" s="12">
        <v>1005082.8</v>
      </c>
      <c r="E1379" s="12">
        <v>1000032</v>
      </c>
      <c r="F1379" s="12">
        <v>-5050.8</v>
      </c>
      <c r="G1379" s="12">
        <v>-0.51</v>
      </c>
      <c r="H1379" t="s">
        <v>315</v>
      </c>
    </row>
    <row r="1380" spans="1:8">
      <c r="A1380" s="12" t="s">
        <v>339</v>
      </c>
      <c r="B1380" s="13" t="s">
        <v>167</v>
      </c>
      <c r="C1380" s="12" t="s">
        <v>326</v>
      </c>
      <c r="D1380" s="12">
        <v>1005051.6</v>
      </c>
      <c r="E1380" s="12">
        <v>1000033</v>
      </c>
      <c r="F1380" s="12">
        <v>-5018.6000000000004</v>
      </c>
      <c r="G1380" s="12">
        <v>-0.5</v>
      </c>
      <c r="H1380" t="s">
        <v>315</v>
      </c>
    </row>
    <row r="1381" spans="1:8">
      <c r="A1381" s="12" t="s">
        <v>339</v>
      </c>
      <c r="B1381" s="13" t="s">
        <v>168</v>
      </c>
      <c r="C1381" s="12" t="s">
        <v>326</v>
      </c>
      <c r="D1381" s="12">
        <v>1005059.2</v>
      </c>
      <c r="E1381" s="12">
        <v>1000006</v>
      </c>
      <c r="F1381" s="12">
        <v>-5053.2</v>
      </c>
      <c r="G1381" s="12">
        <v>-0.51</v>
      </c>
      <c r="H1381" t="s">
        <v>315</v>
      </c>
    </row>
    <row r="1382" spans="1:8">
      <c r="A1382" s="12" t="s">
        <v>339</v>
      </c>
      <c r="B1382" s="13" t="s">
        <v>169</v>
      </c>
      <c r="C1382" s="12" t="s">
        <v>326</v>
      </c>
      <c r="D1382" s="12">
        <v>502579.6</v>
      </c>
      <c r="E1382" s="12">
        <v>1000008</v>
      </c>
      <c r="F1382" s="12">
        <v>497428.4</v>
      </c>
      <c r="G1382" s="12">
        <v>49.74</v>
      </c>
      <c r="H1382" t="s">
        <v>315</v>
      </c>
    </row>
    <row r="1383" spans="1:8">
      <c r="A1383" s="12" t="s">
        <v>339</v>
      </c>
      <c r="B1383" s="13" t="s">
        <v>170</v>
      </c>
      <c r="C1383" s="12" t="s">
        <v>326</v>
      </c>
      <c r="D1383" s="12">
        <v>1005082.8</v>
      </c>
      <c r="E1383" s="12">
        <v>1000028</v>
      </c>
      <c r="F1383" s="12">
        <v>-5054.8</v>
      </c>
      <c r="G1383" s="12">
        <v>-0.51</v>
      </c>
      <c r="H1383" t="s">
        <v>315</v>
      </c>
    </row>
    <row r="1384" spans="1:8">
      <c r="A1384" s="12" t="s">
        <v>339</v>
      </c>
      <c r="B1384" s="13" t="s">
        <v>171</v>
      </c>
      <c r="C1384" s="12" t="s">
        <v>326</v>
      </c>
      <c r="D1384" s="12">
        <v>1005065.2</v>
      </c>
      <c r="E1384" s="12">
        <v>1000043</v>
      </c>
      <c r="F1384" s="12">
        <v>-5022.2</v>
      </c>
      <c r="G1384" s="12">
        <v>-0.5</v>
      </c>
      <c r="H1384" t="s">
        <v>315</v>
      </c>
    </row>
    <row r="1385" spans="1:8">
      <c r="A1385" s="12" t="s">
        <v>339</v>
      </c>
      <c r="B1385" s="13" t="s">
        <v>172</v>
      </c>
      <c r="C1385" s="12" t="s">
        <v>326</v>
      </c>
      <c r="D1385" s="12">
        <v>1005061.2</v>
      </c>
      <c r="E1385" s="12">
        <v>1000010</v>
      </c>
      <c r="F1385" s="12">
        <v>-5051.2</v>
      </c>
      <c r="G1385" s="12">
        <v>-0.51</v>
      </c>
      <c r="H1385" t="s">
        <v>315</v>
      </c>
    </row>
    <row r="1386" spans="1:8">
      <c r="A1386" s="12" t="s">
        <v>339</v>
      </c>
      <c r="B1386" s="13" t="s">
        <v>173</v>
      </c>
      <c r="C1386" s="12" t="s">
        <v>326</v>
      </c>
      <c r="D1386" s="12">
        <v>1005046.1</v>
      </c>
      <c r="E1386" s="12">
        <v>1000014</v>
      </c>
      <c r="F1386" s="12">
        <v>-5032.1000000000004</v>
      </c>
      <c r="G1386" s="12">
        <v>-0.5</v>
      </c>
      <c r="H1386" t="s">
        <v>315</v>
      </c>
    </row>
    <row r="1387" spans="1:8">
      <c r="A1387" s="12" t="s">
        <v>339</v>
      </c>
      <c r="B1387" s="13" t="s">
        <v>174</v>
      </c>
      <c r="C1387" s="12" t="s">
        <v>326</v>
      </c>
      <c r="D1387" s="12">
        <v>1005084.3</v>
      </c>
      <c r="E1387" s="12">
        <v>1000029</v>
      </c>
      <c r="F1387" s="12">
        <v>-5055.3</v>
      </c>
      <c r="G1387" s="12">
        <v>-0.51</v>
      </c>
      <c r="H1387" t="s">
        <v>315</v>
      </c>
    </row>
    <row r="1388" spans="1:8">
      <c r="A1388" s="12" t="s">
        <v>339</v>
      </c>
      <c r="B1388" s="13" t="s">
        <v>175</v>
      </c>
      <c r="C1388" s="12" t="s">
        <v>326</v>
      </c>
      <c r="D1388" s="12">
        <v>1005077.3</v>
      </c>
      <c r="E1388" s="12">
        <v>1000041</v>
      </c>
      <c r="F1388" s="12">
        <v>-5036.3</v>
      </c>
      <c r="G1388" s="12">
        <v>-0.5</v>
      </c>
      <c r="H1388" t="s">
        <v>315</v>
      </c>
    </row>
    <row r="1389" spans="1:8">
      <c r="A1389" s="12" t="s">
        <v>339</v>
      </c>
      <c r="B1389" s="13" t="s">
        <v>176</v>
      </c>
      <c r="C1389" s="12" t="s">
        <v>326</v>
      </c>
      <c r="D1389" s="12">
        <v>1005065.2</v>
      </c>
      <c r="E1389" s="12">
        <v>1000017</v>
      </c>
      <c r="F1389" s="12">
        <v>-5048.2</v>
      </c>
      <c r="G1389" s="12">
        <v>-0.5</v>
      </c>
      <c r="H1389" t="s">
        <v>315</v>
      </c>
    </row>
    <row r="1390" spans="1:8">
      <c r="A1390" s="12" t="s">
        <v>339</v>
      </c>
      <c r="B1390" s="13" t="s">
        <v>177</v>
      </c>
      <c r="C1390" s="12" t="s">
        <v>326</v>
      </c>
      <c r="D1390" s="12">
        <v>1005048.6</v>
      </c>
      <c r="E1390" s="12">
        <v>1000010</v>
      </c>
      <c r="F1390" s="12">
        <v>-5038.6000000000004</v>
      </c>
      <c r="G1390" s="12">
        <v>-0.5</v>
      </c>
      <c r="H1390" t="s">
        <v>315</v>
      </c>
    </row>
    <row r="1391" spans="1:8">
      <c r="A1391" s="12" t="s">
        <v>339</v>
      </c>
      <c r="B1391" s="13" t="s">
        <v>178</v>
      </c>
      <c r="C1391" s="12" t="s">
        <v>326</v>
      </c>
      <c r="D1391" s="12">
        <v>1005069.2</v>
      </c>
      <c r="E1391" s="12">
        <v>1000022</v>
      </c>
      <c r="F1391" s="12">
        <v>-5047.2</v>
      </c>
      <c r="G1391" s="12">
        <v>-0.5</v>
      </c>
      <c r="H1391" t="s">
        <v>315</v>
      </c>
    </row>
    <row r="1392" spans="1:8">
      <c r="A1392" s="12" t="s">
        <v>339</v>
      </c>
      <c r="B1392" s="13" t="s">
        <v>179</v>
      </c>
      <c r="C1392" s="12" t="s">
        <v>326</v>
      </c>
      <c r="D1392" s="12">
        <v>1005057.7</v>
      </c>
      <c r="E1392" s="12">
        <v>1000034</v>
      </c>
      <c r="F1392" s="12">
        <v>-5023.7</v>
      </c>
      <c r="G1392" s="12">
        <v>-0.5</v>
      </c>
      <c r="H1392" t="s">
        <v>315</v>
      </c>
    </row>
    <row r="1393" spans="1:8">
      <c r="A1393" s="12" t="s">
        <v>339</v>
      </c>
      <c r="B1393" s="13" t="s">
        <v>180</v>
      </c>
      <c r="C1393" s="12" t="s">
        <v>326</v>
      </c>
      <c r="D1393" s="12">
        <v>1005060.2</v>
      </c>
      <c r="E1393" s="12">
        <v>1000035</v>
      </c>
      <c r="F1393" s="12">
        <v>-5025.2</v>
      </c>
      <c r="G1393" s="12">
        <v>-0.5</v>
      </c>
      <c r="H1393" t="s">
        <v>315</v>
      </c>
    </row>
    <row r="1394" spans="1:8">
      <c r="A1394" s="12" t="s">
        <v>339</v>
      </c>
      <c r="B1394" s="13" t="s">
        <v>181</v>
      </c>
      <c r="C1394" s="12" t="s">
        <v>326</v>
      </c>
      <c r="D1394" s="12">
        <v>1005068.2</v>
      </c>
      <c r="E1394" s="12">
        <v>1000010</v>
      </c>
      <c r="F1394" s="12">
        <v>-5058.2</v>
      </c>
      <c r="G1394" s="12">
        <v>-0.51</v>
      </c>
      <c r="H1394" t="s">
        <v>315</v>
      </c>
    </row>
    <row r="1395" spans="1:8">
      <c r="A1395" s="12" t="s">
        <v>339</v>
      </c>
      <c r="B1395" s="13" t="s">
        <v>182</v>
      </c>
      <c r="C1395" s="12" t="s">
        <v>326</v>
      </c>
      <c r="D1395" s="12">
        <v>1005072.8</v>
      </c>
      <c r="E1395" s="12">
        <v>1000019</v>
      </c>
      <c r="F1395" s="12">
        <v>-5053.8</v>
      </c>
      <c r="G1395" s="12">
        <v>-0.51</v>
      </c>
      <c r="H1395" t="s">
        <v>315</v>
      </c>
    </row>
    <row r="1396" spans="1:8">
      <c r="A1396" s="12" t="s">
        <v>339</v>
      </c>
      <c r="B1396" s="13" t="s">
        <v>183</v>
      </c>
      <c r="C1396" s="12" t="s">
        <v>326</v>
      </c>
      <c r="D1396" s="12">
        <v>1005067.2</v>
      </c>
      <c r="E1396" s="12">
        <v>1000031</v>
      </c>
      <c r="F1396" s="12">
        <v>-5036.2</v>
      </c>
      <c r="G1396" s="12">
        <v>-0.5</v>
      </c>
      <c r="H1396" t="s">
        <v>315</v>
      </c>
    </row>
    <row r="1397" spans="1:8">
      <c r="A1397" s="12" t="s">
        <v>339</v>
      </c>
      <c r="B1397" s="13" t="s">
        <v>184</v>
      </c>
      <c r="C1397" s="12" t="s">
        <v>326</v>
      </c>
      <c r="D1397" s="12">
        <v>1005083.8</v>
      </c>
      <c r="E1397" s="12">
        <v>1000049</v>
      </c>
      <c r="F1397" s="12">
        <v>-5034.8</v>
      </c>
      <c r="G1397" s="12">
        <v>-0.5</v>
      </c>
      <c r="H1397" t="s">
        <v>315</v>
      </c>
    </row>
    <row r="1398" spans="1:8">
      <c r="A1398" s="12" t="s">
        <v>339</v>
      </c>
      <c r="B1398" s="13" t="s">
        <v>185</v>
      </c>
      <c r="C1398" s="12" t="s">
        <v>326</v>
      </c>
      <c r="D1398" s="12">
        <v>1005054.7</v>
      </c>
      <c r="E1398" s="12">
        <v>1000011</v>
      </c>
      <c r="F1398" s="12">
        <v>-5043.7</v>
      </c>
      <c r="G1398" s="12">
        <v>-0.5</v>
      </c>
      <c r="H1398" t="s">
        <v>315</v>
      </c>
    </row>
    <row r="1399" spans="1:8">
      <c r="A1399" s="12" t="s">
        <v>339</v>
      </c>
      <c r="B1399" s="13" t="s">
        <v>186</v>
      </c>
      <c r="C1399" s="12" t="s">
        <v>326</v>
      </c>
      <c r="D1399" s="12">
        <v>1005083.3</v>
      </c>
      <c r="E1399" s="12">
        <v>1000022</v>
      </c>
      <c r="F1399" s="12">
        <v>-5061.3</v>
      </c>
      <c r="G1399" s="12">
        <v>-0.51</v>
      </c>
      <c r="H1399" t="s">
        <v>315</v>
      </c>
    </row>
    <row r="1400" spans="1:8">
      <c r="A1400" s="12" t="s">
        <v>339</v>
      </c>
      <c r="B1400" s="13" t="s">
        <v>187</v>
      </c>
      <c r="C1400" s="12" t="s">
        <v>326</v>
      </c>
      <c r="D1400" s="12">
        <v>1005073.3</v>
      </c>
      <c r="E1400" s="12">
        <v>1000023</v>
      </c>
      <c r="F1400" s="12">
        <v>-5050.3</v>
      </c>
      <c r="G1400" s="12">
        <v>-0.51</v>
      </c>
      <c r="H1400" t="s">
        <v>315</v>
      </c>
    </row>
    <row r="1401" spans="1:8">
      <c r="A1401" s="12" t="s">
        <v>339</v>
      </c>
      <c r="B1401" s="13" t="s">
        <v>188</v>
      </c>
      <c r="C1401" s="12" t="s">
        <v>326</v>
      </c>
      <c r="D1401" s="12">
        <v>1005088.8</v>
      </c>
      <c r="E1401" s="12">
        <v>1000026</v>
      </c>
      <c r="F1401" s="12">
        <v>-5062.8</v>
      </c>
      <c r="G1401" s="12">
        <v>-0.51</v>
      </c>
      <c r="H1401" t="s">
        <v>315</v>
      </c>
    </row>
    <row r="1402" spans="1:8">
      <c r="A1402" s="12" t="s">
        <v>340</v>
      </c>
      <c r="B1402" s="13" t="s">
        <v>89</v>
      </c>
      <c r="C1402" s="12" t="s">
        <v>326</v>
      </c>
      <c r="D1402" s="12">
        <v>1282055</v>
      </c>
      <c r="E1402" s="12">
        <v>1000000</v>
      </c>
      <c r="F1402" s="12">
        <v>-282055</v>
      </c>
      <c r="G1402" s="12">
        <v>-28.21</v>
      </c>
      <c r="H1402" t="s">
        <v>315</v>
      </c>
    </row>
    <row r="1403" spans="1:8">
      <c r="A1403" s="12" t="s">
        <v>340</v>
      </c>
      <c r="B1403" s="13" t="s">
        <v>90</v>
      </c>
      <c r="C1403" s="12" t="s">
        <v>326</v>
      </c>
      <c r="D1403" s="12">
        <v>1282052.3999999999</v>
      </c>
      <c r="E1403" s="12">
        <v>1000000</v>
      </c>
      <c r="F1403" s="12">
        <v>-282052.40000000002</v>
      </c>
      <c r="G1403" s="12">
        <v>-28.21</v>
      </c>
      <c r="H1403" t="s">
        <v>315</v>
      </c>
    </row>
    <row r="1404" spans="1:8">
      <c r="A1404" s="12" t="s">
        <v>340</v>
      </c>
      <c r="B1404" s="13" t="s">
        <v>91</v>
      </c>
      <c r="C1404" s="12" t="s">
        <v>326</v>
      </c>
      <c r="D1404" s="12">
        <v>1282052.3999999999</v>
      </c>
      <c r="E1404" s="12">
        <v>1000000</v>
      </c>
      <c r="F1404" s="12">
        <v>-282052.40000000002</v>
      </c>
      <c r="G1404" s="12">
        <v>-28.21</v>
      </c>
      <c r="H1404" t="s">
        <v>315</v>
      </c>
    </row>
    <row r="1405" spans="1:8">
      <c r="A1405" s="12" t="s">
        <v>340</v>
      </c>
      <c r="B1405" s="13" t="s">
        <v>92</v>
      </c>
      <c r="C1405" s="12" t="s">
        <v>326</v>
      </c>
      <c r="D1405" s="12">
        <v>1282052.3999999999</v>
      </c>
      <c r="E1405" s="12">
        <v>1000000</v>
      </c>
      <c r="F1405" s="12">
        <v>-282052.40000000002</v>
      </c>
      <c r="G1405" s="12">
        <v>-28.21</v>
      </c>
      <c r="H1405" t="s">
        <v>315</v>
      </c>
    </row>
    <row r="1406" spans="1:8">
      <c r="A1406" s="12" t="s">
        <v>340</v>
      </c>
      <c r="B1406" s="13" t="s">
        <v>93</v>
      </c>
      <c r="C1406" s="12" t="s">
        <v>326</v>
      </c>
      <c r="D1406" s="12">
        <v>1282051.1000000001</v>
      </c>
      <c r="E1406" s="12">
        <v>1000000</v>
      </c>
      <c r="F1406" s="12">
        <v>-282051.09999999998</v>
      </c>
      <c r="G1406" s="12">
        <v>-28.21</v>
      </c>
      <c r="H1406" t="s">
        <v>315</v>
      </c>
    </row>
    <row r="1407" spans="1:8">
      <c r="A1407" s="12" t="s">
        <v>340</v>
      </c>
      <c r="B1407" s="13" t="s">
        <v>94</v>
      </c>
      <c r="C1407" s="12" t="s">
        <v>326</v>
      </c>
      <c r="D1407" s="12">
        <v>0</v>
      </c>
      <c r="E1407" s="12">
        <v>1000001</v>
      </c>
      <c r="F1407" s="12">
        <v>1000001</v>
      </c>
      <c r="G1407" s="12">
        <v>100</v>
      </c>
      <c r="H1407" t="s">
        <v>315</v>
      </c>
    </row>
    <row r="1408" spans="1:8">
      <c r="A1408" s="12" t="s">
        <v>340</v>
      </c>
      <c r="B1408" s="13" t="s">
        <v>95</v>
      </c>
      <c r="C1408" s="12" t="s">
        <v>326</v>
      </c>
      <c r="D1408" s="12">
        <v>1282055</v>
      </c>
      <c r="E1408" s="12">
        <v>1000000</v>
      </c>
      <c r="F1408" s="12">
        <v>-282055</v>
      </c>
      <c r="G1408" s="12">
        <v>-28.21</v>
      </c>
      <c r="H1408" t="s">
        <v>315</v>
      </c>
    </row>
    <row r="1409" spans="1:8">
      <c r="A1409" s="12" t="s">
        <v>340</v>
      </c>
      <c r="B1409" s="13" t="s">
        <v>96</v>
      </c>
      <c r="C1409" s="12" t="s">
        <v>326</v>
      </c>
      <c r="D1409" s="12">
        <v>0</v>
      </c>
      <c r="E1409" s="12">
        <v>1000001</v>
      </c>
      <c r="F1409" s="12">
        <v>1000001</v>
      </c>
      <c r="G1409" s="12">
        <v>100</v>
      </c>
      <c r="H1409" t="s">
        <v>315</v>
      </c>
    </row>
    <row r="1410" spans="1:8">
      <c r="A1410" s="12" t="s">
        <v>340</v>
      </c>
      <c r="B1410" s="13" t="s">
        <v>97</v>
      </c>
      <c r="C1410" s="12" t="s">
        <v>326</v>
      </c>
      <c r="D1410" s="12">
        <v>1282055</v>
      </c>
      <c r="E1410" s="12">
        <v>1000000</v>
      </c>
      <c r="F1410" s="12">
        <v>-282055</v>
      </c>
      <c r="G1410" s="12">
        <v>-28.21</v>
      </c>
      <c r="H1410" t="s">
        <v>315</v>
      </c>
    </row>
    <row r="1411" spans="1:8">
      <c r="A1411" s="12" t="s">
        <v>340</v>
      </c>
      <c r="B1411" s="13" t="s">
        <v>98</v>
      </c>
      <c r="C1411" s="12" t="s">
        <v>326</v>
      </c>
      <c r="D1411" s="12">
        <v>1282055</v>
      </c>
      <c r="E1411" s="12">
        <v>1000000</v>
      </c>
      <c r="F1411" s="12">
        <v>-282055</v>
      </c>
      <c r="G1411" s="12">
        <v>-28.21</v>
      </c>
      <c r="H1411" t="s">
        <v>315</v>
      </c>
    </row>
    <row r="1412" spans="1:8">
      <c r="A1412" s="12" t="s">
        <v>340</v>
      </c>
      <c r="B1412" s="13" t="s">
        <v>99</v>
      </c>
      <c r="C1412" s="12" t="s">
        <v>326</v>
      </c>
      <c r="D1412" s="12">
        <v>1282052.3999999999</v>
      </c>
      <c r="E1412" s="12">
        <v>1000000</v>
      </c>
      <c r="F1412" s="12">
        <v>-282052.40000000002</v>
      </c>
      <c r="G1412" s="12">
        <v>-28.21</v>
      </c>
      <c r="H1412" t="s">
        <v>315</v>
      </c>
    </row>
    <row r="1413" spans="1:8">
      <c r="A1413" s="12" t="s">
        <v>340</v>
      </c>
      <c r="B1413" s="13" t="s">
        <v>100</v>
      </c>
      <c r="C1413" s="12" t="s">
        <v>326</v>
      </c>
      <c r="D1413" s="12">
        <v>1282052.3999999999</v>
      </c>
      <c r="E1413" s="12">
        <v>1000000</v>
      </c>
      <c r="F1413" s="12">
        <v>-282052.40000000002</v>
      </c>
      <c r="G1413" s="12">
        <v>-28.21</v>
      </c>
      <c r="H1413" t="s">
        <v>315</v>
      </c>
    </row>
    <row r="1414" spans="1:8">
      <c r="A1414" s="12" t="s">
        <v>340</v>
      </c>
      <c r="B1414" s="13" t="s">
        <v>101</v>
      </c>
      <c r="C1414" s="12" t="s">
        <v>326</v>
      </c>
      <c r="D1414" s="12">
        <v>1282051.1000000001</v>
      </c>
      <c r="E1414" s="12">
        <v>1000000</v>
      </c>
      <c r="F1414" s="12">
        <v>-282051.09999999998</v>
      </c>
      <c r="G1414" s="12">
        <v>-28.21</v>
      </c>
      <c r="H1414" t="s">
        <v>315</v>
      </c>
    </row>
    <row r="1415" spans="1:8">
      <c r="A1415" s="12" t="s">
        <v>340</v>
      </c>
      <c r="B1415" s="13" t="s">
        <v>102</v>
      </c>
      <c r="C1415" s="12" t="s">
        <v>326</v>
      </c>
      <c r="D1415" s="12">
        <v>1282055</v>
      </c>
      <c r="E1415" s="12">
        <v>1000000</v>
      </c>
      <c r="F1415" s="12">
        <v>-282055</v>
      </c>
      <c r="G1415" s="12">
        <v>-28.21</v>
      </c>
      <c r="H1415" t="s">
        <v>315</v>
      </c>
    </row>
    <row r="1416" spans="1:8">
      <c r="A1416" s="12" t="s">
        <v>340</v>
      </c>
      <c r="B1416" s="13" t="s">
        <v>103</v>
      </c>
      <c r="C1416" s="12" t="s">
        <v>326</v>
      </c>
      <c r="D1416" s="12">
        <v>1282052.3999999999</v>
      </c>
      <c r="E1416" s="12">
        <v>1000002</v>
      </c>
      <c r="F1416" s="12">
        <v>-282050.40000000002</v>
      </c>
      <c r="G1416" s="12">
        <v>-28.2</v>
      </c>
      <c r="H1416" t="s">
        <v>315</v>
      </c>
    </row>
    <row r="1417" spans="1:8">
      <c r="A1417" s="12" t="s">
        <v>340</v>
      </c>
      <c r="B1417" s="13" t="s">
        <v>104</v>
      </c>
      <c r="C1417" s="12" t="s">
        <v>326</v>
      </c>
      <c r="D1417" s="12">
        <v>0</v>
      </c>
      <c r="E1417" s="12">
        <v>1000001</v>
      </c>
      <c r="F1417" s="12">
        <v>1000001</v>
      </c>
      <c r="G1417" s="12">
        <v>100</v>
      </c>
      <c r="H1417" t="s">
        <v>315</v>
      </c>
    </row>
    <row r="1418" spans="1:8">
      <c r="A1418" s="12" t="s">
        <v>340</v>
      </c>
      <c r="B1418" s="13" t="s">
        <v>105</v>
      </c>
      <c r="C1418" s="12" t="s">
        <v>326</v>
      </c>
      <c r="D1418" s="12">
        <v>1282055</v>
      </c>
      <c r="E1418" s="12">
        <v>1000000</v>
      </c>
      <c r="F1418" s="12">
        <v>-282055</v>
      </c>
      <c r="G1418" s="12">
        <v>-28.21</v>
      </c>
      <c r="H1418" t="s">
        <v>315</v>
      </c>
    </row>
    <row r="1419" spans="1:8">
      <c r="A1419" s="12" t="s">
        <v>340</v>
      </c>
      <c r="B1419" s="13" t="s">
        <v>106</v>
      </c>
      <c r="C1419" s="12" t="s">
        <v>326</v>
      </c>
      <c r="D1419" s="12">
        <v>0</v>
      </c>
      <c r="E1419" s="12">
        <v>1000001</v>
      </c>
      <c r="F1419" s="12">
        <v>1000001</v>
      </c>
      <c r="G1419" s="12">
        <v>100</v>
      </c>
      <c r="H1419" t="s">
        <v>315</v>
      </c>
    </row>
    <row r="1420" spans="1:8">
      <c r="A1420" s="12" t="s">
        <v>340</v>
      </c>
      <c r="B1420" s="13" t="s">
        <v>107</v>
      </c>
      <c r="C1420" s="12" t="s">
        <v>326</v>
      </c>
      <c r="D1420" s="12">
        <v>1282052.3999999999</v>
      </c>
      <c r="E1420" s="12">
        <v>1000000</v>
      </c>
      <c r="F1420" s="12">
        <v>-282052.40000000002</v>
      </c>
      <c r="G1420" s="12">
        <v>-28.21</v>
      </c>
      <c r="H1420" t="s">
        <v>315</v>
      </c>
    </row>
    <row r="1421" spans="1:8">
      <c r="A1421" s="12" t="s">
        <v>340</v>
      </c>
      <c r="B1421" s="13" t="s">
        <v>108</v>
      </c>
      <c r="C1421" s="12" t="s">
        <v>326</v>
      </c>
      <c r="D1421" s="12">
        <v>1282052.3999999999</v>
      </c>
      <c r="E1421" s="12">
        <v>1000000</v>
      </c>
      <c r="F1421" s="12">
        <v>-282052.40000000002</v>
      </c>
      <c r="G1421" s="12">
        <v>-28.21</v>
      </c>
      <c r="H1421" t="s">
        <v>315</v>
      </c>
    </row>
    <row r="1422" spans="1:8">
      <c r="A1422" s="12" t="s">
        <v>340</v>
      </c>
      <c r="B1422" s="13" t="s">
        <v>109</v>
      </c>
      <c r="C1422" s="12" t="s">
        <v>326</v>
      </c>
      <c r="D1422" s="12">
        <v>0</v>
      </c>
      <c r="E1422" s="12">
        <v>1000001</v>
      </c>
      <c r="F1422" s="12">
        <v>1000001</v>
      </c>
      <c r="G1422" s="12">
        <v>100</v>
      </c>
      <c r="H1422" t="s">
        <v>315</v>
      </c>
    </row>
    <row r="1423" spans="1:8">
      <c r="A1423" s="12" t="s">
        <v>340</v>
      </c>
      <c r="B1423" s="13" t="s">
        <v>110</v>
      </c>
      <c r="C1423" s="12" t="s">
        <v>326</v>
      </c>
      <c r="D1423" s="12">
        <v>1282052.3999999999</v>
      </c>
      <c r="E1423" s="12">
        <v>1000003</v>
      </c>
      <c r="F1423" s="12">
        <v>-282049.40000000002</v>
      </c>
      <c r="G1423" s="12">
        <v>-28.2</v>
      </c>
      <c r="H1423" t="s">
        <v>315</v>
      </c>
    </row>
    <row r="1424" spans="1:8">
      <c r="A1424" s="12" t="s">
        <v>340</v>
      </c>
      <c r="B1424" s="13" t="s">
        <v>111</v>
      </c>
      <c r="C1424" s="12" t="s">
        <v>326</v>
      </c>
      <c r="D1424" s="12">
        <v>1282052.3999999999</v>
      </c>
      <c r="E1424" s="12">
        <v>1000000</v>
      </c>
      <c r="F1424" s="12">
        <v>-282052.40000000002</v>
      </c>
      <c r="G1424" s="12">
        <v>-28.21</v>
      </c>
      <c r="H1424" t="s">
        <v>315</v>
      </c>
    </row>
    <row r="1425" spans="1:8">
      <c r="A1425" s="12" t="s">
        <v>340</v>
      </c>
      <c r="B1425" s="13" t="s">
        <v>112</v>
      </c>
      <c r="C1425" s="12" t="s">
        <v>326</v>
      </c>
      <c r="D1425" s="12">
        <v>1282048.6000000001</v>
      </c>
      <c r="E1425" s="12">
        <v>1000000</v>
      </c>
      <c r="F1425" s="12">
        <v>-282048.59999999998</v>
      </c>
      <c r="G1425" s="12">
        <v>-28.2</v>
      </c>
      <c r="H1425" t="s">
        <v>315</v>
      </c>
    </row>
    <row r="1426" spans="1:8">
      <c r="A1426" s="12" t="s">
        <v>340</v>
      </c>
      <c r="B1426" s="13" t="s">
        <v>113</v>
      </c>
      <c r="C1426" s="12" t="s">
        <v>326</v>
      </c>
      <c r="D1426" s="12">
        <v>1282055</v>
      </c>
      <c r="E1426" s="12">
        <v>1000000</v>
      </c>
      <c r="F1426" s="12">
        <v>-282055</v>
      </c>
      <c r="G1426" s="12">
        <v>-28.21</v>
      </c>
      <c r="H1426" t="s">
        <v>315</v>
      </c>
    </row>
    <row r="1427" spans="1:8">
      <c r="A1427" s="12" t="s">
        <v>340</v>
      </c>
      <c r="B1427" s="13" t="s">
        <v>114</v>
      </c>
      <c r="C1427" s="12" t="s">
        <v>326</v>
      </c>
      <c r="D1427" s="12">
        <v>0</v>
      </c>
      <c r="E1427" s="12">
        <v>1000001</v>
      </c>
      <c r="F1427" s="12">
        <v>1000001</v>
      </c>
      <c r="G1427" s="12">
        <v>100</v>
      </c>
      <c r="H1427" t="s">
        <v>315</v>
      </c>
    </row>
    <row r="1428" spans="1:8">
      <c r="A1428" s="12" t="s">
        <v>340</v>
      </c>
      <c r="B1428" s="13" t="s">
        <v>115</v>
      </c>
      <c r="C1428" s="12" t="s">
        <v>326</v>
      </c>
      <c r="D1428" s="12">
        <v>1282052.3999999999</v>
      </c>
      <c r="E1428" s="12">
        <v>1000000</v>
      </c>
      <c r="F1428" s="12">
        <v>-282052.40000000002</v>
      </c>
      <c r="G1428" s="12">
        <v>-28.21</v>
      </c>
      <c r="H1428" t="s">
        <v>315</v>
      </c>
    </row>
    <row r="1429" spans="1:8">
      <c r="A1429" s="12" t="s">
        <v>340</v>
      </c>
      <c r="B1429" s="13" t="s">
        <v>116</v>
      </c>
      <c r="C1429" s="12" t="s">
        <v>326</v>
      </c>
      <c r="D1429" s="12">
        <v>1282055</v>
      </c>
      <c r="E1429" s="12">
        <v>1000000</v>
      </c>
      <c r="F1429" s="12">
        <v>-282055</v>
      </c>
      <c r="G1429" s="12">
        <v>-28.21</v>
      </c>
      <c r="H1429" t="s">
        <v>315</v>
      </c>
    </row>
    <row r="1430" spans="1:8">
      <c r="A1430" s="12" t="s">
        <v>340</v>
      </c>
      <c r="B1430" s="13" t="s">
        <v>117</v>
      </c>
      <c r="C1430" s="12" t="s">
        <v>326</v>
      </c>
      <c r="D1430" s="12">
        <v>1282055</v>
      </c>
      <c r="E1430" s="12">
        <v>1000000</v>
      </c>
      <c r="F1430" s="12">
        <v>-282055</v>
      </c>
      <c r="G1430" s="12">
        <v>-28.21</v>
      </c>
      <c r="H1430" t="s">
        <v>315</v>
      </c>
    </row>
    <row r="1431" spans="1:8">
      <c r="A1431" s="12" t="s">
        <v>340</v>
      </c>
      <c r="B1431" s="13" t="s">
        <v>118</v>
      </c>
      <c r="C1431" s="12" t="s">
        <v>326</v>
      </c>
      <c r="D1431" s="12">
        <v>1282051.1000000001</v>
      </c>
      <c r="E1431" s="12">
        <v>1000000</v>
      </c>
      <c r="F1431" s="12">
        <v>-282051.09999999998</v>
      </c>
      <c r="G1431" s="12">
        <v>-28.21</v>
      </c>
      <c r="H1431" t="s">
        <v>315</v>
      </c>
    </row>
    <row r="1432" spans="1:8">
      <c r="A1432" s="12" t="s">
        <v>340</v>
      </c>
      <c r="B1432" s="13" t="s">
        <v>119</v>
      </c>
      <c r="C1432" s="12" t="s">
        <v>326</v>
      </c>
      <c r="D1432" s="12">
        <v>1282055</v>
      </c>
      <c r="E1432" s="12">
        <v>1000000</v>
      </c>
      <c r="F1432" s="12">
        <v>-282055</v>
      </c>
      <c r="G1432" s="12">
        <v>-28.21</v>
      </c>
      <c r="H1432" t="s">
        <v>315</v>
      </c>
    </row>
    <row r="1433" spans="1:8">
      <c r="A1433" s="12" t="s">
        <v>340</v>
      </c>
      <c r="B1433" s="13" t="s">
        <v>120</v>
      </c>
      <c r="C1433" s="12" t="s">
        <v>326</v>
      </c>
      <c r="D1433" s="12">
        <v>0</v>
      </c>
      <c r="E1433" s="12">
        <v>1000001</v>
      </c>
      <c r="F1433" s="12">
        <v>1000001</v>
      </c>
      <c r="G1433" s="12">
        <v>100</v>
      </c>
      <c r="H1433" t="s">
        <v>315</v>
      </c>
    </row>
    <row r="1434" spans="1:8">
      <c r="A1434" s="12" t="s">
        <v>340</v>
      </c>
      <c r="B1434" s="13" t="s">
        <v>121</v>
      </c>
      <c r="C1434" s="12" t="s">
        <v>326</v>
      </c>
      <c r="D1434" s="12">
        <v>1282048.6000000001</v>
      </c>
      <c r="E1434" s="12">
        <v>1000000</v>
      </c>
      <c r="F1434" s="12">
        <v>-282048.59999999998</v>
      </c>
      <c r="G1434" s="12">
        <v>-28.2</v>
      </c>
      <c r="H1434" t="s">
        <v>315</v>
      </c>
    </row>
    <row r="1435" spans="1:8">
      <c r="A1435" s="12" t="s">
        <v>340</v>
      </c>
      <c r="B1435" s="13" t="s">
        <v>122</v>
      </c>
      <c r="C1435" s="12" t="s">
        <v>326</v>
      </c>
      <c r="D1435" s="12">
        <v>1282055</v>
      </c>
      <c r="E1435" s="12">
        <v>1000005</v>
      </c>
      <c r="F1435" s="12">
        <v>-282050</v>
      </c>
      <c r="G1435" s="12">
        <v>-28.2</v>
      </c>
      <c r="H1435" t="s">
        <v>315</v>
      </c>
    </row>
    <row r="1436" spans="1:8">
      <c r="A1436" s="12" t="s">
        <v>340</v>
      </c>
      <c r="B1436" s="13" t="s">
        <v>123</v>
      </c>
      <c r="C1436" s="12" t="s">
        <v>326</v>
      </c>
      <c r="D1436" s="12">
        <v>1282053.7</v>
      </c>
      <c r="E1436" s="12">
        <v>1000004</v>
      </c>
      <c r="F1436" s="12">
        <v>-282049.7</v>
      </c>
      <c r="G1436" s="12">
        <v>-28.2</v>
      </c>
      <c r="H1436" t="s">
        <v>315</v>
      </c>
    </row>
    <row r="1437" spans="1:8">
      <c r="A1437" s="12" t="s">
        <v>340</v>
      </c>
      <c r="B1437" s="13" t="s">
        <v>124</v>
      </c>
      <c r="C1437" s="12" t="s">
        <v>326</v>
      </c>
      <c r="D1437" s="12">
        <v>1282055</v>
      </c>
      <c r="E1437" s="12">
        <v>1000000</v>
      </c>
      <c r="F1437" s="12">
        <v>-282055</v>
      </c>
      <c r="G1437" s="12">
        <v>-28.21</v>
      </c>
      <c r="H1437" t="s">
        <v>315</v>
      </c>
    </row>
    <row r="1438" spans="1:8">
      <c r="A1438" s="12" t="s">
        <v>340</v>
      </c>
      <c r="B1438" s="13" t="s">
        <v>125</v>
      </c>
      <c r="C1438" s="12" t="s">
        <v>326</v>
      </c>
      <c r="D1438" s="12">
        <v>1282051.1000000001</v>
      </c>
      <c r="E1438" s="12">
        <v>1000000</v>
      </c>
      <c r="F1438" s="12">
        <v>-282051.09999999998</v>
      </c>
      <c r="G1438" s="12">
        <v>-28.21</v>
      </c>
      <c r="H1438" t="s">
        <v>315</v>
      </c>
    </row>
    <row r="1439" spans="1:8">
      <c r="A1439" s="12" t="s">
        <v>340</v>
      </c>
      <c r="B1439" s="13" t="s">
        <v>126</v>
      </c>
      <c r="C1439" s="12" t="s">
        <v>326</v>
      </c>
      <c r="D1439" s="12">
        <v>1282048.6000000001</v>
      </c>
      <c r="E1439" s="12">
        <v>1000000</v>
      </c>
      <c r="F1439" s="12">
        <v>-282048.59999999998</v>
      </c>
      <c r="G1439" s="12">
        <v>-28.2</v>
      </c>
      <c r="H1439" t="s">
        <v>315</v>
      </c>
    </row>
    <row r="1440" spans="1:8">
      <c r="A1440" s="12" t="s">
        <v>340</v>
      </c>
      <c r="B1440" s="13" t="s">
        <v>127</v>
      </c>
      <c r="C1440" s="12" t="s">
        <v>326</v>
      </c>
      <c r="D1440" s="12">
        <v>0</v>
      </c>
      <c r="E1440" s="12">
        <v>1000001</v>
      </c>
      <c r="F1440" s="12">
        <v>1000001</v>
      </c>
      <c r="G1440" s="12">
        <v>100</v>
      </c>
      <c r="H1440" t="s">
        <v>315</v>
      </c>
    </row>
    <row r="1441" spans="1:8">
      <c r="A1441" s="12" t="s">
        <v>340</v>
      </c>
      <c r="B1441" s="13" t="s">
        <v>128</v>
      </c>
      <c r="C1441" s="12" t="s">
        <v>326</v>
      </c>
      <c r="D1441" s="12">
        <v>0</v>
      </c>
      <c r="E1441" s="12">
        <v>1000001</v>
      </c>
      <c r="F1441" s="12">
        <v>1000001</v>
      </c>
      <c r="G1441" s="12">
        <v>100</v>
      </c>
      <c r="H1441" t="s">
        <v>315</v>
      </c>
    </row>
    <row r="1442" spans="1:8">
      <c r="A1442" s="12" t="s">
        <v>340</v>
      </c>
      <c r="B1442" s="13" t="s">
        <v>129</v>
      </c>
      <c r="C1442" s="12" t="s">
        <v>326</v>
      </c>
      <c r="D1442" s="12">
        <v>1282048.6000000001</v>
      </c>
      <c r="E1442" s="12">
        <v>1000000</v>
      </c>
      <c r="F1442" s="12">
        <v>-282048.59999999998</v>
      </c>
      <c r="G1442" s="12">
        <v>-28.2</v>
      </c>
      <c r="H1442" t="s">
        <v>315</v>
      </c>
    </row>
    <row r="1443" spans="1:8">
      <c r="A1443" s="12" t="s">
        <v>340</v>
      </c>
      <c r="B1443" s="13" t="s">
        <v>130</v>
      </c>
      <c r="C1443" s="12" t="s">
        <v>326</v>
      </c>
      <c r="D1443" s="12">
        <v>1282052.3999999999</v>
      </c>
      <c r="E1443" s="12">
        <v>1000000</v>
      </c>
      <c r="F1443" s="12">
        <v>-282052.40000000002</v>
      </c>
      <c r="G1443" s="12">
        <v>-28.21</v>
      </c>
      <c r="H1443" t="s">
        <v>315</v>
      </c>
    </row>
    <row r="1444" spans="1:8">
      <c r="A1444" s="12" t="s">
        <v>340</v>
      </c>
      <c r="B1444" s="13" t="s">
        <v>131</v>
      </c>
      <c r="C1444" s="12" t="s">
        <v>326</v>
      </c>
      <c r="D1444" s="12">
        <v>1282052.3999999999</v>
      </c>
      <c r="E1444" s="12">
        <v>1000000</v>
      </c>
      <c r="F1444" s="12">
        <v>-282052.40000000002</v>
      </c>
      <c r="G1444" s="12">
        <v>-28.21</v>
      </c>
      <c r="H1444" t="s">
        <v>315</v>
      </c>
    </row>
    <row r="1445" spans="1:8">
      <c r="A1445" s="12" t="s">
        <v>340</v>
      </c>
      <c r="B1445" s="13" t="s">
        <v>132</v>
      </c>
      <c r="C1445" s="12" t="s">
        <v>326</v>
      </c>
      <c r="D1445" s="12">
        <v>1282052.3999999999</v>
      </c>
      <c r="E1445" s="12">
        <v>1000000</v>
      </c>
      <c r="F1445" s="12">
        <v>-282052.40000000002</v>
      </c>
      <c r="G1445" s="12">
        <v>-28.21</v>
      </c>
      <c r="H1445" t="s">
        <v>315</v>
      </c>
    </row>
    <row r="1446" spans="1:8">
      <c r="A1446" s="12" t="s">
        <v>340</v>
      </c>
      <c r="B1446" s="13" t="s">
        <v>133</v>
      </c>
      <c r="C1446" s="12" t="s">
        <v>326</v>
      </c>
      <c r="D1446" s="12">
        <v>0</v>
      </c>
      <c r="E1446" s="12">
        <v>1000001</v>
      </c>
      <c r="F1446" s="12">
        <v>1000001</v>
      </c>
      <c r="G1446" s="12">
        <v>100</v>
      </c>
      <c r="H1446" t="s">
        <v>315</v>
      </c>
    </row>
    <row r="1447" spans="1:8">
      <c r="A1447" s="12" t="s">
        <v>340</v>
      </c>
      <c r="B1447" s="13" t="s">
        <v>134</v>
      </c>
      <c r="C1447" s="12" t="s">
        <v>326</v>
      </c>
      <c r="D1447" s="12">
        <v>1282048.6000000001</v>
      </c>
      <c r="E1447" s="12">
        <v>1000000</v>
      </c>
      <c r="F1447" s="12">
        <v>-282048.59999999998</v>
      </c>
      <c r="G1447" s="12">
        <v>-28.2</v>
      </c>
      <c r="H1447" t="s">
        <v>315</v>
      </c>
    </row>
    <row r="1448" spans="1:8">
      <c r="A1448" s="12" t="s">
        <v>340</v>
      </c>
      <c r="B1448" s="13" t="s">
        <v>135</v>
      </c>
      <c r="C1448" s="12" t="s">
        <v>326</v>
      </c>
      <c r="D1448" s="12">
        <v>1282051.1000000001</v>
      </c>
      <c r="E1448" s="12">
        <v>1000002</v>
      </c>
      <c r="F1448" s="12">
        <v>-282049.09999999998</v>
      </c>
      <c r="G1448" s="12">
        <v>-28.2</v>
      </c>
      <c r="H1448" t="s">
        <v>315</v>
      </c>
    </row>
    <row r="1449" spans="1:8">
      <c r="A1449" s="12" t="s">
        <v>340</v>
      </c>
      <c r="B1449" s="13" t="s">
        <v>136</v>
      </c>
      <c r="C1449" s="12" t="s">
        <v>326</v>
      </c>
      <c r="D1449" s="12">
        <v>1282055</v>
      </c>
      <c r="E1449" s="12">
        <v>1000000</v>
      </c>
      <c r="F1449" s="12">
        <v>-282055</v>
      </c>
      <c r="G1449" s="12">
        <v>-28.21</v>
      </c>
      <c r="H1449" t="s">
        <v>315</v>
      </c>
    </row>
    <row r="1450" spans="1:8">
      <c r="A1450" s="12" t="s">
        <v>340</v>
      </c>
      <c r="B1450" s="13" t="s">
        <v>137</v>
      </c>
      <c r="C1450" s="12" t="s">
        <v>326</v>
      </c>
      <c r="D1450" s="12">
        <v>1282049.8999999999</v>
      </c>
      <c r="E1450" s="12">
        <v>1000000</v>
      </c>
      <c r="F1450" s="12">
        <v>-282049.90000000002</v>
      </c>
      <c r="G1450" s="12">
        <v>-28.2</v>
      </c>
      <c r="H1450" t="s">
        <v>315</v>
      </c>
    </row>
    <row r="1451" spans="1:8">
      <c r="A1451" s="12" t="s">
        <v>340</v>
      </c>
      <c r="B1451" s="13" t="s">
        <v>138</v>
      </c>
      <c r="C1451" s="12" t="s">
        <v>326</v>
      </c>
      <c r="D1451" s="12">
        <v>1282052.3999999999</v>
      </c>
      <c r="E1451" s="12">
        <v>1000000</v>
      </c>
      <c r="F1451" s="12">
        <v>-282052.40000000002</v>
      </c>
      <c r="G1451" s="12">
        <v>-28.21</v>
      </c>
      <c r="H1451" t="s">
        <v>315</v>
      </c>
    </row>
    <row r="1452" spans="1:8">
      <c r="A1452" s="12" t="s">
        <v>340</v>
      </c>
      <c r="B1452" s="13" t="s">
        <v>139</v>
      </c>
      <c r="C1452" s="12" t="s">
        <v>326</v>
      </c>
      <c r="D1452" s="12">
        <v>1282055</v>
      </c>
      <c r="E1452" s="12">
        <v>1000000</v>
      </c>
      <c r="F1452" s="12">
        <v>-282055</v>
      </c>
      <c r="G1452" s="12">
        <v>-28.21</v>
      </c>
      <c r="H1452" t="s">
        <v>315</v>
      </c>
    </row>
    <row r="1453" spans="1:8">
      <c r="A1453" s="12" t="s">
        <v>340</v>
      </c>
      <c r="B1453" s="13" t="s">
        <v>140</v>
      </c>
      <c r="C1453" s="12" t="s">
        <v>326</v>
      </c>
      <c r="D1453" s="12">
        <v>1282052.3999999999</v>
      </c>
      <c r="E1453" s="12">
        <v>1000000</v>
      </c>
      <c r="F1453" s="12">
        <v>-282052.40000000002</v>
      </c>
      <c r="G1453" s="12">
        <v>-28.21</v>
      </c>
      <c r="H1453" t="s">
        <v>315</v>
      </c>
    </row>
    <row r="1454" spans="1:8">
      <c r="A1454" s="12" t="s">
        <v>340</v>
      </c>
      <c r="B1454" s="13" t="s">
        <v>141</v>
      </c>
      <c r="C1454" s="12" t="s">
        <v>326</v>
      </c>
      <c r="D1454" s="12">
        <v>5.0999999999999996</v>
      </c>
      <c r="E1454" s="12">
        <v>1000001</v>
      </c>
      <c r="F1454" s="12">
        <v>999995.9</v>
      </c>
      <c r="G1454" s="12">
        <v>100</v>
      </c>
      <c r="H1454" t="s">
        <v>315</v>
      </c>
    </row>
    <row r="1455" spans="1:8">
      <c r="A1455" s="12" t="s">
        <v>340</v>
      </c>
      <c r="B1455" s="13" t="s">
        <v>142</v>
      </c>
      <c r="C1455" s="12" t="s">
        <v>326</v>
      </c>
      <c r="D1455" s="12">
        <v>5.0999999999999996</v>
      </c>
      <c r="E1455" s="12">
        <v>1000001</v>
      </c>
      <c r="F1455" s="12">
        <v>999995.9</v>
      </c>
      <c r="G1455" s="12">
        <v>100</v>
      </c>
      <c r="H1455" t="s">
        <v>315</v>
      </c>
    </row>
    <row r="1456" spans="1:8">
      <c r="A1456" s="12" t="s">
        <v>340</v>
      </c>
      <c r="B1456" s="13" t="s">
        <v>143</v>
      </c>
      <c r="C1456" s="12" t="s">
        <v>326</v>
      </c>
      <c r="D1456" s="12">
        <v>1282052.3999999999</v>
      </c>
      <c r="E1456" s="12">
        <v>1000003</v>
      </c>
      <c r="F1456" s="12">
        <v>-282049.40000000002</v>
      </c>
      <c r="G1456" s="12">
        <v>-28.2</v>
      </c>
      <c r="H1456" t="s">
        <v>315</v>
      </c>
    </row>
    <row r="1457" spans="1:8">
      <c r="A1457" s="12" t="s">
        <v>340</v>
      </c>
      <c r="B1457" s="13" t="s">
        <v>144</v>
      </c>
      <c r="C1457" s="12" t="s">
        <v>326</v>
      </c>
      <c r="D1457" s="12">
        <v>0</v>
      </c>
      <c r="E1457" s="12">
        <v>1000001</v>
      </c>
      <c r="F1457" s="12">
        <v>1000001</v>
      </c>
      <c r="G1457" s="12">
        <v>100</v>
      </c>
      <c r="H1457" t="s">
        <v>315</v>
      </c>
    </row>
    <row r="1458" spans="1:8">
      <c r="A1458" s="12" t="s">
        <v>340</v>
      </c>
      <c r="B1458" s="13" t="s">
        <v>145</v>
      </c>
      <c r="C1458" s="12" t="s">
        <v>326</v>
      </c>
      <c r="D1458" s="12">
        <v>1282051.1000000001</v>
      </c>
      <c r="E1458" s="12">
        <v>1000002</v>
      </c>
      <c r="F1458" s="12">
        <v>-282049.09999999998</v>
      </c>
      <c r="G1458" s="12">
        <v>-28.2</v>
      </c>
      <c r="H1458" t="s">
        <v>315</v>
      </c>
    </row>
    <row r="1459" spans="1:8">
      <c r="A1459" s="12" t="s">
        <v>340</v>
      </c>
      <c r="B1459" s="13" t="s">
        <v>146</v>
      </c>
      <c r="C1459" s="12" t="s">
        <v>326</v>
      </c>
      <c r="D1459" s="12">
        <v>1282053.7</v>
      </c>
      <c r="E1459" s="12">
        <v>1000002</v>
      </c>
      <c r="F1459" s="12">
        <v>-282051.7</v>
      </c>
      <c r="G1459" s="12">
        <v>-28.21</v>
      </c>
      <c r="H1459" t="s">
        <v>315</v>
      </c>
    </row>
    <row r="1460" spans="1:8">
      <c r="A1460" s="12" t="s">
        <v>340</v>
      </c>
      <c r="B1460" s="13" t="s">
        <v>147</v>
      </c>
      <c r="C1460" s="12" t="s">
        <v>326</v>
      </c>
      <c r="D1460" s="12">
        <v>1282052.3999999999</v>
      </c>
      <c r="E1460" s="12">
        <v>1000000</v>
      </c>
      <c r="F1460" s="12">
        <v>-282052.40000000002</v>
      </c>
      <c r="G1460" s="12">
        <v>-28.21</v>
      </c>
      <c r="H1460" t="s">
        <v>315</v>
      </c>
    </row>
    <row r="1461" spans="1:8">
      <c r="A1461" s="12" t="s">
        <v>340</v>
      </c>
      <c r="B1461" s="13" t="s">
        <v>148</v>
      </c>
      <c r="C1461" s="12" t="s">
        <v>326</v>
      </c>
      <c r="D1461" s="12">
        <v>0</v>
      </c>
      <c r="E1461" s="12">
        <v>1000001</v>
      </c>
      <c r="F1461" s="12">
        <v>1000001</v>
      </c>
      <c r="G1461" s="12">
        <v>100</v>
      </c>
      <c r="H1461" t="s">
        <v>315</v>
      </c>
    </row>
    <row r="1462" spans="1:8">
      <c r="A1462" s="12" t="s">
        <v>340</v>
      </c>
      <c r="B1462" s="13" t="s">
        <v>149</v>
      </c>
      <c r="C1462" s="12" t="s">
        <v>326</v>
      </c>
      <c r="D1462" s="12">
        <v>1282048.6000000001</v>
      </c>
      <c r="E1462" s="12">
        <v>1000000</v>
      </c>
      <c r="F1462" s="12">
        <v>-282048.59999999998</v>
      </c>
      <c r="G1462" s="12">
        <v>-28.2</v>
      </c>
      <c r="H1462" t="s">
        <v>315</v>
      </c>
    </row>
    <row r="1463" spans="1:8">
      <c r="A1463" s="12" t="s">
        <v>340</v>
      </c>
      <c r="B1463" s="13" t="s">
        <v>150</v>
      </c>
      <c r="C1463" s="12" t="s">
        <v>326</v>
      </c>
      <c r="D1463" s="12">
        <v>1282053.7</v>
      </c>
      <c r="E1463" s="12">
        <v>1000000</v>
      </c>
      <c r="F1463" s="12">
        <v>-282053.7</v>
      </c>
      <c r="G1463" s="12">
        <v>-28.21</v>
      </c>
      <c r="H1463" t="s">
        <v>315</v>
      </c>
    </row>
    <row r="1464" spans="1:8">
      <c r="A1464" s="12" t="s">
        <v>340</v>
      </c>
      <c r="B1464" s="13" t="s">
        <v>151</v>
      </c>
      <c r="C1464" s="12" t="s">
        <v>326</v>
      </c>
      <c r="D1464" s="12">
        <v>3846118.8</v>
      </c>
      <c r="E1464" s="12">
        <v>1000001</v>
      </c>
      <c r="F1464" s="12">
        <v>-2846117.8</v>
      </c>
      <c r="G1464" s="12">
        <v>-284.61</v>
      </c>
      <c r="H1464" t="s">
        <v>315</v>
      </c>
    </row>
    <row r="1465" spans="1:8">
      <c r="A1465" s="12" t="s">
        <v>340</v>
      </c>
      <c r="B1465" s="13" t="s">
        <v>152</v>
      </c>
      <c r="C1465" s="12" t="s">
        <v>326</v>
      </c>
      <c r="D1465" s="12">
        <v>0</v>
      </c>
      <c r="E1465" s="12">
        <v>1000001</v>
      </c>
      <c r="F1465" s="12">
        <v>1000001</v>
      </c>
      <c r="G1465" s="12">
        <v>100</v>
      </c>
      <c r="H1465" t="s">
        <v>315</v>
      </c>
    </row>
    <row r="1466" spans="1:8">
      <c r="A1466" s="12" t="s">
        <v>340</v>
      </c>
      <c r="B1466" s="13" t="s">
        <v>153</v>
      </c>
      <c r="C1466" s="12" t="s">
        <v>326</v>
      </c>
      <c r="D1466" s="12">
        <v>0</v>
      </c>
      <c r="E1466" s="12">
        <v>1000001</v>
      </c>
      <c r="F1466" s="12">
        <v>1000001</v>
      </c>
      <c r="G1466" s="12">
        <v>100</v>
      </c>
      <c r="H1466" t="s">
        <v>315</v>
      </c>
    </row>
    <row r="1467" spans="1:8">
      <c r="A1467" s="12" t="s">
        <v>340</v>
      </c>
      <c r="B1467" s="13" t="s">
        <v>154</v>
      </c>
      <c r="C1467" s="12" t="s">
        <v>326</v>
      </c>
      <c r="D1467" s="12">
        <v>1282051.1000000001</v>
      </c>
      <c r="E1467" s="12">
        <v>1000000</v>
      </c>
      <c r="F1467" s="12">
        <v>-282051.09999999998</v>
      </c>
      <c r="G1467" s="12">
        <v>-28.21</v>
      </c>
      <c r="H1467" t="s">
        <v>315</v>
      </c>
    </row>
    <row r="1468" spans="1:8">
      <c r="A1468" s="12" t="s">
        <v>340</v>
      </c>
      <c r="B1468" s="13" t="s">
        <v>155</v>
      </c>
      <c r="C1468" s="12" t="s">
        <v>326</v>
      </c>
      <c r="D1468" s="12">
        <v>1282051.1000000001</v>
      </c>
      <c r="E1468" s="12">
        <v>1000002</v>
      </c>
      <c r="F1468" s="12">
        <v>-282049.09999999998</v>
      </c>
      <c r="G1468" s="12">
        <v>-28.2</v>
      </c>
      <c r="H1468" t="s">
        <v>315</v>
      </c>
    </row>
    <row r="1469" spans="1:8">
      <c r="A1469" s="12" t="s">
        <v>340</v>
      </c>
      <c r="B1469" s="13" t="s">
        <v>156</v>
      </c>
      <c r="C1469" s="12" t="s">
        <v>326</v>
      </c>
      <c r="D1469" s="12">
        <v>0</v>
      </c>
      <c r="E1469" s="12">
        <v>1000001</v>
      </c>
      <c r="F1469" s="12">
        <v>1000001</v>
      </c>
      <c r="G1469" s="12">
        <v>100</v>
      </c>
      <c r="H1469" t="s">
        <v>315</v>
      </c>
    </row>
    <row r="1470" spans="1:8">
      <c r="A1470" s="12" t="s">
        <v>340</v>
      </c>
      <c r="B1470" s="13" t="s">
        <v>157</v>
      </c>
      <c r="C1470" s="12" t="s">
        <v>326</v>
      </c>
      <c r="D1470" s="12">
        <v>1282048.6000000001</v>
      </c>
      <c r="E1470" s="12">
        <v>1000000</v>
      </c>
      <c r="F1470" s="12">
        <v>-282048.59999999998</v>
      </c>
      <c r="G1470" s="12">
        <v>-28.2</v>
      </c>
      <c r="H1470" t="s">
        <v>315</v>
      </c>
    </row>
    <row r="1471" spans="1:8">
      <c r="A1471" s="12" t="s">
        <v>340</v>
      </c>
      <c r="B1471" s="13" t="s">
        <v>158</v>
      </c>
      <c r="C1471" s="12" t="s">
        <v>326</v>
      </c>
      <c r="D1471" s="12">
        <v>1282055</v>
      </c>
      <c r="E1471" s="12">
        <v>1000000</v>
      </c>
      <c r="F1471" s="12">
        <v>-282055</v>
      </c>
      <c r="G1471" s="12">
        <v>-28.21</v>
      </c>
      <c r="H1471" t="s">
        <v>315</v>
      </c>
    </row>
    <row r="1472" spans="1:8">
      <c r="A1472" s="12" t="s">
        <v>340</v>
      </c>
      <c r="B1472" s="13" t="s">
        <v>159</v>
      </c>
      <c r="C1472" s="12" t="s">
        <v>326</v>
      </c>
      <c r="D1472" s="12">
        <v>1282051.1000000001</v>
      </c>
      <c r="E1472" s="12">
        <v>1000000</v>
      </c>
      <c r="F1472" s="12">
        <v>-282051.09999999998</v>
      </c>
      <c r="G1472" s="12">
        <v>-28.21</v>
      </c>
      <c r="H1472" t="s">
        <v>315</v>
      </c>
    </row>
    <row r="1473" spans="1:8">
      <c r="A1473" s="12" t="s">
        <v>340</v>
      </c>
      <c r="B1473" s="13" t="s">
        <v>160</v>
      </c>
      <c r="C1473" s="12" t="s">
        <v>326</v>
      </c>
      <c r="D1473" s="12">
        <v>5.0999999999999996</v>
      </c>
      <c r="E1473" s="12">
        <v>1000001</v>
      </c>
      <c r="F1473" s="12">
        <v>999995.9</v>
      </c>
      <c r="G1473" s="12">
        <v>100</v>
      </c>
      <c r="H1473" t="s">
        <v>315</v>
      </c>
    </row>
    <row r="1474" spans="1:8">
      <c r="A1474" s="12" t="s">
        <v>340</v>
      </c>
      <c r="B1474" s="13" t="s">
        <v>161</v>
      </c>
      <c r="C1474" s="12" t="s">
        <v>326</v>
      </c>
      <c r="D1474" s="12">
        <v>1282052.3999999999</v>
      </c>
      <c r="E1474" s="12">
        <v>1000000</v>
      </c>
      <c r="F1474" s="12">
        <v>-282052.40000000002</v>
      </c>
      <c r="G1474" s="12">
        <v>-28.21</v>
      </c>
      <c r="H1474" t="s">
        <v>315</v>
      </c>
    </row>
    <row r="1475" spans="1:8">
      <c r="A1475" s="12" t="s">
        <v>340</v>
      </c>
      <c r="B1475" s="13" t="s">
        <v>162</v>
      </c>
      <c r="C1475" s="12" t="s">
        <v>326</v>
      </c>
      <c r="D1475" s="12">
        <v>1282048.6000000001</v>
      </c>
      <c r="E1475" s="12">
        <v>1000000</v>
      </c>
      <c r="F1475" s="12">
        <v>-282048.59999999998</v>
      </c>
      <c r="G1475" s="12">
        <v>-28.2</v>
      </c>
      <c r="H1475" t="s">
        <v>315</v>
      </c>
    </row>
    <row r="1476" spans="1:8">
      <c r="A1476" s="12" t="s">
        <v>340</v>
      </c>
      <c r="B1476" s="13" t="s">
        <v>163</v>
      </c>
      <c r="C1476" s="12" t="s">
        <v>326</v>
      </c>
      <c r="D1476" s="12">
        <v>1282052.3999999999</v>
      </c>
      <c r="E1476" s="12">
        <v>1000000</v>
      </c>
      <c r="F1476" s="12">
        <v>-282052.40000000002</v>
      </c>
      <c r="G1476" s="12">
        <v>-28.21</v>
      </c>
      <c r="H1476" t="s">
        <v>315</v>
      </c>
    </row>
    <row r="1477" spans="1:8">
      <c r="A1477" s="12" t="s">
        <v>340</v>
      </c>
      <c r="B1477" s="13" t="s">
        <v>164</v>
      </c>
      <c r="C1477" s="12" t="s">
        <v>326</v>
      </c>
      <c r="D1477" s="12">
        <v>1282052.3999999999</v>
      </c>
      <c r="E1477" s="12">
        <v>1000000</v>
      </c>
      <c r="F1477" s="12">
        <v>-282052.40000000002</v>
      </c>
      <c r="G1477" s="12">
        <v>-28.21</v>
      </c>
      <c r="H1477" t="s">
        <v>315</v>
      </c>
    </row>
    <row r="1478" spans="1:8">
      <c r="A1478" s="12" t="s">
        <v>340</v>
      </c>
      <c r="B1478" s="13" t="s">
        <v>165</v>
      </c>
      <c r="C1478" s="12" t="s">
        <v>326</v>
      </c>
      <c r="D1478" s="12">
        <v>1282048.6000000001</v>
      </c>
      <c r="E1478" s="12">
        <v>1000000</v>
      </c>
      <c r="F1478" s="12">
        <v>-282048.59999999998</v>
      </c>
      <c r="G1478" s="12">
        <v>-28.2</v>
      </c>
      <c r="H1478" t="s">
        <v>315</v>
      </c>
    </row>
    <row r="1479" spans="1:8">
      <c r="A1479" s="12" t="s">
        <v>340</v>
      </c>
      <c r="B1479" s="13" t="s">
        <v>166</v>
      </c>
      <c r="C1479" s="12" t="s">
        <v>326</v>
      </c>
      <c r="D1479" s="12">
        <v>1282052.3999999999</v>
      </c>
      <c r="E1479" s="12">
        <v>1000000</v>
      </c>
      <c r="F1479" s="12">
        <v>-282052.40000000002</v>
      </c>
      <c r="G1479" s="12">
        <v>-28.21</v>
      </c>
      <c r="H1479" t="s">
        <v>315</v>
      </c>
    </row>
    <row r="1480" spans="1:8">
      <c r="A1480" s="12" t="s">
        <v>340</v>
      </c>
      <c r="B1480" s="13" t="s">
        <v>167</v>
      </c>
      <c r="C1480" s="12" t="s">
        <v>326</v>
      </c>
      <c r="D1480" s="12">
        <v>0</v>
      </c>
      <c r="E1480" s="12">
        <v>1000001</v>
      </c>
      <c r="F1480" s="12">
        <v>1000001</v>
      </c>
      <c r="G1480" s="12">
        <v>100</v>
      </c>
      <c r="H1480" t="s">
        <v>315</v>
      </c>
    </row>
    <row r="1481" spans="1:8">
      <c r="A1481" s="12" t="s">
        <v>340</v>
      </c>
      <c r="B1481" s="13" t="s">
        <v>168</v>
      </c>
      <c r="C1481" s="12" t="s">
        <v>326</v>
      </c>
      <c r="D1481" s="12">
        <v>1282052.3999999999</v>
      </c>
      <c r="E1481" s="12">
        <v>1000000</v>
      </c>
      <c r="F1481" s="12">
        <v>-282052.40000000002</v>
      </c>
      <c r="G1481" s="12">
        <v>-28.21</v>
      </c>
      <c r="H1481" t="s">
        <v>315</v>
      </c>
    </row>
    <row r="1482" spans="1:8">
      <c r="A1482" s="12" t="s">
        <v>340</v>
      </c>
      <c r="B1482" s="13" t="s">
        <v>169</v>
      </c>
      <c r="C1482" s="12" t="s">
        <v>326</v>
      </c>
      <c r="D1482" s="12">
        <v>0</v>
      </c>
      <c r="E1482" s="12">
        <v>1000001</v>
      </c>
      <c r="F1482" s="12">
        <v>1000001</v>
      </c>
      <c r="G1482" s="12">
        <v>100</v>
      </c>
      <c r="H1482" t="s">
        <v>315</v>
      </c>
    </row>
    <row r="1483" spans="1:8">
      <c r="A1483" s="12" t="s">
        <v>340</v>
      </c>
      <c r="B1483" s="13" t="s">
        <v>170</v>
      </c>
      <c r="C1483" s="12" t="s">
        <v>326</v>
      </c>
      <c r="D1483" s="12">
        <v>1282052.3999999999</v>
      </c>
      <c r="E1483" s="12">
        <v>1000000</v>
      </c>
      <c r="F1483" s="12">
        <v>-282052.40000000002</v>
      </c>
      <c r="G1483" s="12">
        <v>-28.21</v>
      </c>
      <c r="H1483" t="s">
        <v>315</v>
      </c>
    </row>
    <row r="1484" spans="1:8">
      <c r="A1484" s="12" t="s">
        <v>340</v>
      </c>
      <c r="B1484" s="13" t="s">
        <v>171</v>
      </c>
      <c r="C1484" s="12" t="s">
        <v>326</v>
      </c>
      <c r="D1484" s="12">
        <v>1282052.3999999999</v>
      </c>
      <c r="E1484" s="12">
        <v>1000000</v>
      </c>
      <c r="F1484" s="12">
        <v>-282052.40000000002</v>
      </c>
      <c r="G1484" s="12">
        <v>-28.21</v>
      </c>
      <c r="H1484" t="s">
        <v>315</v>
      </c>
    </row>
    <row r="1485" spans="1:8">
      <c r="A1485" s="12" t="s">
        <v>340</v>
      </c>
      <c r="B1485" s="13" t="s">
        <v>172</v>
      </c>
      <c r="C1485" s="12" t="s">
        <v>326</v>
      </c>
      <c r="D1485" s="12">
        <v>1282052.3999999999</v>
      </c>
      <c r="E1485" s="12">
        <v>1000000</v>
      </c>
      <c r="F1485" s="12">
        <v>-282052.40000000002</v>
      </c>
      <c r="G1485" s="12">
        <v>-28.21</v>
      </c>
      <c r="H1485" t="s">
        <v>315</v>
      </c>
    </row>
    <row r="1486" spans="1:8">
      <c r="A1486" s="12" t="s">
        <v>340</v>
      </c>
      <c r="B1486" s="13" t="s">
        <v>173</v>
      </c>
      <c r="C1486" s="12" t="s">
        <v>326</v>
      </c>
      <c r="D1486" s="12">
        <v>1282048.6000000001</v>
      </c>
      <c r="E1486" s="12">
        <v>1000000</v>
      </c>
      <c r="F1486" s="12">
        <v>-282048.59999999998</v>
      </c>
      <c r="G1486" s="12">
        <v>-28.2</v>
      </c>
      <c r="H1486" t="s">
        <v>315</v>
      </c>
    </row>
    <row r="1487" spans="1:8">
      <c r="A1487" s="12" t="s">
        <v>340</v>
      </c>
      <c r="B1487" s="13" t="s">
        <v>174</v>
      </c>
      <c r="C1487" s="12" t="s">
        <v>326</v>
      </c>
      <c r="D1487" s="12">
        <v>1282052.3999999999</v>
      </c>
      <c r="E1487" s="12">
        <v>1000000</v>
      </c>
      <c r="F1487" s="12">
        <v>-282052.40000000002</v>
      </c>
      <c r="G1487" s="12">
        <v>-28.21</v>
      </c>
      <c r="H1487" t="s">
        <v>315</v>
      </c>
    </row>
    <row r="1488" spans="1:8">
      <c r="A1488" s="12" t="s">
        <v>340</v>
      </c>
      <c r="B1488" s="13" t="s">
        <v>175</v>
      </c>
      <c r="C1488" s="12" t="s">
        <v>326</v>
      </c>
      <c r="D1488" s="12">
        <v>1282052.3999999999</v>
      </c>
      <c r="E1488" s="12">
        <v>1000000</v>
      </c>
      <c r="F1488" s="12">
        <v>-282052.40000000002</v>
      </c>
      <c r="G1488" s="12">
        <v>-28.21</v>
      </c>
      <c r="H1488" t="s">
        <v>315</v>
      </c>
    </row>
    <row r="1489" spans="1:8">
      <c r="A1489" s="12" t="s">
        <v>340</v>
      </c>
      <c r="B1489" s="13" t="s">
        <v>176</v>
      </c>
      <c r="C1489" s="12" t="s">
        <v>326</v>
      </c>
      <c r="D1489" s="12">
        <v>1282052.3999999999</v>
      </c>
      <c r="E1489" s="12">
        <v>1000000</v>
      </c>
      <c r="F1489" s="12">
        <v>-282052.40000000002</v>
      </c>
      <c r="G1489" s="12">
        <v>-28.21</v>
      </c>
      <c r="H1489" t="s">
        <v>315</v>
      </c>
    </row>
    <row r="1490" spans="1:8">
      <c r="A1490" s="12" t="s">
        <v>340</v>
      </c>
      <c r="B1490" s="13" t="s">
        <v>177</v>
      </c>
      <c r="C1490" s="12" t="s">
        <v>326</v>
      </c>
      <c r="D1490" s="12">
        <v>1282055</v>
      </c>
      <c r="E1490" s="12">
        <v>1000002</v>
      </c>
      <c r="F1490" s="12">
        <v>-282053</v>
      </c>
      <c r="G1490" s="12">
        <v>-28.21</v>
      </c>
      <c r="H1490" t="s">
        <v>315</v>
      </c>
    </row>
    <row r="1491" spans="1:8">
      <c r="A1491" s="12" t="s">
        <v>340</v>
      </c>
      <c r="B1491" s="13" t="s">
        <v>178</v>
      </c>
      <c r="C1491" s="12" t="s">
        <v>326</v>
      </c>
      <c r="D1491" s="12">
        <v>0</v>
      </c>
      <c r="E1491" s="12">
        <v>1000001</v>
      </c>
      <c r="F1491" s="12">
        <v>1000001</v>
      </c>
      <c r="G1491" s="12">
        <v>100</v>
      </c>
      <c r="H1491" t="s">
        <v>315</v>
      </c>
    </row>
    <row r="1492" spans="1:8">
      <c r="A1492" s="12" t="s">
        <v>340</v>
      </c>
      <c r="B1492" s="13" t="s">
        <v>179</v>
      </c>
      <c r="C1492" s="12" t="s">
        <v>326</v>
      </c>
      <c r="D1492" s="12">
        <v>1282052.3999999999</v>
      </c>
      <c r="E1492" s="12">
        <v>1000000</v>
      </c>
      <c r="F1492" s="12">
        <v>-282052.40000000002</v>
      </c>
      <c r="G1492" s="12">
        <v>-28.21</v>
      </c>
      <c r="H1492" t="s">
        <v>315</v>
      </c>
    </row>
    <row r="1493" spans="1:8">
      <c r="A1493" s="12" t="s">
        <v>340</v>
      </c>
      <c r="B1493" s="13" t="s">
        <v>180</v>
      </c>
      <c r="C1493" s="12" t="s">
        <v>326</v>
      </c>
      <c r="D1493" s="12">
        <v>1282048.6000000001</v>
      </c>
      <c r="E1493" s="12">
        <v>1000000</v>
      </c>
      <c r="F1493" s="12">
        <v>-282048.59999999998</v>
      </c>
      <c r="G1493" s="12">
        <v>-28.2</v>
      </c>
      <c r="H1493" t="s">
        <v>315</v>
      </c>
    </row>
    <row r="1494" spans="1:8">
      <c r="A1494" s="12" t="s">
        <v>340</v>
      </c>
      <c r="B1494" s="13" t="s">
        <v>181</v>
      </c>
      <c r="C1494" s="12" t="s">
        <v>326</v>
      </c>
      <c r="D1494" s="12">
        <v>0</v>
      </c>
      <c r="E1494" s="12">
        <v>1000001</v>
      </c>
      <c r="F1494" s="12">
        <v>1000001</v>
      </c>
      <c r="G1494" s="12">
        <v>100</v>
      </c>
      <c r="H1494" t="s">
        <v>315</v>
      </c>
    </row>
    <row r="1495" spans="1:8">
      <c r="A1495" s="12" t="s">
        <v>340</v>
      </c>
      <c r="B1495" s="13" t="s">
        <v>182</v>
      </c>
      <c r="C1495" s="12" t="s">
        <v>326</v>
      </c>
      <c r="D1495" s="12">
        <v>1282048.6000000001</v>
      </c>
      <c r="E1495" s="12">
        <v>1000000</v>
      </c>
      <c r="F1495" s="12">
        <v>-282048.59999999998</v>
      </c>
      <c r="G1495" s="12">
        <v>-28.2</v>
      </c>
      <c r="H1495" t="s">
        <v>315</v>
      </c>
    </row>
    <row r="1496" spans="1:8">
      <c r="A1496" s="12" t="s">
        <v>340</v>
      </c>
      <c r="B1496" s="13" t="s">
        <v>183</v>
      </c>
      <c r="C1496" s="12" t="s">
        <v>326</v>
      </c>
      <c r="D1496" s="12">
        <v>1282051.1000000001</v>
      </c>
      <c r="E1496" s="12">
        <v>1000002</v>
      </c>
      <c r="F1496" s="12">
        <v>-282049.09999999998</v>
      </c>
      <c r="G1496" s="12">
        <v>-28.2</v>
      </c>
      <c r="H1496" t="s">
        <v>315</v>
      </c>
    </row>
    <row r="1497" spans="1:8">
      <c r="A1497" s="12" t="s">
        <v>340</v>
      </c>
      <c r="B1497" s="13" t="s">
        <v>184</v>
      </c>
      <c r="C1497" s="12" t="s">
        <v>326</v>
      </c>
      <c r="D1497" s="12">
        <v>1282052.3999999999</v>
      </c>
      <c r="E1497" s="12">
        <v>1000000</v>
      </c>
      <c r="F1497" s="12">
        <v>-282052.40000000002</v>
      </c>
      <c r="G1497" s="12">
        <v>-28.21</v>
      </c>
      <c r="H1497" t="s">
        <v>315</v>
      </c>
    </row>
    <row r="1498" spans="1:8">
      <c r="A1498" s="12" t="s">
        <v>340</v>
      </c>
      <c r="B1498" s="13" t="s">
        <v>185</v>
      </c>
      <c r="C1498" s="12" t="s">
        <v>326</v>
      </c>
      <c r="D1498" s="12">
        <v>9</v>
      </c>
      <c r="E1498" s="12">
        <v>1000009</v>
      </c>
      <c r="F1498" s="12">
        <v>1000000</v>
      </c>
      <c r="G1498" s="12">
        <v>100</v>
      </c>
      <c r="H1498" t="s">
        <v>315</v>
      </c>
    </row>
    <row r="1499" spans="1:8">
      <c r="A1499" s="12" t="s">
        <v>340</v>
      </c>
      <c r="B1499" s="13" t="s">
        <v>186</v>
      </c>
      <c r="C1499" s="12" t="s">
        <v>326</v>
      </c>
      <c r="D1499" s="12">
        <v>1282055</v>
      </c>
      <c r="E1499" s="12">
        <v>1000000</v>
      </c>
      <c r="F1499" s="12">
        <v>-282055</v>
      </c>
      <c r="G1499" s="12">
        <v>-28.21</v>
      </c>
      <c r="H1499" t="s">
        <v>315</v>
      </c>
    </row>
    <row r="1500" spans="1:8">
      <c r="A1500" s="12" t="s">
        <v>340</v>
      </c>
      <c r="B1500" s="13" t="s">
        <v>187</v>
      </c>
      <c r="C1500" s="12" t="s">
        <v>326</v>
      </c>
      <c r="D1500" s="12">
        <v>0</v>
      </c>
      <c r="E1500" s="12">
        <v>1000001</v>
      </c>
      <c r="F1500" s="12">
        <v>1000001</v>
      </c>
      <c r="G1500" s="12">
        <v>100</v>
      </c>
      <c r="H1500" t="s">
        <v>315</v>
      </c>
    </row>
    <row r="1501" spans="1:8">
      <c r="A1501" s="12" t="s">
        <v>340</v>
      </c>
      <c r="B1501" s="13" t="s">
        <v>188</v>
      </c>
      <c r="C1501" s="12" t="s">
        <v>326</v>
      </c>
      <c r="D1501" s="12">
        <v>1282053.7</v>
      </c>
      <c r="E1501" s="12">
        <v>1000000</v>
      </c>
      <c r="F1501" s="12">
        <v>-282053.7</v>
      </c>
      <c r="G1501" s="12">
        <v>-28.21</v>
      </c>
      <c r="H1501" t="s">
        <v>315</v>
      </c>
    </row>
    <row r="1502" spans="1:8">
      <c r="A1502" s="12" t="s">
        <v>341</v>
      </c>
      <c r="B1502" s="13" t="s">
        <v>89</v>
      </c>
      <c r="C1502" s="12" t="s">
        <v>326</v>
      </c>
      <c r="D1502" s="12">
        <v>0</v>
      </c>
      <c r="E1502" s="12">
        <v>1000001</v>
      </c>
      <c r="F1502" s="12">
        <v>1000001</v>
      </c>
      <c r="G1502" s="12">
        <v>100</v>
      </c>
      <c r="H1502" t="s">
        <v>315</v>
      </c>
    </row>
    <row r="1503" spans="1:8">
      <c r="A1503" s="12" t="s">
        <v>341</v>
      </c>
      <c r="B1503" s="13" t="s">
        <v>90</v>
      </c>
      <c r="C1503" s="12" t="s">
        <v>326</v>
      </c>
      <c r="D1503" s="12">
        <v>1098908.1000000001</v>
      </c>
      <c r="E1503" s="12">
        <v>1000007</v>
      </c>
      <c r="F1503" s="12">
        <v>-98901.1</v>
      </c>
      <c r="G1503" s="12">
        <v>-9.89</v>
      </c>
      <c r="H1503" t="s">
        <v>315</v>
      </c>
    </row>
    <row r="1504" spans="1:8">
      <c r="A1504" s="12" t="s">
        <v>341</v>
      </c>
      <c r="B1504" s="13" t="s">
        <v>91</v>
      </c>
      <c r="C1504" s="12" t="s">
        <v>326</v>
      </c>
      <c r="D1504" s="12">
        <v>127.5</v>
      </c>
      <c r="E1504" s="12">
        <v>1000001</v>
      </c>
      <c r="F1504" s="12">
        <v>999873.5</v>
      </c>
      <c r="G1504" s="12">
        <v>99.99</v>
      </c>
      <c r="H1504" t="s">
        <v>315</v>
      </c>
    </row>
    <row r="1505" spans="1:8">
      <c r="A1505" s="12" t="s">
        <v>341</v>
      </c>
      <c r="B1505" s="13" t="s">
        <v>92</v>
      </c>
      <c r="C1505" s="12" t="s">
        <v>326</v>
      </c>
      <c r="D1505" s="12">
        <v>1098896.1000000001</v>
      </c>
      <c r="E1505" s="12">
        <v>1000003</v>
      </c>
      <c r="F1505" s="12">
        <v>-98893.1</v>
      </c>
      <c r="G1505" s="12">
        <v>-9.89</v>
      </c>
      <c r="H1505" t="s">
        <v>315</v>
      </c>
    </row>
    <row r="1506" spans="1:8">
      <c r="A1506" s="12" t="s">
        <v>341</v>
      </c>
      <c r="B1506" s="13" t="s">
        <v>93</v>
      </c>
      <c r="C1506" s="12" t="s">
        <v>326</v>
      </c>
      <c r="D1506" s="12">
        <v>1098914.7</v>
      </c>
      <c r="E1506" s="12">
        <v>1000020</v>
      </c>
      <c r="F1506" s="12">
        <v>-98894.7</v>
      </c>
      <c r="G1506" s="12">
        <v>-9.89</v>
      </c>
      <c r="H1506" t="s">
        <v>315</v>
      </c>
    </row>
    <row r="1507" spans="1:8">
      <c r="A1507" s="12" t="s">
        <v>341</v>
      </c>
      <c r="B1507" s="13" t="s">
        <v>94</v>
      </c>
      <c r="C1507" s="12" t="s">
        <v>326</v>
      </c>
      <c r="D1507" s="12">
        <v>0</v>
      </c>
      <c r="E1507" s="12">
        <v>1000001</v>
      </c>
      <c r="F1507" s="12">
        <v>1000001</v>
      </c>
      <c r="G1507" s="12">
        <v>100</v>
      </c>
      <c r="H1507" t="s">
        <v>315</v>
      </c>
    </row>
    <row r="1508" spans="1:8">
      <c r="A1508" s="12" t="s">
        <v>341</v>
      </c>
      <c r="B1508" s="13" t="s">
        <v>95</v>
      </c>
      <c r="C1508" s="12" t="s">
        <v>326</v>
      </c>
      <c r="D1508" s="12">
        <v>1098926.8</v>
      </c>
      <c r="E1508" s="12">
        <v>1000000</v>
      </c>
      <c r="F1508" s="12">
        <v>-98926.8</v>
      </c>
      <c r="G1508" s="12">
        <v>-9.89</v>
      </c>
      <c r="H1508" t="s">
        <v>315</v>
      </c>
    </row>
    <row r="1509" spans="1:8">
      <c r="A1509" s="12" t="s">
        <v>341</v>
      </c>
      <c r="B1509" s="13" t="s">
        <v>96</v>
      </c>
      <c r="C1509" s="12" t="s">
        <v>326</v>
      </c>
      <c r="D1509" s="12">
        <v>259.3</v>
      </c>
      <c r="E1509" s="12">
        <v>1000001</v>
      </c>
      <c r="F1509" s="12">
        <v>999741.7</v>
      </c>
      <c r="G1509" s="12">
        <v>99.97</v>
      </c>
      <c r="H1509" t="s">
        <v>315</v>
      </c>
    </row>
    <row r="1510" spans="1:8">
      <c r="A1510" s="12" t="s">
        <v>341</v>
      </c>
      <c r="B1510" s="13" t="s">
        <v>97</v>
      </c>
      <c r="C1510" s="12" t="s">
        <v>326</v>
      </c>
      <c r="D1510" s="12">
        <v>1098914.7</v>
      </c>
      <c r="E1510" s="12">
        <v>1000000</v>
      </c>
      <c r="F1510" s="12">
        <v>-98914.7</v>
      </c>
      <c r="G1510" s="12">
        <v>-9.89</v>
      </c>
      <c r="H1510" t="s">
        <v>315</v>
      </c>
    </row>
    <row r="1511" spans="1:8">
      <c r="A1511" s="12" t="s">
        <v>341</v>
      </c>
      <c r="B1511" s="13" t="s">
        <v>98</v>
      </c>
      <c r="C1511" s="12" t="s">
        <v>326</v>
      </c>
      <c r="D1511" s="12">
        <v>1098904.8</v>
      </c>
      <c r="E1511" s="12">
        <v>1000000</v>
      </c>
      <c r="F1511" s="12">
        <v>-98904.8</v>
      </c>
      <c r="G1511" s="12">
        <v>-9.89</v>
      </c>
      <c r="H1511" t="s">
        <v>315</v>
      </c>
    </row>
    <row r="1512" spans="1:8">
      <c r="A1512" s="12" t="s">
        <v>341</v>
      </c>
      <c r="B1512" s="13" t="s">
        <v>99</v>
      </c>
      <c r="C1512" s="12" t="s">
        <v>326</v>
      </c>
      <c r="D1512" s="12">
        <v>1098945.5</v>
      </c>
      <c r="E1512" s="12">
        <v>1000000</v>
      </c>
      <c r="F1512" s="12">
        <v>-98945.5</v>
      </c>
      <c r="G1512" s="12">
        <v>-9.89</v>
      </c>
      <c r="H1512" t="s">
        <v>315</v>
      </c>
    </row>
    <row r="1513" spans="1:8">
      <c r="A1513" s="12" t="s">
        <v>341</v>
      </c>
      <c r="B1513" s="13" t="s">
        <v>100</v>
      </c>
      <c r="C1513" s="12" t="s">
        <v>326</v>
      </c>
      <c r="D1513" s="12">
        <v>1098896.1000000001</v>
      </c>
      <c r="E1513" s="12">
        <v>1000000</v>
      </c>
      <c r="F1513" s="12">
        <v>-98896.1</v>
      </c>
      <c r="G1513" s="12">
        <v>-9.89</v>
      </c>
      <c r="H1513" t="s">
        <v>315</v>
      </c>
    </row>
    <row r="1514" spans="1:8">
      <c r="A1514" s="12" t="s">
        <v>341</v>
      </c>
      <c r="B1514" s="13" t="s">
        <v>101</v>
      </c>
      <c r="C1514" s="12" t="s">
        <v>326</v>
      </c>
      <c r="D1514" s="12">
        <v>1098966.3999999999</v>
      </c>
      <c r="E1514" s="12">
        <v>1000000</v>
      </c>
      <c r="F1514" s="12">
        <v>-98966.399999999994</v>
      </c>
      <c r="G1514" s="12">
        <v>-9.9</v>
      </c>
      <c r="H1514" t="s">
        <v>315</v>
      </c>
    </row>
    <row r="1515" spans="1:8">
      <c r="A1515" s="12" t="s">
        <v>341</v>
      </c>
      <c r="B1515" s="13" t="s">
        <v>102</v>
      </c>
      <c r="C1515" s="12" t="s">
        <v>326</v>
      </c>
      <c r="D1515" s="12">
        <v>1098904.8</v>
      </c>
      <c r="E1515" s="12">
        <v>1000013</v>
      </c>
      <c r="F1515" s="12">
        <v>-98891.8</v>
      </c>
      <c r="G1515" s="12">
        <v>-9.89</v>
      </c>
      <c r="H1515" t="s">
        <v>315</v>
      </c>
    </row>
    <row r="1516" spans="1:8">
      <c r="A1516" s="12" t="s">
        <v>341</v>
      </c>
      <c r="B1516" s="13" t="s">
        <v>103</v>
      </c>
      <c r="C1516" s="12" t="s">
        <v>326</v>
      </c>
      <c r="D1516" s="12">
        <v>2197562.5</v>
      </c>
      <c r="E1516" s="12">
        <v>1000003</v>
      </c>
      <c r="F1516" s="12">
        <v>-1197559.5</v>
      </c>
      <c r="G1516" s="12">
        <v>-119.76</v>
      </c>
      <c r="H1516" t="s">
        <v>315</v>
      </c>
    </row>
    <row r="1517" spans="1:8">
      <c r="A1517" s="12" t="s">
        <v>341</v>
      </c>
      <c r="B1517" s="13" t="s">
        <v>104</v>
      </c>
      <c r="C1517" s="12" t="s">
        <v>326</v>
      </c>
      <c r="D1517" s="12">
        <v>1098862</v>
      </c>
      <c r="E1517" s="12">
        <v>1000038</v>
      </c>
      <c r="F1517" s="12">
        <v>-98824</v>
      </c>
      <c r="G1517" s="12">
        <v>-9.8800000000000008</v>
      </c>
      <c r="H1517" t="s">
        <v>315</v>
      </c>
    </row>
    <row r="1518" spans="1:8">
      <c r="A1518" s="12" t="s">
        <v>341</v>
      </c>
      <c r="B1518" s="13" t="s">
        <v>105</v>
      </c>
      <c r="C1518" s="12" t="s">
        <v>326</v>
      </c>
      <c r="D1518" s="12">
        <v>1098904.8</v>
      </c>
      <c r="E1518" s="12">
        <v>1000016</v>
      </c>
      <c r="F1518" s="12">
        <v>-98888.8</v>
      </c>
      <c r="G1518" s="12">
        <v>-9.89</v>
      </c>
      <c r="H1518" t="s">
        <v>315</v>
      </c>
    </row>
    <row r="1519" spans="1:8">
      <c r="A1519" s="12" t="s">
        <v>341</v>
      </c>
      <c r="B1519" s="13" t="s">
        <v>106</v>
      </c>
      <c r="C1519" s="12" t="s">
        <v>326</v>
      </c>
      <c r="D1519" s="12">
        <v>1098914.7</v>
      </c>
      <c r="E1519" s="12">
        <v>1000026</v>
      </c>
      <c r="F1519" s="12">
        <v>-98888.7</v>
      </c>
      <c r="G1519" s="12">
        <v>-9.89</v>
      </c>
      <c r="H1519" t="s">
        <v>315</v>
      </c>
    </row>
    <row r="1520" spans="1:8">
      <c r="A1520" s="12" t="s">
        <v>341</v>
      </c>
      <c r="B1520" s="13" t="s">
        <v>107</v>
      </c>
      <c r="C1520" s="12" t="s">
        <v>326</v>
      </c>
      <c r="D1520" s="12">
        <v>1098896.1000000001</v>
      </c>
      <c r="E1520" s="12">
        <v>1000000</v>
      </c>
      <c r="F1520" s="12">
        <v>-98896.1</v>
      </c>
      <c r="G1520" s="12">
        <v>-9.89</v>
      </c>
      <c r="H1520" t="s">
        <v>315</v>
      </c>
    </row>
    <row r="1521" spans="1:8">
      <c r="A1521" s="12" t="s">
        <v>341</v>
      </c>
      <c r="B1521" s="13" t="s">
        <v>108</v>
      </c>
      <c r="C1521" s="12" t="s">
        <v>326</v>
      </c>
      <c r="D1521" s="12">
        <v>1098905.8999999999</v>
      </c>
      <c r="E1521" s="12">
        <v>1000000</v>
      </c>
      <c r="F1521" s="12">
        <v>-98905.9</v>
      </c>
      <c r="G1521" s="12">
        <v>-9.89</v>
      </c>
      <c r="H1521" t="s">
        <v>315</v>
      </c>
    </row>
    <row r="1522" spans="1:8">
      <c r="A1522" s="12" t="s">
        <v>341</v>
      </c>
      <c r="B1522" s="13" t="s">
        <v>109</v>
      </c>
      <c r="C1522" s="12" t="s">
        <v>326</v>
      </c>
      <c r="D1522" s="12">
        <v>1098926.8</v>
      </c>
      <c r="E1522" s="12">
        <v>1000033</v>
      </c>
      <c r="F1522" s="12">
        <v>-98893.8</v>
      </c>
      <c r="G1522" s="12">
        <v>-9.89</v>
      </c>
      <c r="H1522" t="s">
        <v>315</v>
      </c>
    </row>
    <row r="1523" spans="1:8">
      <c r="A1523" s="12" t="s">
        <v>341</v>
      </c>
      <c r="B1523" s="13" t="s">
        <v>110</v>
      </c>
      <c r="C1523" s="12" t="s">
        <v>326</v>
      </c>
      <c r="D1523" s="12">
        <v>1098905.8999999999</v>
      </c>
      <c r="E1523" s="12">
        <v>1000055</v>
      </c>
      <c r="F1523" s="12">
        <v>-98850.9</v>
      </c>
      <c r="G1523" s="12">
        <v>-9.8800000000000008</v>
      </c>
      <c r="H1523" t="s">
        <v>315</v>
      </c>
    </row>
    <row r="1524" spans="1:8">
      <c r="A1524" s="12" t="s">
        <v>341</v>
      </c>
      <c r="B1524" s="13" t="s">
        <v>111</v>
      </c>
      <c r="C1524" s="12" t="s">
        <v>326</v>
      </c>
      <c r="D1524" s="12">
        <v>1098896.1000000001</v>
      </c>
      <c r="E1524" s="12">
        <v>1000066</v>
      </c>
      <c r="F1524" s="12">
        <v>-98830.1</v>
      </c>
      <c r="G1524" s="12">
        <v>-9.8800000000000008</v>
      </c>
      <c r="H1524" t="s">
        <v>315</v>
      </c>
    </row>
    <row r="1525" spans="1:8">
      <c r="A1525" s="12" t="s">
        <v>341</v>
      </c>
      <c r="B1525" s="13" t="s">
        <v>112</v>
      </c>
      <c r="C1525" s="12" t="s">
        <v>326</v>
      </c>
      <c r="D1525" s="12">
        <v>1098918</v>
      </c>
      <c r="E1525" s="12">
        <v>1000073</v>
      </c>
      <c r="F1525" s="12">
        <v>-98845</v>
      </c>
      <c r="G1525" s="12">
        <v>-9.8800000000000008</v>
      </c>
      <c r="H1525" t="s">
        <v>315</v>
      </c>
    </row>
    <row r="1526" spans="1:8">
      <c r="A1526" s="12" t="s">
        <v>341</v>
      </c>
      <c r="B1526" s="13" t="s">
        <v>113</v>
      </c>
      <c r="C1526" s="12" t="s">
        <v>326</v>
      </c>
      <c r="D1526" s="12">
        <v>1098914.7</v>
      </c>
      <c r="E1526" s="12">
        <v>1000034</v>
      </c>
      <c r="F1526" s="12">
        <v>-98880.7</v>
      </c>
      <c r="G1526" s="12">
        <v>-9.89</v>
      </c>
      <c r="H1526" t="s">
        <v>315</v>
      </c>
    </row>
    <row r="1527" spans="1:8">
      <c r="A1527" s="12" t="s">
        <v>341</v>
      </c>
      <c r="B1527" s="13" t="s">
        <v>114</v>
      </c>
      <c r="C1527" s="12" t="s">
        <v>326</v>
      </c>
      <c r="D1527" s="12">
        <v>1098905.8999999999</v>
      </c>
      <c r="E1527" s="12">
        <v>1000027</v>
      </c>
      <c r="F1527" s="12">
        <v>-98878.9</v>
      </c>
      <c r="G1527" s="12">
        <v>-9.89</v>
      </c>
      <c r="H1527" t="s">
        <v>315</v>
      </c>
    </row>
    <row r="1528" spans="1:8">
      <c r="A1528" s="12" t="s">
        <v>341</v>
      </c>
      <c r="B1528" s="13" t="s">
        <v>115</v>
      </c>
      <c r="C1528" s="12" t="s">
        <v>326</v>
      </c>
      <c r="D1528" s="12">
        <v>1098862</v>
      </c>
      <c r="E1528" s="12">
        <v>1000005</v>
      </c>
      <c r="F1528" s="12">
        <v>-98857</v>
      </c>
      <c r="G1528" s="12">
        <v>-9.89</v>
      </c>
      <c r="H1528" t="s">
        <v>315</v>
      </c>
    </row>
    <row r="1529" spans="1:8">
      <c r="A1529" s="12" t="s">
        <v>341</v>
      </c>
      <c r="B1529" s="13" t="s">
        <v>116</v>
      </c>
      <c r="C1529" s="12" t="s">
        <v>326</v>
      </c>
      <c r="D1529" s="12">
        <v>1098926.8</v>
      </c>
      <c r="E1529" s="12">
        <v>1000000</v>
      </c>
      <c r="F1529" s="12">
        <v>-98926.8</v>
      </c>
      <c r="G1529" s="12">
        <v>-9.89</v>
      </c>
      <c r="H1529" t="s">
        <v>315</v>
      </c>
    </row>
    <row r="1530" spans="1:8">
      <c r="A1530" s="12" t="s">
        <v>341</v>
      </c>
      <c r="B1530" s="13" t="s">
        <v>117</v>
      </c>
      <c r="C1530" s="12" t="s">
        <v>326</v>
      </c>
      <c r="D1530" s="12">
        <v>1098914.7</v>
      </c>
      <c r="E1530" s="12">
        <v>1000000</v>
      </c>
      <c r="F1530" s="12">
        <v>-98914.7</v>
      </c>
      <c r="G1530" s="12">
        <v>-9.89</v>
      </c>
      <c r="H1530" t="s">
        <v>315</v>
      </c>
    </row>
    <row r="1531" spans="1:8">
      <c r="A1531" s="12" t="s">
        <v>341</v>
      </c>
      <c r="B1531" s="13" t="s">
        <v>118</v>
      </c>
      <c r="C1531" s="12" t="s">
        <v>326</v>
      </c>
      <c r="D1531" s="12">
        <v>1098954.3</v>
      </c>
      <c r="E1531" s="12">
        <v>1000000</v>
      </c>
      <c r="F1531" s="12">
        <v>-98954.3</v>
      </c>
      <c r="G1531" s="12">
        <v>-9.9</v>
      </c>
      <c r="H1531" t="s">
        <v>315</v>
      </c>
    </row>
    <row r="1532" spans="1:8">
      <c r="A1532" s="12" t="s">
        <v>341</v>
      </c>
      <c r="B1532" s="13" t="s">
        <v>119</v>
      </c>
      <c r="C1532" s="12" t="s">
        <v>326</v>
      </c>
      <c r="D1532" s="12">
        <v>1098904.8</v>
      </c>
      <c r="E1532" s="12">
        <v>1000005</v>
      </c>
      <c r="F1532" s="12">
        <v>-98899.8</v>
      </c>
      <c r="G1532" s="12">
        <v>-9.89</v>
      </c>
      <c r="H1532" t="s">
        <v>315</v>
      </c>
    </row>
    <row r="1533" spans="1:8">
      <c r="A1533" s="12" t="s">
        <v>341</v>
      </c>
      <c r="B1533" s="13" t="s">
        <v>120</v>
      </c>
      <c r="C1533" s="12" t="s">
        <v>326</v>
      </c>
      <c r="D1533" s="12">
        <v>1098926.8</v>
      </c>
      <c r="E1533" s="12">
        <v>1000068</v>
      </c>
      <c r="F1533" s="12">
        <v>-98858.8</v>
      </c>
      <c r="G1533" s="12">
        <v>-9.89</v>
      </c>
      <c r="H1533" t="s">
        <v>315</v>
      </c>
    </row>
    <row r="1534" spans="1:8">
      <c r="A1534" s="12" t="s">
        <v>341</v>
      </c>
      <c r="B1534" s="13" t="s">
        <v>121</v>
      </c>
      <c r="C1534" s="12" t="s">
        <v>326</v>
      </c>
      <c r="D1534" s="12">
        <v>1098905.8999999999</v>
      </c>
      <c r="E1534" s="12">
        <v>1000078</v>
      </c>
      <c r="F1534" s="12">
        <v>-98827.9</v>
      </c>
      <c r="G1534" s="12">
        <v>-9.8800000000000008</v>
      </c>
      <c r="H1534" t="s">
        <v>315</v>
      </c>
    </row>
    <row r="1535" spans="1:8">
      <c r="A1535" s="12" t="s">
        <v>341</v>
      </c>
      <c r="B1535" s="13" t="s">
        <v>122</v>
      </c>
      <c r="C1535" s="12" t="s">
        <v>326</v>
      </c>
      <c r="D1535" s="12">
        <v>1098954.3</v>
      </c>
      <c r="E1535" s="12">
        <v>1000092</v>
      </c>
      <c r="F1535" s="12">
        <v>-98862.3</v>
      </c>
      <c r="G1535" s="12">
        <v>-9.89</v>
      </c>
      <c r="H1535" t="s">
        <v>315</v>
      </c>
    </row>
    <row r="1536" spans="1:8">
      <c r="A1536" s="12" t="s">
        <v>341</v>
      </c>
      <c r="B1536" s="13" t="s">
        <v>123</v>
      </c>
      <c r="C1536" s="12" t="s">
        <v>326</v>
      </c>
      <c r="D1536" s="12">
        <v>1098914.7</v>
      </c>
      <c r="E1536" s="12">
        <v>1000086</v>
      </c>
      <c r="F1536" s="12">
        <v>-98828.7</v>
      </c>
      <c r="G1536" s="12">
        <v>-9.8800000000000008</v>
      </c>
      <c r="H1536" t="s">
        <v>315</v>
      </c>
    </row>
    <row r="1537" spans="1:8">
      <c r="A1537" s="12" t="s">
        <v>341</v>
      </c>
      <c r="B1537" s="13" t="s">
        <v>124</v>
      </c>
      <c r="C1537" s="12" t="s">
        <v>326</v>
      </c>
      <c r="D1537" s="12">
        <v>1098904.8</v>
      </c>
      <c r="E1537" s="12">
        <v>1000019</v>
      </c>
      <c r="F1537" s="12">
        <v>-98885.8</v>
      </c>
      <c r="G1537" s="12">
        <v>-9.89</v>
      </c>
      <c r="H1537" t="s">
        <v>315</v>
      </c>
    </row>
    <row r="1538" spans="1:8">
      <c r="A1538" s="12" t="s">
        <v>341</v>
      </c>
      <c r="B1538" s="13" t="s">
        <v>125</v>
      </c>
      <c r="C1538" s="12" t="s">
        <v>326</v>
      </c>
      <c r="D1538" s="12">
        <v>1098878.5</v>
      </c>
      <c r="E1538" s="12">
        <v>1000036</v>
      </c>
      <c r="F1538" s="12">
        <v>-98842.5</v>
      </c>
      <c r="G1538" s="12">
        <v>-9.8800000000000008</v>
      </c>
      <c r="H1538" t="s">
        <v>315</v>
      </c>
    </row>
    <row r="1539" spans="1:8">
      <c r="A1539" s="12" t="s">
        <v>341</v>
      </c>
      <c r="B1539" s="13" t="s">
        <v>126</v>
      </c>
      <c r="C1539" s="12" t="s">
        <v>326</v>
      </c>
      <c r="D1539" s="12">
        <v>1098923.5</v>
      </c>
      <c r="E1539" s="12">
        <v>1000000</v>
      </c>
      <c r="F1539" s="12">
        <v>-98923.5</v>
      </c>
      <c r="G1539" s="12">
        <v>-9.89</v>
      </c>
      <c r="H1539" t="s">
        <v>315</v>
      </c>
    </row>
    <row r="1540" spans="1:8">
      <c r="A1540" s="12" t="s">
        <v>341</v>
      </c>
      <c r="B1540" s="13" t="s">
        <v>127</v>
      </c>
      <c r="C1540" s="12" t="s">
        <v>326</v>
      </c>
      <c r="D1540" s="12">
        <v>1098908.1000000001</v>
      </c>
      <c r="E1540" s="12">
        <v>1000013</v>
      </c>
      <c r="F1540" s="12">
        <v>-98895.1</v>
      </c>
      <c r="G1540" s="12">
        <v>-9.89</v>
      </c>
      <c r="H1540" t="s">
        <v>315</v>
      </c>
    </row>
    <row r="1541" spans="1:8">
      <c r="A1541" s="12" t="s">
        <v>341</v>
      </c>
      <c r="B1541" s="13" t="s">
        <v>128</v>
      </c>
      <c r="C1541" s="12" t="s">
        <v>326</v>
      </c>
      <c r="D1541" s="12">
        <v>178</v>
      </c>
      <c r="E1541" s="12">
        <v>1000001</v>
      </c>
      <c r="F1541" s="12">
        <v>999823</v>
      </c>
      <c r="G1541" s="12">
        <v>99.98</v>
      </c>
      <c r="H1541" t="s">
        <v>315</v>
      </c>
    </row>
    <row r="1542" spans="1:8">
      <c r="A1542" s="12" t="s">
        <v>341</v>
      </c>
      <c r="B1542" s="13" t="s">
        <v>129</v>
      </c>
      <c r="C1542" s="12" t="s">
        <v>326</v>
      </c>
      <c r="D1542" s="12">
        <v>1098945.5</v>
      </c>
      <c r="E1542" s="12">
        <v>1000000</v>
      </c>
      <c r="F1542" s="12">
        <v>-98945.5</v>
      </c>
      <c r="G1542" s="12">
        <v>-9.89</v>
      </c>
      <c r="H1542" t="s">
        <v>315</v>
      </c>
    </row>
    <row r="1543" spans="1:8">
      <c r="A1543" s="12" t="s">
        <v>341</v>
      </c>
      <c r="B1543" s="13" t="s">
        <v>130</v>
      </c>
      <c r="C1543" s="12" t="s">
        <v>326</v>
      </c>
      <c r="D1543" s="12">
        <v>1098923.5</v>
      </c>
      <c r="E1543" s="12">
        <v>1000007</v>
      </c>
      <c r="F1543" s="12">
        <v>-98916.5</v>
      </c>
      <c r="G1543" s="12">
        <v>-9.89</v>
      </c>
      <c r="H1543" t="s">
        <v>315</v>
      </c>
    </row>
    <row r="1544" spans="1:8">
      <c r="A1544" s="12" t="s">
        <v>341</v>
      </c>
      <c r="B1544" s="13" t="s">
        <v>131</v>
      </c>
      <c r="C1544" s="12" t="s">
        <v>326</v>
      </c>
      <c r="D1544" s="12">
        <v>1098957.6000000001</v>
      </c>
      <c r="E1544" s="12">
        <v>1000100</v>
      </c>
      <c r="F1544" s="12">
        <v>-98857.600000000006</v>
      </c>
      <c r="G1544" s="12">
        <v>-9.8800000000000008</v>
      </c>
      <c r="H1544" t="s">
        <v>315</v>
      </c>
    </row>
    <row r="1545" spans="1:8">
      <c r="A1545" s="12" t="s">
        <v>341</v>
      </c>
      <c r="B1545" s="13" t="s">
        <v>132</v>
      </c>
      <c r="C1545" s="12" t="s">
        <v>326</v>
      </c>
      <c r="D1545" s="12">
        <v>1098896.1000000001</v>
      </c>
      <c r="E1545" s="12">
        <v>1000069</v>
      </c>
      <c r="F1545" s="12">
        <v>-98827.1</v>
      </c>
      <c r="G1545" s="12">
        <v>-9.8800000000000008</v>
      </c>
      <c r="H1545" t="s">
        <v>315</v>
      </c>
    </row>
    <row r="1546" spans="1:8">
      <c r="A1546" s="12" t="s">
        <v>341</v>
      </c>
      <c r="B1546" s="13" t="s">
        <v>133</v>
      </c>
      <c r="C1546" s="12" t="s">
        <v>326</v>
      </c>
      <c r="D1546" s="12">
        <v>1098918</v>
      </c>
      <c r="E1546" s="12">
        <v>1000078</v>
      </c>
      <c r="F1546" s="12">
        <v>-98840</v>
      </c>
      <c r="G1546" s="12">
        <v>-9.8800000000000008</v>
      </c>
      <c r="H1546" t="s">
        <v>315</v>
      </c>
    </row>
    <row r="1547" spans="1:8">
      <c r="A1547" s="12" t="s">
        <v>341</v>
      </c>
      <c r="B1547" s="13" t="s">
        <v>134</v>
      </c>
      <c r="C1547" s="12" t="s">
        <v>326</v>
      </c>
      <c r="D1547" s="12">
        <v>1098911.3999999999</v>
      </c>
      <c r="E1547" s="12">
        <v>1000042</v>
      </c>
      <c r="F1547" s="12">
        <v>-98869.4</v>
      </c>
      <c r="G1547" s="12">
        <v>-9.89</v>
      </c>
      <c r="H1547" t="s">
        <v>315</v>
      </c>
    </row>
    <row r="1548" spans="1:8">
      <c r="A1548" s="12" t="s">
        <v>341</v>
      </c>
      <c r="B1548" s="13" t="s">
        <v>135</v>
      </c>
      <c r="C1548" s="12" t="s">
        <v>326</v>
      </c>
      <c r="D1548" s="12">
        <v>1098905.8999999999</v>
      </c>
      <c r="E1548" s="12">
        <v>1000051</v>
      </c>
      <c r="F1548" s="12">
        <v>-98854.9</v>
      </c>
      <c r="G1548" s="12">
        <v>-9.8800000000000008</v>
      </c>
      <c r="H1548" t="s">
        <v>315</v>
      </c>
    </row>
    <row r="1549" spans="1:8">
      <c r="A1549" s="12" t="s">
        <v>341</v>
      </c>
      <c r="B1549" s="13" t="s">
        <v>136</v>
      </c>
      <c r="C1549" s="12" t="s">
        <v>326</v>
      </c>
      <c r="D1549" s="12">
        <v>1098916.8999999999</v>
      </c>
      <c r="E1549" s="12">
        <v>1000005</v>
      </c>
      <c r="F1549" s="12">
        <v>-98911.9</v>
      </c>
      <c r="G1549" s="12">
        <v>-9.89</v>
      </c>
      <c r="H1549" t="s">
        <v>315</v>
      </c>
    </row>
    <row r="1550" spans="1:8">
      <c r="A1550" s="12" t="s">
        <v>341</v>
      </c>
      <c r="B1550" s="13" t="s">
        <v>137</v>
      </c>
      <c r="C1550" s="12" t="s">
        <v>326</v>
      </c>
      <c r="D1550" s="12">
        <v>1098966.3999999999</v>
      </c>
      <c r="E1550" s="12">
        <v>1000003</v>
      </c>
      <c r="F1550" s="12">
        <v>-98963.4</v>
      </c>
      <c r="G1550" s="12">
        <v>-9.9</v>
      </c>
      <c r="H1550" t="s">
        <v>315</v>
      </c>
    </row>
    <row r="1551" spans="1:8">
      <c r="A1551" s="12" t="s">
        <v>341</v>
      </c>
      <c r="B1551" s="13" t="s">
        <v>138</v>
      </c>
      <c r="C1551" s="12" t="s">
        <v>326</v>
      </c>
      <c r="D1551" s="12">
        <v>1098918</v>
      </c>
      <c r="E1551" s="12">
        <v>1000022</v>
      </c>
      <c r="F1551" s="12">
        <v>-98896</v>
      </c>
      <c r="G1551" s="12">
        <v>-9.89</v>
      </c>
      <c r="H1551" t="s">
        <v>315</v>
      </c>
    </row>
    <row r="1552" spans="1:8">
      <c r="A1552" s="12" t="s">
        <v>341</v>
      </c>
      <c r="B1552" s="13" t="s">
        <v>139</v>
      </c>
      <c r="C1552" s="12" t="s">
        <v>326</v>
      </c>
      <c r="D1552" s="12">
        <v>1098954.3</v>
      </c>
      <c r="E1552" s="12">
        <v>1000000</v>
      </c>
      <c r="F1552" s="12">
        <v>-98954.3</v>
      </c>
      <c r="G1552" s="12">
        <v>-9.9</v>
      </c>
      <c r="H1552" t="s">
        <v>315</v>
      </c>
    </row>
    <row r="1553" spans="1:8">
      <c r="A1553" s="12" t="s">
        <v>341</v>
      </c>
      <c r="B1553" s="13" t="s">
        <v>140</v>
      </c>
      <c r="C1553" s="12" t="s">
        <v>326</v>
      </c>
      <c r="D1553" s="12">
        <v>1098896.1000000001</v>
      </c>
      <c r="E1553" s="12">
        <v>1000000</v>
      </c>
      <c r="F1553" s="12">
        <v>-98896.1</v>
      </c>
      <c r="G1553" s="12">
        <v>-9.89</v>
      </c>
      <c r="H1553" t="s">
        <v>315</v>
      </c>
    </row>
    <row r="1554" spans="1:8">
      <c r="A1554" s="12" t="s">
        <v>341</v>
      </c>
      <c r="B1554" s="13" t="s">
        <v>141</v>
      </c>
      <c r="C1554" s="12" t="s">
        <v>326</v>
      </c>
      <c r="D1554" s="12">
        <v>1098926.8</v>
      </c>
      <c r="E1554" s="12">
        <v>1000095</v>
      </c>
      <c r="F1554" s="12">
        <v>-98831.8</v>
      </c>
      <c r="G1554" s="12">
        <v>-9.8800000000000008</v>
      </c>
      <c r="H1554" t="s">
        <v>315</v>
      </c>
    </row>
    <row r="1555" spans="1:8">
      <c r="A1555" s="12" t="s">
        <v>341</v>
      </c>
      <c r="B1555" s="13" t="s">
        <v>142</v>
      </c>
      <c r="C1555" s="12" t="s">
        <v>326</v>
      </c>
      <c r="D1555" s="12">
        <v>1098966.3999999999</v>
      </c>
      <c r="E1555" s="12">
        <v>1000133</v>
      </c>
      <c r="F1555" s="12">
        <v>-98833.4</v>
      </c>
      <c r="G1555" s="12">
        <v>-9.8800000000000008</v>
      </c>
      <c r="H1555" t="s">
        <v>315</v>
      </c>
    </row>
    <row r="1556" spans="1:8">
      <c r="A1556" s="12" t="s">
        <v>341</v>
      </c>
      <c r="B1556" s="13" t="s">
        <v>143</v>
      </c>
      <c r="C1556" s="12" t="s">
        <v>326</v>
      </c>
      <c r="D1556" s="12">
        <v>1098945.5</v>
      </c>
      <c r="E1556" s="12">
        <v>1000114</v>
      </c>
      <c r="F1556" s="12">
        <v>-98831.5</v>
      </c>
      <c r="G1556" s="12">
        <v>-9.8800000000000008</v>
      </c>
      <c r="H1556" t="s">
        <v>315</v>
      </c>
    </row>
    <row r="1557" spans="1:8">
      <c r="A1557" s="12" t="s">
        <v>341</v>
      </c>
      <c r="B1557" s="13" t="s">
        <v>144</v>
      </c>
      <c r="C1557" s="12" t="s">
        <v>326</v>
      </c>
      <c r="D1557" s="12">
        <v>1098966.3999999999</v>
      </c>
      <c r="E1557" s="12">
        <v>1000095</v>
      </c>
      <c r="F1557" s="12">
        <v>-98871.4</v>
      </c>
      <c r="G1557" s="12">
        <v>-9.89</v>
      </c>
      <c r="H1557" t="s">
        <v>315</v>
      </c>
    </row>
    <row r="1558" spans="1:8">
      <c r="A1558" s="12" t="s">
        <v>341</v>
      </c>
      <c r="B1558" s="13" t="s">
        <v>145</v>
      </c>
      <c r="C1558" s="12" t="s">
        <v>326</v>
      </c>
      <c r="D1558" s="12">
        <v>1098848.8</v>
      </c>
      <c r="E1558" s="12">
        <v>1000026</v>
      </c>
      <c r="F1558" s="12">
        <v>-98822.8</v>
      </c>
      <c r="G1558" s="12">
        <v>-9.8800000000000008</v>
      </c>
      <c r="H1558" t="s">
        <v>315</v>
      </c>
    </row>
    <row r="1559" spans="1:8">
      <c r="A1559" s="12" t="s">
        <v>341</v>
      </c>
      <c r="B1559" s="13" t="s">
        <v>146</v>
      </c>
      <c r="C1559" s="12" t="s">
        <v>326</v>
      </c>
      <c r="D1559" s="12">
        <v>1098935.6000000001</v>
      </c>
      <c r="E1559" s="12">
        <v>1000058</v>
      </c>
      <c r="F1559" s="12">
        <v>-98877.6</v>
      </c>
      <c r="G1559" s="12">
        <v>-9.89</v>
      </c>
      <c r="H1559" t="s">
        <v>315</v>
      </c>
    </row>
    <row r="1560" spans="1:8">
      <c r="A1560" s="12" t="s">
        <v>341</v>
      </c>
      <c r="B1560" s="13" t="s">
        <v>147</v>
      </c>
      <c r="C1560" s="12" t="s">
        <v>326</v>
      </c>
      <c r="D1560" s="12">
        <v>1098957.6000000001</v>
      </c>
      <c r="E1560" s="12">
        <v>1000017</v>
      </c>
      <c r="F1560" s="12">
        <v>-98940.6</v>
      </c>
      <c r="G1560" s="12">
        <v>-9.89</v>
      </c>
      <c r="H1560" t="s">
        <v>315</v>
      </c>
    </row>
    <row r="1561" spans="1:8">
      <c r="A1561" s="12" t="s">
        <v>341</v>
      </c>
      <c r="B1561" s="13" t="s">
        <v>148</v>
      </c>
      <c r="C1561" s="12" t="s">
        <v>326</v>
      </c>
      <c r="D1561" s="12">
        <v>1098966.3999999999</v>
      </c>
      <c r="E1561" s="12">
        <v>1000004</v>
      </c>
      <c r="F1561" s="12">
        <v>-98962.4</v>
      </c>
      <c r="G1561" s="12">
        <v>-9.9</v>
      </c>
      <c r="H1561" t="s">
        <v>315</v>
      </c>
    </row>
    <row r="1562" spans="1:8">
      <c r="A1562" s="12" t="s">
        <v>341</v>
      </c>
      <c r="B1562" s="13" t="s">
        <v>149</v>
      </c>
      <c r="C1562" s="12" t="s">
        <v>326</v>
      </c>
      <c r="D1562" s="12">
        <v>1098864.2</v>
      </c>
      <c r="E1562" s="12">
        <v>1000000</v>
      </c>
      <c r="F1562" s="12">
        <v>-98864.2</v>
      </c>
      <c r="G1562" s="12">
        <v>-9.89</v>
      </c>
      <c r="H1562" t="s">
        <v>315</v>
      </c>
    </row>
    <row r="1563" spans="1:8">
      <c r="A1563" s="12" t="s">
        <v>341</v>
      </c>
      <c r="B1563" s="13" t="s">
        <v>150</v>
      </c>
      <c r="C1563" s="12" t="s">
        <v>326</v>
      </c>
      <c r="D1563" s="12">
        <v>1098957.6000000001</v>
      </c>
      <c r="E1563" s="12">
        <v>1000000</v>
      </c>
      <c r="F1563" s="12">
        <v>-98957.6</v>
      </c>
      <c r="G1563" s="12">
        <v>-9.9</v>
      </c>
      <c r="H1563" t="s">
        <v>315</v>
      </c>
    </row>
    <row r="1564" spans="1:8">
      <c r="A1564" s="12" t="s">
        <v>341</v>
      </c>
      <c r="B1564" s="13" t="s">
        <v>151</v>
      </c>
      <c r="C1564" s="12" t="s">
        <v>326</v>
      </c>
      <c r="D1564" s="12">
        <v>1098889.5</v>
      </c>
      <c r="E1564" s="12">
        <v>1000016</v>
      </c>
      <c r="F1564" s="12">
        <v>-98873.5</v>
      </c>
      <c r="G1564" s="12">
        <v>-9.89</v>
      </c>
      <c r="H1564" t="s">
        <v>315</v>
      </c>
    </row>
    <row r="1565" spans="1:8">
      <c r="A1565" s="12" t="s">
        <v>341</v>
      </c>
      <c r="B1565" s="13" t="s">
        <v>152</v>
      </c>
      <c r="C1565" s="12" t="s">
        <v>326</v>
      </c>
      <c r="D1565" s="12">
        <v>1098907</v>
      </c>
      <c r="E1565" s="12">
        <v>1000079</v>
      </c>
      <c r="F1565" s="12">
        <v>-98828</v>
      </c>
      <c r="G1565" s="12">
        <v>-9.8800000000000008</v>
      </c>
      <c r="H1565" t="s">
        <v>315</v>
      </c>
    </row>
    <row r="1566" spans="1:8">
      <c r="A1566" s="12" t="s">
        <v>341</v>
      </c>
      <c r="B1566" s="13" t="s">
        <v>153</v>
      </c>
      <c r="C1566" s="12" t="s">
        <v>326</v>
      </c>
      <c r="D1566" s="12">
        <v>1098966.3999999999</v>
      </c>
      <c r="E1566" s="12">
        <v>1000075</v>
      </c>
      <c r="F1566" s="12">
        <v>-98891.4</v>
      </c>
      <c r="G1566" s="12">
        <v>-9.89</v>
      </c>
      <c r="H1566" t="s">
        <v>315</v>
      </c>
    </row>
    <row r="1567" spans="1:8">
      <c r="A1567" s="12" t="s">
        <v>341</v>
      </c>
      <c r="B1567" s="13" t="s">
        <v>154</v>
      </c>
      <c r="C1567" s="12" t="s">
        <v>326</v>
      </c>
      <c r="D1567" s="12">
        <v>1098905.8999999999</v>
      </c>
      <c r="E1567" s="12">
        <v>1000068</v>
      </c>
      <c r="F1567" s="12">
        <v>-98837.9</v>
      </c>
      <c r="G1567" s="12">
        <v>-9.8800000000000008</v>
      </c>
      <c r="H1567" t="s">
        <v>315</v>
      </c>
    </row>
    <row r="1568" spans="1:8">
      <c r="A1568" s="12" t="s">
        <v>341</v>
      </c>
      <c r="B1568" s="13" t="s">
        <v>155</v>
      </c>
      <c r="C1568" s="12" t="s">
        <v>326</v>
      </c>
      <c r="D1568" s="12">
        <v>1098918</v>
      </c>
      <c r="E1568" s="12">
        <v>1000028</v>
      </c>
      <c r="F1568" s="12">
        <v>-98890</v>
      </c>
      <c r="G1568" s="12">
        <v>-9.89</v>
      </c>
      <c r="H1568" t="s">
        <v>315</v>
      </c>
    </row>
    <row r="1569" spans="1:8">
      <c r="A1569" s="12" t="s">
        <v>341</v>
      </c>
      <c r="B1569" s="13" t="s">
        <v>156</v>
      </c>
      <c r="C1569" s="12" t="s">
        <v>326</v>
      </c>
      <c r="D1569" s="12">
        <v>1098911.3999999999</v>
      </c>
      <c r="E1569" s="12">
        <v>1000019</v>
      </c>
      <c r="F1569" s="12">
        <v>-98892.4</v>
      </c>
      <c r="G1569" s="12">
        <v>-9.89</v>
      </c>
      <c r="H1569" t="s">
        <v>315</v>
      </c>
    </row>
    <row r="1570" spans="1:8">
      <c r="A1570" s="12" t="s">
        <v>341</v>
      </c>
      <c r="B1570" s="13" t="s">
        <v>157</v>
      </c>
      <c r="C1570" s="12" t="s">
        <v>326</v>
      </c>
      <c r="D1570" s="12">
        <v>1098871.8999999999</v>
      </c>
      <c r="E1570" s="12">
        <v>1000021</v>
      </c>
      <c r="F1570" s="12">
        <v>-98850.9</v>
      </c>
      <c r="G1570" s="12">
        <v>-9.8800000000000008</v>
      </c>
      <c r="H1570" t="s">
        <v>315</v>
      </c>
    </row>
    <row r="1571" spans="1:8">
      <c r="A1571" s="12" t="s">
        <v>341</v>
      </c>
      <c r="B1571" s="13" t="s">
        <v>158</v>
      </c>
      <c r="C1571" s="12" t="s">
        <v>326</v>
      </c>
      <c r="D1571" s="12">
        <v>1098966.3999999999</v>
      </c>
      <c r="E1571" s="12">
        <v>1000000</v>
      </c>
      <c r="F1571" s="12">
        <v>-98966.399999999994</v>
      </c>
      <c r="G1571" s="12">
        <v>-9.9</v>
      </c>
      <c r="H1571" t="s">
        <v>315</v>
      </c>
    </row>
    <row r="1572" spans="1:8">
      <c r="A1572" s="12" t="s">
        <v>341</v>
      </c>
      <c r="B1572" s="13" t="s">
        <v>159</v>
      </c>
      <c r="C1572" s="12" t="s">
        <v>326</v>
      </c>
      <c r="D1572" s="12">
        <v>1099024.6000000001</v>
      </c>
      <c r="E1572" s="12">
        <v>1000009</v>
      </c>
      <c r="F1572" s="12">
        <v>-99015.6</v>
      </c>
      <c r="G1572" s="12">
        <v>-9.9</v>
      </c>
      <c r="H1572" t="s">
        <v>315</v>
      </c>
    </row>
    <row r="1573" spans="1:8">
      <c r="A1573" s="12" t="s">
        <v>341</v>
      </c>
      <c r="B1573" s="13" t="s">
        <v>160</v>
      </c>
      <c r="C1573" s="12" t="s">
        <v>326</v>
      </c>
      <c r="D1573" s="12">
        <v>235.1</v>
      </c>
      <c r="E1573" s="12">
        <v>1000001</v>
      </c>
      <c r="F1573" s="12">
        <v>999765.9</v>
      </c>
      <c r="G1573" s="12">
        <v>99.98</v>
      </c>
      <c r="H1573" t="s">
        <v>315</v>
      </c>
    </row>
    <row r="1574" spans="1:8">
      <c r="A1574" s="12" t="s">
        <v>341</v>
      </c>
      <c r="B1574" s="13" t="s">
        <v>161</v>
      </c>
      <c r="C1574" s="12" t="s">
        <v>326</v>
      </c>
      <c r="D1574" s="12">
        <v>353.8</v>
      </c>
      <c r="E1574" s="12">
        <v>1000001</v>
      </c>
      <c r="F1574" s="12">
        <v>999647.2</v>
      </c>
      <c r="G1574" s="12">
        <v>99.96</v>
      </c>
      <c r="H1574" t="s">
        <v>315</v>
      </c>
    </row>
    <row r="1575" spans="1:8">
      <c r="A1575" s="12" t="s">
        <v>341</v>
      </c>
      <c r="B1575" s="13" t="s">
        <v>162</v>
      </c>
      <c r="C1575" s="12" t="s">
        <v>326</v>
      </c>
      <c r="D1575" s="12">
        <v>1098837.8</v>
      </c>
      <c r="E1575" s="12">
        <v>1000004</v>
      </c>
      <c r="F1575" s="12">
        <v>-98833.8</v>
      </c>
      <c r="G1575" s="12">
        <v>-9.8800000000000008</v>
      </c>
      <c r="H1575" t="s">
        <v>315</v>
      </c>
    </row>
    <row r="1576" spans="1:8">
      <c r="A1576" s="12" t="s">
        <v>341</v>
      </c>
      <c r="B1576" s="13" t="s">
        <v>163</v>
      </c>
      <c r="C1576" s="12" t="s">
        <v>326</v>
      </c>
      <c r="D1576" s="12">
        <v>1098873</v>
      </c>
      <c r="E1576" s="12">
        <v>1000002</v>
      </c>
      <c r="F1576" s="12">
        <v>-98871</v>
      </c>
      <c r="G1576" s="12">
        <v>-9.89</v>
      </c>
      <c r="H1576" t="s">
        <v>315</v>
      </c>
    </row>
    <row r="1577" spans="1:8">
      <c r="A1577" s="12" t="s">
        <v>341</v>
      </c>
      <c r="B1577" s="13" t="s">
        <v>164</v>
      </c>
      <c r="C1577" s="12" t="s">
        <v>326</v>
      </c>
      <c r="D1577" s="12">
        <v>197.8</v>
      </c>
      <c r="E1577" s="12">
        <v>1000001</v>
      </c>
      <c r="F1577" s="12">
        <v>999803.2</v>
      </c>
      <c r="G1577" s="12">
        <v>99.98</v>
      </c>
      <c r="H1577" t="s">
        <v>315</v>
      </c>
    </row>
    <row r="1578" spans="1:8">
      <c r="A1578" s="12" t="s">
        <v>341</v>
      </c>
      <c r="B1578" s="13" t="s">
        <v>165</v>
      </c>
      <c r="C1578" s="12" t="s">
        <v>326</v>
      </c>
      <c r="D1578" s="12">
        <v>1098832.3</v>
      </c>
      <c r="E1578" s="12">
        <v>1000000</v>
      </c>
      <c r="F1578" s="12">
        <v>-98832.3</v>
      </c>
      <c r="G1578" s="12">
        <v>-9.8800000000000008</v>
      </c>
      <c r="H1578" t="s">
        <v>315</v>
      </c>
    </row>
    <row r="1579" spans="1:8">
      <c r="A1579" s="12" t="s">
        <v>341</v>
      </c>
      <c r="B1579" s="13" t="s">
        <v>166</v>
      </c>
      <c r="C1579" s="12" t="s">
        <v>326</v>
      </c>
      <c r="D1579" s="12">
        <v>1098918</v>
      </c>
      <c r="E1579" s="12">
        <v>1000000</v>
      </c>
      <c r="F1579" s="12">
        <v>-98918</v>
      </c>
      <c r="G1579" s="12">
        <v>-9.89</v>
      </c>
      <c r="H1579" t="s">
        <v>315</v>
      </c>
    </row>
    <row r="1580" spans="1:8">
      <c r="A1580" s="12" t="s">
        <v>341</v>
      </c>
      <c r="B1580" s="13" t="s">
        <v>167</v>
      </c>
      <c r="C1580" s="12" t="s">
        <v>326</v>
      </c>
      <c r="D1580" s="12">
        <v>1098879.6000000001</v>
      </c>
      <c r="E1580" s="12">
        <v>1000021</v>
      </c>
      <c r="F1580" s="12">
        <v>-98858.6</v>
      </c>
      <c r="G1580" s="12">
        <v>-9.89</v>
      </c>
      <c r="H1580" t="s">
        <v>315</v>
      </c>
    </row>
    <row r="1581" spans="1:8">
      <c r="A1581" s="12" t="s">
        <v>341</v>
      </c>
      <c r="B1581" s="13" t="s">
        <v>168</v>
      </c>
      <c r="C1581" s="12" t="s">
        <v>326</v>
      </c>
      <c r="D1581" s="12">
        <v>262.60000000000002</v>
      </c>
      <c r="E1581" s="12">
        <v>1000007</v>
      </c>
      <c r="F1581" s="12">
        <v>999744.4</v>
      </c>
      <c r="G1581" s="12">
        <v>99.97</v>
      </c>
      <c r="H1581" t="s">
        <v>315</v>
      </c>
    </row>
    <row r="1582" spans="1:8">
      <c r="A1582" s="12" t="s">
        <v>341</v>
      </c>
      <c r="B1582" s="13" t="s">
        <v>169</v>
      </c>
      <c r="C1582" s="12" t="s">
        <v>326</v>
      </c>
      <c r="D1582" s="12">
        <v>24.2</v>
      </c>
      <c r="E1582" s="12">
        <v>1000001</v>
      </c>
      <c r="F1582" s="12">
        <v>999976.8</v>
      </c>
      <c r="G1582" s="12">
        <v>100</v>
      </c>
      <c r="H1582" t="s">
        <v>315</v>
      </c>
    </row>
    <row r="1583" spans="1:8">
      <c r="A1583" s="12" t="s">
        <v>341</v>
      </c>
      <c r="B1583" s="13" t="s">
        <v>170</v>
      </c>
      <c r="C1583" s="12" t="s">
        <v>326</v>
      </c>
      <c r="D1583" s="12">
        <v>1098905.8999999999</v>
      </c>
      <c r="E1583" s="12">
        <v>1000000</v>
      </c>
      <c r="F1583" s="12">
        <v>-98905.9</v>
      </c>
      <c r="G1583" s="12">
        <v>-9.89</v>
      </c>
      <c r="H1583" t="s">
        <v>315</v>
      </c>
    </row>
    <row r="1584" spans="1:8">
      <c r="A1584" s="12" t="s">
        <v>341</v>
      </c>
      <c r="B1584" s="13" t="s">
        <v>171</v>
      </c>
      <c r="C1584" s="12" t="s">
        <v>326</v>
      </c>
      <c r="D1584" s="12">
        <v>1098867.5</v>
      </c>
      <c r="E1584" s="12">
        <v>1000000</v>
      </c>
      <c r="F1584" s="12">
        <v>-98867.5</v>
      </c>
      <c r="G1584" s="12">
        <v>-9.89</v>
      </c>
      <c r="H1584" t="s">
        <v>315</v>
      </c>
    </row>
    <row r="1585" spans="1:8">
      <c r="A1585" s="12" t="s">
        <v>341</v>
      </c>
      <c r="B1585" s="13" t="s">
        <v>172</v>
      </c>
      <c r="C1585" s="12" t="s">
        <v>326</v>
      </c>
      <c r="D1585" s="12">
        <v>1098867.5</v>
      </c>
      <c r="E1585" s="12">
        <v>1000015</v>
      </c>
      <c r="F1585" s="12">
        <v>-98852.5</v>
      </c>
      <c r="G1585" s="12">
        <v>-9.89</v>
      </c>
      <c r="H1585" t="s">
        <v>315</v>
      </c>
    </row>
    <row r="1586" spans="1:8">
      <c r="A1586" s="12" t="s">
        <v>341</v>
      </c>
      <c r="B1586" s="13" t="s">
        <v>173</v>
      </c>
      <c r="C1586" s="12" t="s">
        <v>326</v>
      </c>
      <c r="D1586" s="12">
        <v>1098820.2</v>
      </c>
      <c r="E1586" s="12">
        <v>1000000</v>
      </c>
      <c r="F1586" s="12">
        <v>-98820.2</v>
      </c>
      <c r="G1586" s="12">
        <v>-9.8800000000000008</v>
      </c>
      <c r="H1586" t="s">
        <v>315</v>
      </c>
    </row>
    <row r="1587" spans="1:8">
      <c r="A1587" s="12" t="s">
        <v>341</v>
      </c>
      <c r="B1587" s="13" t="s">
        <v>174</v>
      </c>
      <c r="C1587" s="12" t="s">
        <v>326</v>
      </c>
      <c r="D1587" s="12">
        <v>1098918</v>
      </c>
      <c r="E1587" s="12">
        <v>1000000</v>
      </c>
      <c r="F1587" s="12">
        <v>-98918</v>
      </c>
      <c r="G1587" s="12">
        <v>-9.89</v>
      </c>
      <c r="H1587" t="s">
        <v>315</v>
      </c>
    </row>
    <row r="1588" spans="1:8">
      <c r="A1588" s="12" t="s">
        <v>341</v>
      </c>
      <c r="B1588" s="13" t="s">
        <v>175</v>
      </c>
      <c r="C1588" s="12" t="s">
        <v>326</v>
      </c>
      <c r="D1588" s="12">
        <v>1098905.8999999999</v>
      </c>
      <c r="E1588" s="12">
        <v>1000003</v>
      </c>
      <c r="F1588" s="12">
        <v>-98902.9</v>
      </c>
      <c r="G1588" s="12">
        <v>-9.89</v>
      </c>
      <c r="H1588" t="s">
        <v>315</v>
      </c>
    </row>
    <row r="1589" spans="1:8">
      <c r="A1589" s="12" t="s">
        <v>341</v>
      </c>
      <c r="B1589" s="13" t="s">
        <v>176</v>
      </c>
      <c r="C1589" s="12" t="s">
        <v>326</v>
      </c>
      <c r="D1589" s="12">
        <v>1098879.6000000001</v>
      </c>
      <c r="E1589" s="12">
        <v>1000000</v>
      </c>
      <c r="F1589" s="12">
        <v>-98879.6</v>
      </c>
      <c r="G1589" s="12">
        <v>-9.89</v>
      </c>
      <c r="H1589" t="s">
        <v>315</v>
      </c>
    </row>
    <row r="1590" spans="1:8">
      <c r="A1590" s="12" t="s">
        <v>341</v>
      </c>
      <c r="B1590" s="13" t="s">
        <v>177</v>
      </c>
      <c r="C1590" s="12" t="s">
        <v>326</v>
      </c>
      <c r="D1590" s="12">
        <v>1098879.6000000001</v>
      </c>
      <c r="E1590" s="12">
        <v>1000054</v>
      </c>
      <c r="F1590" s="12">
        <v>-98825.600000000006</v>
      </c>
      <c r="G1590" s="12">
        <v>-9.8800000000000008</v>
      </c>
      <c r="H1590" t="s">
        <v>315</v>
      </c>
    </row>
    <row r="1591" spans="1:8">
      <c r="A1591" s="12" t="s">
        <v>341</v>
      </c>
      <c r="B1591" s="13" t="s">
        <v>178</v>
      </c>
      <c r="C1591" s="12" t="s">
        <v>326</v>
      </c>
      <c r="D1591" s="12">
        <v>1098918</v>
      </c>
      <c r="E1591" s="12">
        <v>1000009</v>
      </c>
      <c r="F1591" s="12">
        <v>-98909</v>
      </c>
      <c r="G1591" s="12">
        <v>-9.89</v>
      </c>
      <c r="H1591" t="s">
        <v>315</v>
      </c>
    </row>
    <row r="1592" spans="1:8">
      <c r="A1592" s="12" t="s">
        <v>341</v>
      </c>
      <c r="B1592" s="13" t="s">
        <v>179</v>
      </c>
      <c r="C1592" s="12" t="s">
        <v>326</v>
      </c>
      <c r="D1592" s="12">
        <v>1098910.3</v>
      </c>
      <c r="E1592" s="12">
        <v>1000008</v>
      </c>
      <c r="F1592" s="12">
        <v>-98902.3</v>
      </c>
      <c r="G1592" s="12">
        <v>-9.89</v>
      </c>
      <c r="H1592" t="s">
        <v>315</v>
      </c>
    </row>
    <row r="1593" spans="1:8">
      <c r="A1593" s="12" t="s">
        <v>341</v>
      </c>
      <c r="B1593" s="13" t="s">
        <v>180</v>
      </c>
      <c r="C1593" s="12" t="s">
        <v>326</v>
      </c>
      <c r="D1593" s="12">
        <v>1098863.1000000001</v>
      </c>
      <c r="E1593" s="12">
        <v>1000000</v>
      </c>
      <c r="F1593" s="12">
        <v>-98863.1</v>
      </c>
      <c r="G1593" s="12">
        <v>-9.89</v>
      </c>
      <c r="H1593" t="s">
        <v>315</v>
      </c>
    </row>
    <row r="1594" spans="1:8">
      <c r="A1594" s="12" t="s">
        <v>341</v>
      </c>
      <c r="B1594" s="13" t="s">
        <v>181</v>
      </c>
      <c r="C1594" s="12" t="s">
        <v>326</v>
      </c>
      <c r="D1594" s="12">
        <v>1098905.8999999999</v>
      </c>
      <c r="E1594" s="12">
        <v>1000002</v>
      </c>
      <c r="F1594" s="12">
        <v>-98903.9</v>
      </c>
      <c r="G1594" s="12">
        <v>-9.89</v>
      </c>
      <c r="H1594" t="s">
        <v>315</v>
      </c>
    </row>
    <row r="1595" spans="1:8">
      <c r="A1595" s="12" t="s">
        <v>341</v>
      </c>
      <c r="B1595" s="13" t="s">
        <v>182</v>
      </c>
      <c r="C1595" s="12" t="s">
        <v>326</v>
      </c>
      <c r="D1595" s="12">
        <v>1098905.8999999999</v>
      </c>
      <c r="E1595" s="12">
        <v>1000011</v>
      </c>
      <c r="F1595" s="12">
        <v>-98894.9</v>
      </c>
      <c r="G1595" s="12">
        <v>-9.89</v>
      </c>
      <c r="H1595" t="s">
        <v>315</v>
      </c>
    </row>
    <row r="1596" spans="1:8">
      <c r="A1596" s="12" t="s">
        <v>341</v>
      </c>
      <c r="B1596" s="13" t="s">
        <v>183</v>
      </c>
      <c r="C1596" s="12" t="s">
        <v>326</v>
      </c>
      <c r="D1596" s="12">
        <v>1098918</v>
      </c>
      <c r="E1596" s="12">
        <v>1000089</v>
      </c>
      <c r="F1596" s="12">
        <v>-98829</v>
      </c>
      <c r="G1596" s="12">
        <v>-9.8800000000000008</v>
      </c>
      <c r="H1596" t="s">
        <v>315</v>
      </c>
    </row>
    <row r="1597" spans="1:8">
      <c r="A1597" s="12" t="s">
        <v>341</v>
      </c>
      <c r="B1597" s="13" t="s">
        <v>184</v>
      </c>
      <c r="C1597" s="12" t="s">
        <v>326</v>
      </c>
      <c r="D1597" s="12">
        <v>1098945.5</v>
      </c>
      <c r="E1597" s="12">
        <v>1000031</v>
      </c>
      <c r="F1597" s="12">
        <v>-98914.5</v>
      </c>
      <c r="G1597" s="12">
        <v>-9.89</v>
      </c>
      <c r="H1597" t="s">
        <v>315</v>
      </c>
    </row>
    <row r="1598" spans="1:8">
      <c r="A1598" s="12" t="s">
        <v>341</v>
      </c>
      <c r="B1598" s="13" t="s">
        <v>185</v>
      </c>
      <c r="C1598" s="12" t="s">
        <v>326</v>
      </c>
      <c r="D1598" s="12">
        <v>1098855.3999999999</v>
      </c>
      <c r="E1598" s="12">
        <v>1000032</v>
      </c>
      <c r="F1598" s="12">
        <v>-98823.4</v>
      </c>
      <c r="G1598" s="12">
        <v>-9.8800000000000008</v>
      </c>
      <c r="H1598" t="s">
        <v>315</v>
      </c>
    </row>
    <row r="1599" spans="1:8">
      <c r="A1599" s="12" t="s">
        <v>341</v>
      </c>
      <c r="B1599" s="13" t="s">
        <v>186</v>
      </c>
      <c r="C1599" s="12" t="s">
        <v>326</v>
      </c>
      <c r="D1599" s="12">
        <v>1098954.3</v>
      </c>
      <c r="E1599" s="12">
        <v>1000067</v>
      </c>
      <c r="F1599" s="12">
        <v>-98887.3</v>
      </c>
      <c r="G1599" s="12">
        <v>-9.89</v>
      </c>
      <c r="H1599" t="s">
        <v>315</v>
      </c>
    </row>
    <row r="1600" spans="1:8">
      <c r="A1600" s="12" t="s">
        <v>341</v>
      </c>
      <c r="B1600" s="13" t="s">
        <v>187</v>
      </c>
      <c r="C1600" s="12" t="s">
        <v>326</v>
      </c>
      <c r="D1600" s="12">
        <v>1098923.5</v>
      </c>
      <c r="E1600" s="12">
        <v>1000029</v>
      </c>
      <c r="F1600" s="12">
        <v>-98894.5</v>
      </c>
      <c r="G1600" s="12">
        <v>-9.89</v>
      </c>
      <c r="H1600" t="s">
        <v>315</v>
      </c>
    </row>
    <row r="1601" spans="1:8">
      <c r="A1601" s="12" t="s">
        <v>341</v>
      </c>
      <c r="B1601" s="13" t="s">
        <v>188</v>
      </c>
      <c r="C1601" s="12" t="s">
        <v>326</v>
      </c>
      <c r="D1601" s="12">
        <v>1098966.3999999999</v>
      </c>
      <c r="E1601" s="12">
        <v>1000024</v>
      </c>
      <c r="F1601" s="12">
        <v>-98942.399999999994</v>
      </c>
      <c r="G1601" s="12">
        <v>-9.89</v>
      </c>
      <c r="H1601" t="s">
        <v>315</v>
      </c>
    </row>
    <row r="1602" spans="1:8">
      <c r="A1602" s="12" t="s">
        <v>342</v>
      </c>
      <c r="B1602" s="13" t="s">
        <v>89</v>
      </c>
      <c r="C1602" s="12" t="s">
        <v>326</v>
      </c>
      <c r="D1602" s="12">
        <v>1000092</v>
      </c>
      <c r="E1602" s="12">
        <v>1000090</v>
      </c>
      <c r="F1602" s="12">
        <v>-2</v>
      </c>
      <c r="G1602" s="12">
        <v>0</v>
      </c>
      <c r="H1602" t="s">
        <v>315</v>
      </c>
    </row>
    <row r="1603" spans="1:8">
      <c r="A1603" s="12" t="s">
        <v>342</v>
      </c>
      <c r="B1603" s="13" t="s">
        <v>90</v>
      </c>
      <c r="C1603" s="12" t="s">
        <v>326</v>
      </c>
      <c r="D1603" s="12">
        <v>1000092</v>
      </c>
      <c r="E1603" s="12">
        <v>1000090</v>
      </c>
      <c r="F1603" s="12">
        <v>-2</v>
      </c>
      <c r="G1603" s="12">
        <v>0</v>
      </c>
      <c r="H1603" t="s">
        <v>315</v>
      </c>
    </row>
    <row r="1604" spans="1:8">
      <c r="A1604" s="12" t="s">
        <v>342</v>
      </c>
      <c r="B1604" s="13" t="s">
        <v>91</v>
      </c>
      <c r="C1604" s="12" t="s">
        <v>326</v>
      </c>
      <c r="D1604" s="12">
        <v>1000085</v>
      </c>
      <c r="E1604" s="12">
        <v>1000090</v>
      </c>
      <c r="F1604" s="12">
        <v>5</v>
      </c>
      <c r="G1604" s="12">
        <v>0</v>
      </c>
      <c r="H1604" t="s">
        <v>315</v>
      </c>
    </row>
    <row r="1605" spans="1:8">
      <c r="A1605" s="12" t="s">
        <v>342</v>
      </c>
      <c r="B1605" s="13" t="s">
        <v>92</v>
      </c>
      <c r="C1605" s="12" t="s">
        <v>326</v>
      </c>
      <c r="D1605" s="12">
        <v>1000092</v>
      </c>
      <c r="E1605" s="12">
        <v>1000090</v>
      </c>
      <c r="F1605" s="12">
        <v>-2</v>
      </c>
      <c r="G1605" s="12">
        <v>0</v>
      </c>
      <c r="H1605" t="s">
        <v>315</v>
      </c>
    </row>
    <row r="1606" spans="1:8">
      <c r="A1606" s="12" t="s">
        <v>342</v>
      </c>
      <c r="B1606" s="13" t="s">
        <v>93</v>
      </c>
      <c r="C1606" s="12" t="s">
        <v>326</v>
      </c>
      <c r="D1606" s="12">
        <v>1000092</v>
      </c>
      <c r="E1606" s="12">
        <v>1000095</v>
      </c>
      <c r="F1606" s="12">
        <v>3</v>
      </c>
      <c r="G1606" s="12">
        <v>0</v>
      </c>
      <c r="H1606" t="s">
        <v>315</v>
      </c>
    </row>
    <row r="1607" spans="1:8">
      <c r="A1607" s="12" t="s">
        <v>342</v>
      </c>
      <c r="B1607" s="13" t="s">
        <v>94</v>
      </c>
      <c r="C1607" s="12" t="s">
        <v>326</v>
      </c>
      <c r="D1607" s="12">
        <v>1000092</v>
      </c>
      <c r="E1607" s="12">
        <v>1000090</v>
      </c>
      <c r="F1607" s="12">
        <v>-2</v>
      </c>
      <c r="G1607" s="12">
        <v>0</v>
      </c>
      <c r="H1607" t="s">
        <v>315</v>
      </c>
    </row>
    <row r="1608" spans="1:8">
      <c r="A1608" s="12" t="s">
        <v>342</v>
      </c>
      <c r="B1608" s="13" t="s">
        <v>95</v>
      </c>
      <c r="C1608" s="12" t="s">
        <v>326</v>
      </c>
      <c r="D1608" s="12">
        <v>1000092</v>
      </c>
      <c r="E1608" s="12">
        <v>1000090</v>
      </c>
      <c r="F1608" s="12">
        <v>-2</v>
      </c>
      <c r="G1608" s="12">
        <v>0</v>
      </c>
      <c r="H1608" t="s">
        <v>315</v>
      </c>
    </row>
    <row r="1609" spans="1:8">
      <c r="A1609" s="12" t="s">
        <v>342</v>
      </c>
      <c r="B1609" s="13" t="s">
        <v>96</v>
      </c>
      <c r="C1609" s="12" t="s">
        <v>326</v>
      </c>
      <c r="D1609" s="12">
        <v>1000092</v>
      </c>
      <c r="E1609" s="12">
        <v>1000095</v>
      </c>
      <c r="F1609" s="12">
        <v>3</v>
      </c>
      <c r="G1609" s="12">
        <v>0</v>
      </c>
      <c r="H1609" t="s">
        <v>315</v>
      </c>
    </row>
    <row r="1610" spans="1:8">
      <c r="A1610" s="12" t="s">
        <v>342</v>
      </c>
      <c r="B1610" s="13" t="s">
        <v>97</v>
      </c>
      <c r="C1610" s="12" t="s">
        <v>326</v>
      </c>
      <c r="D1610" s="12">
        <v>1000092</v>
      </c>
      <c r="E1610" s="12">
        <v>1000090</v>
      </c>
      <c r="F1610" s="12">
        <v>-2</v>
      </c>
      <c r="G1610" s="12">
        <v>0</v>
      </c>
      <c r="H1610" t="s">
        <v>315</v>
      </c>
    </row>
    <row r="1611" spans="1:8">
      <c r="A1611" s="12" t="s">
        <v>342</v>
      </c>
      <c r="B1611" s="13" t="s">
        <v>98</v>
      </c>
      <c r="C1611" s="12" t="s">
        <v>326</v>
      </c>
      <c r="D1611" s="12">
        <v>1000095</v>
      </c>
      <c r="E1611" s="12">
        <v>1000090</v>
      </c>
      <c r="F1611" s="12">
        <v>-5</v>
      </c>
      <c r="G1611" s="12">
        <v>0</v>
      </c>
      <c r="H1611" t="s">
        <v>315</v>
      </c>
    </row>
    <row r="1612" spans="1:8">
      <c r="A1612" s="12" t="s">
        <v>342</v>
      </c>
      <c r="B1612" s="13" t="s">
        <v>99</v>
      </c>
      <c r="C1612" s="12" t="s">
        <v>326</v>
      </c>
      <c r="D1612" s="12">
        <v>1000092</v>
      </c>
      <c r="E1612" s="12">
        <v>1000090</v>
      </c>
      <c r="F1612" s="12">
        <v>-2</v>
      </c>
      <c r="G1612" s="12">
        <v>0</v>
      </c>
      <c r="H1612" t="s">
        <v>315</v>
      </c>
    </row>
    <row r="1613" spans="1:8">
      <c r="A1613" s="12" t="s">
        <v>342</v>
      </c>
      <c r="B1613" s="13" t="s">
        <v>100</v>
      </c>
      <c r="C1613" s="12" t="s">
        <v>326</v>
      </c>
      <c r="D1613" s="12">
        <v>1000087</v>
      </c>
      <c r="E1613" s="12">
        <v>1000090</v>
      </c>
      <c r="F1613" s="12">
        <v>3</v>
      </c>
      <c r="G1613" s="12">
        <v>0</v>
      </c>
      <c r="H1613" t="s">
        <v>315</v>
      </c>
    </row>
    <row r="1614" spans="1:8">
      <c r="A1614" s="12" t="s">
        <v>342</v>
      </c>
      <c r="B1614" s="13" t="s">
        <v>101</v>
      </c>
      <c r="C1614" s="12" t="s">
        <v>326</v>
      </c>
      <c r="D1614" s="12">
        <v>1000092</v>
      </c>
      <c r="E1614" s="12">
        <v>1000095</v>
      </c>
      <c r="F1614" s="12">
        <v>3</v>
      </c>
      <c r="G1614" s="12">
        <v>0</v>
      </c>
      <c r="H1614" t="s">
        <v>315</v>
      </c>
    </row>
    <row r="1615" spans="1:8">
      <c r="A1615" s="12" t="s">
        <v>342</v>
      </c>
      <c r="B1615" s="13" t="s">
        <v>102</v>
      </c>
      <c r="C1615" s="12" t="s">
        <v>326</v>
      </c>
      <c r="D1615" s="12">
        <v>1000087</v>
      </c>
      <c r="E1615" s="12">
        <v>1000090</v>
      </c>
      <c r="F1615" s="12">
        <v>3</v>
      </c>
      <c r="G1615" s="12">
        <v>0</v>
      </c>
      <c r="H1615" t="s">
        <v>315</v>
      </c>
    </row>
    <row r="1616" spans="1:8">
      <c r="A1616" s="12" t="s">
        <v>342</v>
      </c>
      <c r="B1616" s="13" t="s">
        <v>103</v>
      </c>
      <c r="C1616" s="12" t="s">
        <v>326</v>
      </c>
      <c r="D1616" s="12">
        <v>1000092</v>
      </c>
      <c r="E1616" s="12">
        <v>1000090</v>
      </c>
      <c r="F1616" s="12">
        <v>-2</v>
      </c>
      <c r="G1616" s="12">
        <v>0</v>
      </c>
      <c r="H1616" t="s">
        <v>315</v>
      </c>
    </row>
    <row r="1617" spans="1:8">
      <c r="A1617" s="12" t="s">
        <v>342</v>
      </c>
      <c r="B1617" s="13" t="s">
        <v>104</v>
      </c>
      <c r="C1617" s="12" t="s">
        <v>326</v>
      </c>
      <c r="D1617" s="12">
        <v>1000092</v>
      </c>
      <c r="E1617" s="12">
        <v>1000095</v>
      </c>
      <c r="F1617" s="12">
        <v>3</v>
      </c>
      <c r="G1617" s="12">
        <v>0</v>
      </c>
      <c r="H1617" t="s">
        <v>315</v>
      </c>
    </row>
    <row r="1618" spans="1:8">
      <c r="A1618" s="12" t="s">
        <v>342</v>
      </c>
      <c r="B1618" s="13" t="s">
        <v>105</v>
      </c>
      <c r="C1618" s="12" t="s">
        <v>326</v>
      </c>
      <c r="D1618" s="12">
        <v>1000092</v>
      </c>
      <c r="E1618" s="12">
        <v>1000090</v>
      </c>
      <c r="F1618" s="12">
        <v>-2</v>
      </c>
      <c r="G1618" s="12">
        <v>0</v>
      </c>
      <c r="H1618" t="s">
        <v>315</v>
      </c>
    </row>
    <row r="1619" spans="1:8">
      <c r="A1619" s="12" t="s">
        <v>342</v>
      </c>
      <c r="B1619" s="13" t="s">
        <v>106</v>
      </c>
      <c r="C1619" s="12" t="s">
        <v>326</v>
      </c>
      <c r="D1619" s="12">
        <v>1000092</v>
      </c>
      <c r="E1619" s="12">
        <v>1000090</v>
      </c>
      <c r="F1619" s="12">
        <v>-2</v>
      </c>
      <c r="G1619" s="12">
        <v>0</v>
      </c>
      <c r="H1619" t="s">
        <v>315</v>
      </c>
    </row>
    <row r="1620" spans="1:8">
      <c r="A1620" s="12" t="s">
        <v>342</v>
      </c>
      <c r="B1620" s="13" t="s">
        <v>107</v>
      </c>
      <c r="C1620" s="12" t="s">
        <v>326</v>
      </c>
      <c r="D1620" s="12">
        <v>1000092</v>
      </c>
      <c r="E1620" s="12">
        <v>1000090</v>
      </c>
      <c r="F1620" s="12">
        <v>-2</v>
      </c>
      <c r="G1620" s="12">
        <v>0</v>
      </c>
      <c r="H1620" t="s">
        <v>315</v>
      </c>
    </row>
    <row r="1621" spans="1:8">
      <c r="A1621" s="12" t="s">
        <v>342</v>
      </c>
      <c r="B1621" s="13" t="s">
        <v>108</v>
      </c>
      <c r="C1621" s="12" t="s">
        <v>326</v>
      </c>
      <c r="D1621" s="12">
        <v>1000082</v>
      </c>
      <c r="E1621" s="12">
        <v>1000090</v>
      </c>
      <c r="F1621" s="12">
        <v>8</v>
      </c>
      <c r="G1621" s="12">
        <v>0</v>
      </c>
      <c r="H1621" t="s">
        <v>315</v>
      </c>
    </row>
    <row r="1622" spans="1:8">
      <c r="A1622" s="12" t="s">
        <v>342</v>
      </c>
      <c r="B1622" s="13" t="s">
        <v>109</v>
      </c>
      <c r="C1622" s="12" t="s">
        <v>326</v>
      </c>
      <c r="D1622" s="12">
        <v>1000092</v>
      </c>
      <c r="E1622" s="12">
        <v>1000095</v>
      </c>
      <c r="F1622" s="12">
        <v>3</v>
      </c>
      <c r="G1622" s="12">
        <v>0</v>
      </c>
      <c r="H1622" t="s">
        <v>315</v>
      </c>
    </row>
    <row r="1623" spans="1:8">
      <c r="A1623" s="12" t="s">
        <v>342</v>
      </c>
      <c r="B1623" s="13" t="s">
        <v>110</v>
      </c>
      <c r="C1623" s="12" t="s">
        <v>326</v>
      </c>
      <c r="D1623" s="12">
        <v>1000082</v>
      </c>
      <c r="E1623" s="12">
        <v>1000090</v>
      </c>
      <c r="F1623" s="12">
        <v>8</v>
      </c>
      <c r="G1623" s="12">
        <v>0</v>
      </c>
      <c r="H1623" t="s">
        <v>315</v>
      </c>
    </row>
    <row r="1624" spans="1:8">
      <c r="A1624" s="12" t="s">
        <v>342</v>
      </c>
      <c r="B1624" s="13" t="s">
        <v>111</v>
      </c>
      <c r="C1624" s="12" t="s">
        <v>326</v>
      </c>
      <c r="D1624" s="12">
        <v>1000092</v>
      </c>
      <c r="E1624" s="12">
        <v>1000090</v>
      </c>
      <c r="F1624" s="12">
        <v>-2</v>
      </c>
      <c r="G1624" s="12">
        <v>0</v>
      </c>
      <c r="H1624" t="s">
        <v>315</v>
      </c>
    </row>
    <row r="1625" spans="1:8">
      <c r="A1625" s="12" t="s">
        <v>342</v>
      </c>
      <c r="B1625" s="13" t="s">
        <v>112</v>
      </c>
      <c r="C1625" s="12" t="s">
        <v>326</v>
      </c>
      <c r="D1625" s="12">
        <v>1000092</v>
      </c>
      <c r="E1625" s="12">
        <v>1000095</v>
      </c>
      <c r="F1625" s="12">
        <v>3</v>
      </c>
      <c r="G1625" s="12">
        <v>0</v>
      </c>
      <c r="H1625" t="s">
        <v>315</v>
      </c>
    </row>
    <row r="1626" spans="1:8">
      <c r="A1626" s="12" t="s">
        <v>342</v>
      </c>
      <c r="B1626" s="13" t="s">
        <v>113</v>
      </c>
      <c r="C1626" s="12" t="s">
        <v>326</v>
      </c>
      <c r="D1626" s="12">
        <v>1000092</v>
      </c>
      <c r="E1626" s="12">
        <v>1000090</v>
      </c>
      <c r="F1626" s="12">
        <v>-2</v>
      </c>
      <c r="G1626" s="12">
        <v>0</v>
      </c>
      <c r="H1626" t="s">
        <v>315</v>
      </c>
    </row>
    <row r="1627" spans="1:8">
      <c r="A1627" s="12" t="s">
        <v>342</v>
      </c>
      <c r="B1627" s="13" t="s">
        <v>114</v>
      </c>
      <c r="C1627" s="12" t="s">
        <v>326</v>
      </c>
      <c r="D1627" s="12">
        <v>1000092</v>
      </c>
      <c r="E1627" s="12">
        <v>1000090</v>
      </c>
      <c r="F1627" s="12">
        <v>-2</v>
      </c>
      <c r="G1627" s="12">
        <v>0</v>
      </c>
      <c r="H1627" t="s">
        <v>315</v>
      </c>
    </row>
    <row r="1628" spans="1:8">
      <c r="A1628" s="12" t="s">
        <v>342</v>
      </c>
      <c r="B1628" s="13" t="s">
        <v>115</v>
      </c>
      <c r="C1628" s="12" t="s">
        <v>326</v>
      </c>
      <c r="D1628" s="12">
        <v>1000087</v>
      </c>
      <c r="E1628" s="12">
        <v>1000090</v>
      </c>
      <c r="F1628" s="12">
        <v>3</v>
      </c>
      <c r="G1628" s="12">
        <v>0</v>
      </c>
      <c r="H1628" t="s">
        <v>315</v>
      </c>
    </row>
    <row r="1629" spans="1:8">
      <c r="A1629" s="12" t="s">
        <v>342</v>
      </c>
      <c r="B1629" s="13" t="s">
        <v>116</v>
      </c>
      <c r="C1629" s="12" t="s">
        <v>326</v>
      </c>
      <c r="D1629" s="12">
        <v>1000092</v>
      </c>
      <c r="E1629" s="12">
        <v>1000090</v>
      </c>
      <c r="F1629" s="12">
        <v>-2</v>
      </c>
      <c r="G1629" s="12">
        <v>0</v>
      </c>
      <c r="H1629" t="s">
        <v>315</v>
      </c>
    </row>
    <row r="1630" spans="1:8">
      <c r="A1630" s="12" t="s">
        <v>342</v>
      </c>
      <c r="B1630" s="13" t="s">
        <v>117</v>
      </c>
      <c r="C1630" s="12" t="s">
        <v>326</v>
      </c>
      <c r="D1630" s="12">
        <v>1000082</v>
      </c>
      <c r="E1630" s="12">
        <v>1000090</v>
      </c>
      <c r="F1630" s="12">
        <v>8</v>
      </c>
      <c r="G1630" s="12">
        <v>0</v>
      </c>
      <c r="H1630" t="s">
        <v>315</v>
      </c>
    </row>
    <row r="1631" spans="1:8">
      <c r="A1631" s="12" t="s">
        <v>342</v>
      </c>
      <c r="B1631" s="13" t="s">
        <v>118</v>
      </c>
      <c r="C1631" s="12" t="s">
        <v>326</v>
      </c>
      <c r="D1631" s="12">
        <v>1000092</v>
      </c>
      <c r="E1631" s="12">
        <v>1000095</v>
      </c>
      <c r="F1631" s="12">
        <v>3</v>
      </c>
      <c r="G1631" s="12">
        <v>0</v>
      </c>
      <c r="H1631" t="s">
        <v>315</v>
      </c>
    </row>
    <row r="1632" spans="1:8">
      <c r="A1632" s="12" t="s">
        <v>342</v>
      </c>
      <c r="B1632" s="13" t="s">
        <v>119</v>
      </c>
      <c r="C1632" s="12" t="s">
        <v>326</v>
      </c>
      <c r="D1632" s="12">
        <v>1000087</v>
      </c>
      <c r="E1632" s="12">
        <v>1000090</v>
      </c>
      <c r="F1632" s="12">
        <v>3</v>
      </c>
      <c r="G1632" s="12">
        <v>0</v>
      </c>
      <c r="H1632" t="s">
        <v>315</v>
      </c>
    </row>
    <row r="1633" spans="1:8">
      <c r="A1633" s="12" t="s">
        <v>342</v>
      </c>
      <c r="B1633" s="13" t="s">
        <v>120</v>
      </c>
      <c r="C1633" s="12" t="s">
        <v>326</v>
      </c>
      <c r="D1633" s="12">
        <v>1000092</v>
      </c>
      <c r="E1633" s="12">
        <v>1000090</v>
      </c>
      <c r="F1633" s="12">
        <v>-2</v>
      </c>
      <c r="G1633" s="12">
        <v>0</v>
      </c>
      <c r="H1633" t="s">
        <v>315</v>
      </c>
    </row>
    <row r="1634" spans="1:8">
      <c r="A1634" s="12" t="s">
        <v>342</v>
      </c>
      <c r="B1634" s="13" t="s">
        <v>121</v>
      </c>
      <c r="C1634" s="12" t="s">
        <v>326</v>
      </c>
      <c r="D1634" s="12">
        <v>1000092</v>
      </c>
      <c r="E1634" s="12">
        <v>1000095</v>
      </c>
      <c r="F1634" s="12">
        <v>3</v>
      </c>
      <c r="G1634" s="12">
        <v>0</v>
      </c>
      <c r="H1634" t="s">
        <v>315</v>
      </c>
    </row>
    <row r="1635" spans="1:8">
      <c r="A1635" s="12" t="s">
        <v>342</v>
      </c>
      <c r="B1635" s="13" t="s">
        <v>122</v>
      </c>
      <c r="C1635" s="12" t="s">
        <v>326</v>
      </c>
      <c r="D1635" s="12">
        <v>1000092</v>
      </c>
      <c r="E1635" s="12">
        <v>1000090</v>
      </c>
      <c r="F1635" s="12">
        <v>-2</v>
      </c>
      <c r="G1635" s="12">
        <v>0</v>
      </c>
      <c r="H1635" t="s">
        <v>315</v>
      </c>
    </row>
    <row r="1636" spans="1:8">
      <c r="A1636" s="12" t="s">
        <v>342</v>
      </c>
      <c r="B1636" s="13" t="s">
        <v>123</v>
      </c>
      <c r="C1636" s="12" t="s">
        <v>326</v>
      </c>
      <c r="D1636" s="12">
        <v>1000087</v>
      </c>
      <c r="E1636" s="12">
        <v>1000090</v>
      </c>
      <c r="F1636" s="12">
        <v>3</v>
      </c>
      <c r="G1636" s="12">
        <v>0</v>
      </c>
      <c r="H1636" t="s">
        <v>315</v>
      </c>
    </row>
    <row r="1637" spans="1:8">
      <c r="A1637" s="12" t="s">
        <v>342</v>
      </c>
      <c r="B1637" s="13" t="s">
        <v>124</v>
      </c>
      <c r="C1637" s="12" t="s">
        <v>326</v>
      </c>
      <c r="D1637" s="12">
        <v>1000092</v>
      </c>
      <c r="E1637" s="12">
        <v>1000090</v>
      </c>
      <c r="F1637" s="12">
        <v>-2</v>
      </c>
      <c r="G1637" s="12">
        <v>0</v>
      </c>
      <c r="H1637" t="s">
        <v>315</v>
      </c>
    </row>
    <row r="1638" spans="1:8">
      <c r="A1638" s="12" t="s">
        <v>342</v>
      </c>
      <c r="B1638" s="13" t="s">
        <v>125</v>
      </c>
      <c r="C1638" s="12" t="s">
        <v>326</v>
      </c>
      <c r="D1638" s="12">
        <v>1000090</v>
      </c>
      <c r="E1638" s="12">
        <v>1000090</v>
      </c>
      <c r="F1638" s="12">
        <v>0</v>
      </c>
      <c r="G1638" s="12">
        <v>0</v>
      </c>
      <c r="H1638" t="s">
        <v>315</v>
      </c>
    </row>
    <row r="1639" spans="1:8">
      <c r="A1639" s="12" t="s">
        <v>342</v>
      </c>
      <c r="B1639" s="13" t="s">
        <v>126</v>
      </c>
      <c r="C1639" s="12" t="s">
        <v>326</v>
      </c>
      <c r="D1639" s="12">
        <v>1000090</v>
      </c>
      <c r="E1639" s="12">
        <v>1000095</v>
      </c>
      <c r="F1639" s="12">
        <v>5</v>
      </c>
      <c r="G1639" s="12">
        <v>0</v>
      </c>
      <c r="H1639" t="s">
        <v>315</v>
      </c>
    </row>
    <row r="1640" spans="1:8">
      <c r="A1640" s="12" t="s">
        <v>342</v>
      </c>
      <c r="B1640" s="13" t="s">
        <v>127</v>
      </c>
      <c r="C1640" s="12" t="s">
        <v>326</v>
      </c>
      <c r="D1640" s="12">
        <v>1000092</v>
      </c>
      <c r="E1640" s="12">
        <v>1000090</v>
      </c>
      <c r="F1640" s="12">
        <v>-2</v>
      </c>
      <c r="G1640" s="12">
        <v>0</v>
      </c>
      <c r="H1640" t="s">
        <v>315</v>
      </c>
    </row>
    <row r="1641" spans="1:8">
      <c r="A1641" s="12" t="s">
        <v>342</v>
      </c>
      <c r="B1641" s="13" t="s">
        <v>128</v>
      </c>
      <c r="C1641" s="12" t="s">
        <v>326</v>
      </c>
      <c r="D1641" s="12">
        <v>1000092</v>
      </c>
      <c r="E1641" s="12">
        <v>1000090</v>
      </c>
      <c r="F1641" s="12">
        <v>-2</v>
      </c>
      <c r="G1641" s="12">
        <v>0</v>
      </c>
      <c r="H1641" t="s">
        <v>315</v>
      </c>
    </row>
    <row r="1642" spans="1:8">
      <c r="A1642" s="12" t="s">
        <v>342</v>
      </c>
      <c r="B1642" s="13" t="s">
        <v>129</v>
      </c>
      <c r="C1642" s="12" t="s">
        <v>326</v>
      </c>
      <c r="D1642" s="12">
        <v>1000092</v>
      </c>
      <c r="E1642" s="12">
        <v>1000095</v>
      </c>
      <c r="F1642" s="12">
        <v>3</v>
      </c>
      <c r="G1642" s="12">
        <v>0</v>
      </c>
      <c r="H1642" t="s">
        <v>315</v>
      </c>
    </row>
    <row r="1643" spans="1:8">
      <c r="A1643" s="12" t="s">
        <v>342</v>
      </c>
      <c r="B1643" s="13" t="s">
        <v>130</v>
      </c>
      <c r="C1643" s="12" t="s">
        <v>326</v>
      </c>
      <c r="D1643" s="12">
        <v>1000092</v>
      </c>
      <c r="E1643" s="12">
        <v>1000090</v>
      </c>
      <c r="F1643" s="12">
        <v>-2</v>
      </c>
      <c r="G1643" s="12">
        <v>0</v>
      </c>
      <c r="H1643" t="s">
        <v>315</v>
      </c>
    </row>
    <row r="1644" spans="1:8">
      <c r="A1644" s="12" t="s">
        <v>342</v>
      </c>
      <c r="B1644" s="13" t="s">
        <v>131</v>
      </c>
      <c r="C1644" s="12" t="s">
        <v>326</v>
      </c>
      <c r="D1644" s="12">
        <v>1000092</v>
      </c>
      <c r="E1644" s="12">
        <v>1000090</v>
      </c>
      <c r="F1644" s="12">
        <v>-2</v>
      </c>
      <c r="G1644" s="12">
        <v>0</v>
      </c>
      <c r="H1644" t="s">
        <v>315</v>
      </c>
    </row>
    <row r="1645" spans="1:8">
      <c r="A1645" s="12" t="s">
        <v>342</v>
      </c>
      <c r="B1645" s="13" t="s">
        <v>132</v>
      </c>
      <c r="C1645" s="12" t="s">
        <v>326</v>
      </c>
      <c r="D1645" s="12">
        <v>1000092</v>
      </c>
      <c r="E1645" s="12">
        <v>1000090</v>
      </c>
      <c r="F1645" s="12">
        <v>-2</v>
      </c>
      <c r="G1645" s="12">
        <v>0</v>
      </c>
      <c r="H1645" t="s">
        <v>315</v>
      </c>
    </row>
    <row r="1646" spans="1:8">
      <c r="A1646" s="12" t="s">
        <v>342</v>
      </c>
      <c r="B1646" s="13" t="s">
        <v>133</v>
      </c>
      <c r="C1646" s="12" t="s">
        <v>326</v>
      </c>
      <c r="D1646" s="12">
        <v>1000087</v>
      </c>
      <c r="E1646" s="12">
        <v>1000090</v>
      </c>
      <c r="F1646" s="12">
        <v>3</v>
      </c>
      <c r="G1646" s="12">
        <v>0</v>
      </c>
      <c r="H1646" t="s">
        <v>315</v>
      </c>
    </row>
    <row r="1647" spans="1:8">
      <c r="A1647" s="12" t="s">
        <v>342</v>
      </c>
      <c r="B1647" s="13" t="s">
        <v>134</v>
      </c>
      <c r="C1647" s="12" t="s">
        <v>326</v>
      </c>
      <c r="D1647" s="12">
        <v>1000092</v>
      </c>
      <c r="E1647" s="12">
        <v>1000095</v>
      </c>
      <c r="F1647" s="12">
        <v>3</v>
      </c>
      <c r="G1647" s="12">
        <v>0</v>
      </c>
      <c r="H1647" t="s">
        <v>315</v>
      </c>
    </row>
    <row r="1648" spans="1:8">
      <c r="A1648" s="12" t="s">
        <v>342</v>
      </c>
      <c r="B1648" s="13" t="s">
        <v>135</v>
      </c>
      <c r="C1648" s="12" t="s">
        <v>326</v>
      </c>
      <c r="D1648" s="12">
        <v>1000090</v>
      </c>
      <c r="E1648" s="12">
        <v>1000090</v>
      </c>
      <c r="F1648" s="12">
        <v>0</v>
      </c>
      <c r="G1648" s="12">
        <v>0</v>
      </c>
      <c r="H1648" t="s">
        <v>315</v>
      </c>
    </row>
    <row r="1649" spans="1:8">
      <c r="A1649" s="12" t="s">
        <v>342</v>
      </c>
      <c r="B1649" s="13" t="s">
        <v>136</v>
      </c>
      <c r="C1649" s="12" t="s">
        <v>326</v>
      </c>
      <c r="D1649" s="12">
        <v>1000087</v>
      </c>
      <c r="E1649" s="12">
        <v>1000090</v>
      </c>
      <c r="F1649" s="12">
        <v>3</v>
      </c>
      <c r="G1649" s="12">
        <v>0</v>
      </c>
      <c r="H1649" t="s">
        <v>315</v>
      </c>
    </row>
    <row r="1650" spans="1:8">
      <c r="A1650" s="12" t="s">
        <v>342</v>
      </c>
      <c r="B1650" s="13" t="s">
        <v>137</v>
      </c>
      <c r="C1650" s="12" t="s">
        <v>326</v>
      </c>
      <c r="D1650" s="12">
        <v>1000090</v>
      </c>
      <c r="E1650" s="12">
        <v>1000095</v>
      </c>
      <c r="F1650" s="12">
        <v>5</v>
      </c>
      <c r="G1650" s="12">
        <v>0</v>
      </c>
      <c r="H1650" t="s">
        <v>315</v>
      </c>
    </row>
    <row r="1651" spans="1:8">
      <c r="A1651" s="12" t="s">
        <v>342</v>
      </c>
      <c r="B1651" s="13" t="s">
        <v>138</v>
      </c>
      <c r="C1651" s="12" t="s">
        <v>326</v>
      </c>
      <c r="D1651" s="12">
        <v>1000092</v>
      </c>
      <c r="E1651" s="12">
        <v>1000090</v>
      </c>
      <c r="F1651" s="12">
        <v>-2</v>
      </c>
      <c r="G1651" s="12">
        <v>0</v>
      </c>
      <c r="H1651" t="s">
        <v>315</v>
      </c>
    </row>
    <row r="1652" spans="1:8">
      <c r="A1652" s="12" t="s">
        <v>342</v>
      </c>
      <c r="B1652" s="13" t="s">
        <v>139</v>
      </c>
      <c r="C1652" s="12" t="s">
        <v>326</v>
      </c>
      <c r="D1652" s="12">
        <v>1000092</v>
      </c>
      <c r="E1652" s="12">
        <v>1000090</v>
      </c>
      <c r="F1652" s="12">
        <v>-2</v>
      </c>
      <c r="G1652" s="12">
        <v>0</v>
      </c>
      <c r="H1652" t="s">
        <v>315</v>
      </c>
    </row>
    <row r="1653" spans="1:8">
      <c r="A1653" s="12" t="s">
        <v>342</v>
      </c>
      <c r="B1653" s="13" t="s">
        <v>140</v>
      </c>
      <c r="C1653" s="12" t="s">
        <v>326</v>
      </c>
      <c r="D1653" s="12">
        <v>1000095</v>
      </c>
      <c r="E1653" s="12">
        <v>1000090</v>
      </c>
      <c r="F1653" s="12">
        <v>-5</v>
      </c>
      <c r="G1653" s="12">
        <v>0</v>
      </c>
      <c r="H1653" t="s">
        <v>315</v>
      </c>
    </row>
    <row r="1654" spans="1:8">
      <c r="A1654" s="12" t="s">
        <v>342</v>
      </c>
      <c r="B1654" s="13" t="s">
        <v>141</v>
      </c>
      <c r="C1654" s="12" t="s">
        <v>326</v>
      </c>
      <c r="D1654" s="12">
        <v>1000092</v>
      </c>
      <c r="E1654" s="12">
        <v>1000090</v>
      </c>
      <c r="F1654" s="12">
        <v>-2</v>
      </c>
      <c r="G1654" s="12">
        <v>0</v>
      </c>
      <c r="H1654" t="s">
        <v>315</v>
      </c>
    </row>
    <row r="1655" spans="1:8">
      <c r="A1655" s="12" t="s">
        <v>342</v>
      </c>
      <c r="B1655" s="13" t="s">
        <v>142</v>
      </c>
      <c r="C1655" s="12" t="s">
        <v>326</v>
      </c>
      <c r="D1655" s="12">
        <v>1000092</v>
      </c>
      <c r="E1655" s="12">
        <v>1000095</v>
      </c>
      <c r="F1655" s="12">
        <v>3</v>
      </c>
      <c r="G1655" s="12">
        <v>0</v>
      </c>
      <c r="H1655" t="s">
        <v>315</v>
      </c>
    </row>
    <row r="1656" spans="1:8">
      <c r="A1656" s="12" t="s">
        <v>342</v>
      </c>
      <c r="B1656" s="13" t="s">
        <v>143</v>
      </c>
      <c r="C1656" s="12" t="s">
        <v>326</v>
      </c>
      <c r="D1656" s="12">
        <v>1000092</v>
      </c>
      <c r="E1656" s="12">
        <v>1000090</v>
      </c>
      <c r="F1656" s="12">
        <v>-2</v>
      </c>
      <c r="G1656" s="12">
        <v>0</v>
      </c>
      <c r="H1656" t="s">
        <v>315</v>
      </c>
    </row>
    <row r="1657" spans="1:8">
      <c r="A1657" s="12" t="s">
        <v>342</v>
      </c>
      <c r="B1657" s="13" t="s">
        <v>144</v>
      </c>
      <c r="C1657" s="12" t="s">
        <v>326</v>
      </c>
      <c r="D1657" s="12">
        <v>1000092</v>
      </c>
      <c r="E1657" s="12">
        <v>1000090</v>
      </c>
      <c r="F1657" s="12">
        <v>-2</v>
      </c>
      <c r="G1657" s="12">
        <v>0</v>
      </c>
      <c r="H1657" t="s">
        <v>315</v>
      </c>
    </row>
    <row r="1658" spans="1:8">
      <c r="A1658" s="12" t="s">
        <v>342</v>
      </c>
      <c r="B1658" s="13" t="s">
        <v>145</v>
      </c>
      <c r="C1658" s="12" t="s">
        <v>326</v>
      </c>
      <c r="D1658" s="12">
        <v>1000063</v>
      </c>
      <c r="E1658" s="12">
        <v>1000070</v>
      </c>
      <c r="F1658" s="12">
        <v>7</v>
      </c>
      <c r="G1658" s="12">
        <v>0</v>
      </c>
      <c r="H1658" t="s">
        <v>315</v>
      </c>
    </row>
    <row r="1659" spans="1:8">
      <c r="A1659" s="12" t="s">
        <v>342</v>
      </c>
      <c r="B1659" s="13" t="s">
        <v>146</v>
      </c>
      <c r="C1659" s="12" t="s">
        <v>326</v>
      </c>
      <c r="D1659" s="12">
        <v>1000085</v>
      </c>
      <c r="E1659" s="12">
        <v>1000090</v>
      </c>
      <c r="F1659" s="12">
        <v>5</v>
      </c>
      <c r="G1659" s="12">
        <v>0</v>
      </c>
      <c r="H1659" t="s">
        <v>315</v>
      </c>
    </row>
    <row r="1660" spans="1:8">
      <c r="A1660" s="12" t="s">
        <v>342</v>
      </c>
      <c r="B1660" s="13" t="s">
        <v>147</v>
      </c>
      <c r="C1660" s="12" t="s">
        <v>326</v>
      </c>
      <c r="D1660" s="12">
        <v>1000093</v>
      </c>
      <c r="E1660" s="12">
        <v>1000090</v>
      </c>
      <c r="F1660" s="12">
        <v>-3</v>
      </c>
      <c r="G1660" s="12">
        <v>0</v>
      </c>
      <c r="H1660" t="s">
        <v>315</v>
      </c>
    </row>
    <row r="1661" spans="1:8">
      <c r="A1661" s="12" t="s">
        <v>342</v>
      </c>
      <c r="B1661" s="13" t="s">
        <v>148</v>
      </c>
      <c r="C1661" s="12" t="s">
        <v>326</v>
      </c>
      <c r="D1661" s="12">
        <v>1000095</v>
      </c>
      <c r="E1661" s="12">
        <v>1000090</v>
      </c>
      <c r="F1661" s="12">
        <v>-5</v>
      </c>
      <c r="G1661" s="12">
        <v>0</v>
      </c>
      <c r="H1661" t="s">
        <v>315</v>
      </c>
    </row>
    <row r="1662" spans="1:8">
      <c r="A1662" s="12" t="s">
        <v>342</v>
      </c>
      <c r="B1662" s="13" t="s">
        <v>149</v>
      </c>
      <c r="C1662" s="12" t="s">
        <v>326</v>
      </c>
      <c r="D1662" s="12">
        <v>1000095</v>
      </c>
      <c r="E1662" s="12">
        <v>1000100</v>
      </c>
      <c r="F1662" s="12">
        <v>5</v>
      </c>
      <c r="G1662" s="12">
        <v>0</v>
      </c>
      <c r="H1662" t="s">
        <v>315</v>
      </c>
    </row>
    <row r="1663" spans="1:8">
      <c r="A1663" s="12" t="s">
        <v>342</v>
      </c>
      <c r="B1663" s="13" t="s">
        <v>150</v>
      </c>
      <c r="C1663" s="12" t="s">
        <v>326</v>
      </c>
      <c r="D1663" s="12">
        <v>1000092</v>
      </c>
      <c r="E1663" s="12">
        <v>1000090</v>
      </c>
      <c r="F1663" s="12">
        <v>-2</v>
      </c>
      <c r="G1663" s="12">
        <v>0</v>
      </c>
      <c r="H1663" t="s">
        <v>315</v>
      </c>
    </row>
    <row r="1664" spans="1:8">
      <c r="A1664" s="12" t="s">
        <v>342</v>
      </c>
      <c r="B1664" s="13" t="s">
        <v>151</v>
      </c>
      <c r="C1664" s="12" t="s">
        <v>326</v>
      </c>
      <c r="D1664" s="12">
        <v>1000084</v>
      </c>
      <c r="E1664" s="12">
        <v>1000090</v>
      </c>
      <c r="F1664" s="12">
        <v>6</v>
      </c>
      <c r="G1664" s="12">
        <v>0</v>
      </c>
      <c r="H1664" t="s">
        <v>315</v>
      </c>
    </row>
    <row r="1665" spans="1:8">
      <c r="A1665" s="12" t="s">
        <v>342</v>
      </c>
      <c r="B1665" s="13" t="s">
        <v>152</v>
      </c>
      <c r="C1665" s="12" t="s">
        <v>326</v>
      </c>
      <c r="D1665" s="12">
        <v>1000087</v>
      </c>
      <c r="E1665" s="12">
        <v>1000090</v>
      </c>
      <c r="F1665" s="12">
        <v>3</v>
      </c>
      <c r="G1665" s="12">
        <v>0</v>
      </c>
      <c r="H1665" t="s">
        <v>315</v>
      </c>
    </row>
    <row r="1666" spans="1:8">
      <c r="A1666" s="12" t="s">
        <v>342</v>
      </c>
      <c r="B1666" s="13" t="s">
        <v>153</v>
      </c>
      <c r="C1666" s="12" t="s">
        <v>326</v>
      </c>
      <c r="D1666" s="12">
        <v>1000092</v>
      </c>
      <c r="E1666" s="12">
        <v>1000090</v>
      </c>
      <c r="F1666" s="12">
        <v>-2</v>
      </c>
      <c r="G1666" s="12">
        <v>0</v>
      </c>
      <c r="H1666" t="s">
        <v>315</v>
      </c>
    </row>
    <row r="1667" spans="1:8">
      <c r="A1667" s="12" t="s">
        <v>342</v>
      </c>
      <c r="B1667" s="13" t="s">
        <v>154</v>
      </c>
      <c r="C1667" s="12" t="s">
        <v>326</v>
      </c>
      <c r="D1667" s="12">
        <v>1000087</v>
      </c>
      <c r="E1667" s="12">
        <v>1000090</v>
      </c>
      <c r="F1667" s="12">
        <v>3</v>
      </c>
      <c r="G1667" s="12">
        <v>0</v>
      </c>
      <c r="H1667" t="s">
        <v>315</v>
      </c>
    </row>
    <row r="1668" spans="1:8">
      <c r="A1668" s="12" t="s">
        <v>342</v>
      </c>
      <c r="B1668" s="13" t="s">
        <v>155</v>
      </c>
      <c r="C1668" s="12" t="s">
        <v>326</v>
      </c>
      <c r="D1668" s="12">
        <v>1000087</v>
      </c>
      <c r="E1668" s="12">
        <v>1000090</v>
      </c>
      <c r="F1668" s="12">
        <v>3</v>
      </c>
      <c r="G1668" s="12">
        <v>0</v>
      </c>
      <c r="H1668" t="s">
        <v>315</v>
      </c>
    </row>
    <row r="1669" spans="1:8">
      <c r="A1669" s="12" t="s">
        <v>342</v>
      </c>
      <c r="B1669" s="13" t="s">
        <v>156</v>
      </c>
      <c r="C1669" s="12" t="s">
        <v>326</v>
      </c>
      <c r="D1669" s="12">
        <v>1000087</v>
      </c>
      <c r="E1669" s="12">
        <v>1000090</v>
      </c>
      <c r="F1669" s="12">
        <v>3</v>
      </c>
      <c r="G1669" s="12">
        <v>0</v>
      </c>
      <c r="H1669" t="s">
        <v>315</v>
      </c>
    </row>
    <row r="1670" spans="1:8">
      <c r="A1670" s="12" t="s">
        <v>342</v>
      </c>
      <c r="B1670" s="13" t="s">
        <v>157</v>
      </c>
      <c r="C1670" s="12" t="s">
        <v>326</v>
      </c>
      <c r="D1670" s="12">
        <v>1000095</v>
      </c>
      <c r="E1670" s="12">
        <v>1000100</v>
      </c>
      <c r="F1670" s="12">
        <v>5</v>
      </c>
      <c r="G1670" s="12">
        <v>0</v>
      </c>
      <c r="H1670" t="s">
        <v>315</v>
      </c>
    </row>
    <row r="1671" spans="1:8">
      <c r="A1671" s="12" t="s">
        <v>342</v>
      </c>
      <c r="B1671" s="13" t="s">
        <v>158</v>
      </c>
      <c r="C1671" s="12" t="s">
        <v>326</v>
      </c>
      <c r="D1671" s="12">
        <v>1000090</v>
      </c>
      <c r="E1671" s="12">
        <v>1000090</v>
      </c>
      <c r="F1671" s="12">
        <v>0</v>
      </c>
      <c r="G1671" s="12">
        <v>0</v>
      </c>
      <c r="H1671" t="s">
        <v>315</v>
      </c>
    </row>
    <row r="1672" spans="1:8">
      <c r="A1672" s="12" t="s">
        <v>342</v>
      </c>
      <c r="B1672" s="13" t="s">
        <v>159</v>
      </c>
      <c r="C1672" s="12" t="s">
        <v>326</v>
      </c>
      <c r="D1672" s="12">
        <v>1000092</v>
      </c>
      <c r="E1672" s="12">
        <v>1000090</v>
      </c>
      <c r="F1672" s="12">
        <v>-2</v>
      </c>
      <c r="G1672" s="12">
        <v>0</v>
      </c>
      <c r="H1672" t="s">
        <v>315</v>
      </c>
    </row>
    <row r="1673" spans="1:8">
      <c r="A1673" s="12" t="s">
        <v>342</v>
      </c>
      <c r="B1673" s="13" t="s">
        <v>160</v>
      </c>
      <c r="C1673" s="12" t="s">
        <v>326</v>
      </c>
      <c r="D1673" s="12">
        <v>1000095</v>
      </c>
      <c r="E1673" s="12">
        <v>1000090</v>
      </c>
      <c r="F1673" s="12">
        <v>-5</v>
      </c>
      <c r="G1673" s="12">
        <v>0</v>
      </c>
      <c r="H1673" t="s">
        <v>315</v>
      </c>
    </row>
    <row r="1674" spans="1:8">
      <c r="A1674" s="12" t="s">
        <v>342</v>
      </c>
      <c r="B1674" s="13" t="s">
        <v>161</v>
      </c>
      <c r="C1674" s="12" t="s">
        <v>326</v>
      </c>
      <c r="D1674" s="12">
        <v>1000098</v>
      </c>
      <c r="E1674" s="12">
        <v>1000090</v>
      </c>
      <c r="F1674" s="12">
        <v>-8</v>
      </c>
      <c r="G1674" s="12">
        <v>0</v>
      </c>
      <c r="H1674" t="s">
        <v>315</v>
      </c>
    </row>
    <row r="1675" spans="1:8">
      <c r="A1675" s="12" t="s">
        <v>342</v>
      </c>
      <c r="B1675" s="13" t="s">
        <v>162</v>
      </c>
      <c r="C1675" s="12" t="s">
        <v>326</v>
      </c>
      <c r="D1675" s="12">
        <v>1000087</v>
      </c>
      <c r="E1675" s="12">
        <v>1000090</v>
      </c>
      <c r="F1675" s="12">
        <v>3</v>
      </c>
      <c r="G1675" s="12">
        <v>0</v>
      </c>
      <c r="H1675" t="s">
        <v>315</v>
      </c>
    </row>
    <row r="1676" spans="1:8">
      <c r="A1676" s="12" t="s">
        <v>342</v>
      </c>
      <c r="B1676" s="13" t="s">
        <v>163</v>
      </c>
      <c r="C1676" s="12" t="s">
        <v>326</v>
      </c>
      <c r="D1676" s="12">
        <v>1000095</v>
      </c>
      <c r="E1676" s="12">
        <v>1000090</v>
      </c>
      <c r="F1676" s="12">
        <v>-5</v>
      </c>
      <c r="G1676" s="12">
        <v>0</v>
      </c>
      <c r="H1676" t="s">
        <v>315</v>
      </c>
    </row>
    <row r="1677" spans="1:8">
      <c r="A1677" s="12" t="s">
        <v>342</v>
      </c>
      <c r="B1677" s="13" t="s">
        <v>164</v>
      </c>
      <c r="C1677" s="12" t="s">
        <v>326</v>
      </c>
      <c r="D1677" s="12">
        <v>1000087</v>
      </c>
      <c r="E1677" s="12">
        <v>1000090</v>
      </c>
      <c r="F1677" s="12">
        <v>3</v>
      </c>
      <c r="G1677" s="12">
        <v>0</v>
      </c>
      <c r="H1677" t="s">
        <v>315</v>
      </c>
    </row>
    <row r="1678" spans="1:8">
      <c r="A1678" s="12" t="s">
        <v>342</v>
      </c>
      <c r="B1678" s="13" t="s">
        <v>165</v>
      </c>
      <c r="C1678" s="12" t="s">
        <v>326</v>
      </c>
      <c r="D1678" s="12">
        <v>1000095</v>
      </c>
      <c r="E1678" s="12">
        <v>1000100</v>
      </c>
      <c r="F1678" s="12">
        <v>5</v>
      </c>
      <c r="G1678" s="12">
        <v>0</v>
      </c>
      <c r="H1678" t="s">
        <v>315</v>
      </c>
    </row>
    <row r="1679" spans="1:8">
      <c r="A1679" s="12" t="s">
        <v>342</v>
      </c>
      <c r="B1679" s="13" t="s">
        <v>166</v>
      </c>
      <c r="C1679" s="12" t="s">
        <v>326</v>
      </c>
      <c r="D1679" s="12">
        <v>1000095</v>
      </c>
      <c r="E1679" s="12">
        <v>1000090</v>
      </c>
      <c r="F1679" s="12">
        <v>-5</v>
      </c>
      <c r="G1679" s="12">
        <v>0</v>
      </c>
      <c r="H1679" t="s">
        <v>315</v>
      </c>
    </row>
    <row r="1680" spans="1:8">
      <c r="A1680" s="12" t="s">
        <v>342</v>
      </c>
      <c r="B1680" s="13" t="s">
        <v>167</v>
      </c>
      <c r="C1680" s="12" t="s">
        <v>326</v>
      </c>
      <c r="D1680" s="12">
        <v>1000085</v>
      </c>
      <c r="E1680" s="12">
        <v>1000090</v>
      </c>
      <c r="F1680" s="12">
        <v>5</v>
      </c>
      <c r="G1680" s="12">
        <v>0</v>
      </c>
      <c r="H1680" t="s">
        <v>315</v>
      </c>
    </row>
    <row r="1681" spans="1:8">
      <c r="A1681" s="12" t="s">
        <v>342</v>
      </c>
      <c r="B1681" s="13" t="s">
        <v>168</v>
      </c>
      <c r="C1681" s="12" t="s">
        <v>326</v>
      </c>
      <c r="D1681" s="12">
        <v>1000085</v>
      </c>
      <c r="E1681" s="12">
        <v>1000090</v>
      </c>
      <c r="F1681" s="12">
        <v>5</v>
      </c>
      <c r="G1681" s="12">
        <v>0</v>
      </c>
      <c r="H1681" t="s">
        <v>315</v>
      </c>
    </row>
    <row r="1682" spans="1:8">
      <c r="A1682" s="12" t="s">
        <v>342</v>
      </c>
      <c r="B1682" s="13" t="s">
        <v>169</v>
      </c>
      <c r="C1682" s="12" t="s">
        <v>326</v>
      </c>
      <c r="D1682" s="12">
        <v>1000087</v>
      </c>
      <c r="E1682" s="12">
        <v>1000090</v>
      </c>
      <c r="F1682" s="12">
        <v>3</v>
      </c>
      <c r="G1682" s="12">
        <v>0</v>
      </c>
      <c r="H1682" t="s">
        <v>315</v>
      </c>
    </row>
    <row r="1683" spans="1:8">
      <c r="A1683" s="12" t="s">
        <v>342</v>
      </c>
      <c r="B1683" s="13" t="s">
        <v>170</v>
      </c>
      <c r="C1683" s="12" t="s">
        <v>326</v>
      </c>
      <c r="D1683" s="12">
        <v>1000095</v>
      </c>
      <c r="E1683" s="12">
        <v>1000090</v>
      </c>
      <c r="F1683" s="12">
        <v>-5</v>
      </c>
      <c r="G1683" s="12">
        <v>0</v>
      </c>
      <c r="H1683" t="s">
        <v>315</v>
      </c>
    </row>
    <row r="1684" spans="1:8">
      <c r="A1684" s="12" t="s">
        <v>342</v>
      </c>
      <c r="B1684" s="13" t="s">
        <v>171</v>
      </c>
      <c r="C1684" s="12" t="s">
        <v>326</v>
      </c>
      <c r="D1684" s="12">
        <v>1000087</v>
      </c>
      <c r="E1684" s="12">
        <v>1000090</v>
      </c>
      <c r="F1684" s="12">
        <v>3</v>
      </c>
      <c r="G1684" s="12">
        <v>0</v>
      </c>
      <c r="H1684" t="s">
        <v>315</v>
      </c>
    </row>
    <row r="1685" spans="1:8">
      <c r="A1685" s="12" t="s">
        <v>342</v>
      </c>
      <c r="B1685" s="13" t="s">
        <v>172</v>
      </c>
      <c r="C1685" s="12" t="s">
        <v>326</v>
      </c>
      <c r="D1685" s="12">
        <v>1000087</v>
      </c>
      <c r="E1685" s="12">
        <v>1000090</v>
      </c>
      <c r="F1685" s="12">
        <v>3</v>
      </c>
      <c r="G1685" s="12">
        <v>0</v>
      </c>
      <c r="H1685" t="s">
        <v>315</v>
      </c>
    </row>
    <row r="1686" spans="1:8">
      <c r="A1686" s="12" t="s">
        <v>342</v>
      </c>
      <c r="B1686" s="13" t="s">
        <v>173</v>
      </c>
      <c r="C1686" s="12" t="s">
        <v>326</v>
      </c>
      <c r="D1686" s="12">
        <v>1000098</v>
      </c>
      <c r="E1686" s="12">
        <v>1000100</v>
      </c>
      <c r="F1686" s="12">
        <v>2</v>
      </c>
      <c r="G1686" s="12">
        <v>0</v>
      </c>
      <c r="H1686" t="s">
        <v>315</v>
      </c>
    </row>
    <row r="1687" spans="1:8">
      <c r="A1687" s="12" t="s">
        <v>342</v>
      </c>
      <c r="B1687" s="13" t="s">
        <v>174</v>
      </c>
      <c r="C1687" s="12" t="s">
        <v>326</v>
      </c>
      <c r="D1687" s="12">
        <v>1000095</v>
      </c>
      <c r="E1687" s="12">
        <v>1000090</v>
      </c>
      <c r="F1687" s="12">
        <v>-5</v>
      </c>
      <c r="G1687" s="12">
        <v>0</v>
      </c>
      <c r="H1687" t="s">
        <v>315</v>
      </c>
    </row>
    <row r="1688" spans="1:8">
      <c r="A1688" s="12" t="s">
        <v>342</v>
      </c>
      <c r="B1688" s="13" t="s">
        <v>175</v>
      </c>
      <c r="C1688" s="12" t="s">
        <v>326</v>
      </c>
      <c r="D1688" s="12">
        <v>1000095</v>
      </c>
      <c r="E1688" s="12">
        <v>1000090</v>
      </c>
      <c r="F1688" s="12">
        <v>-5</v>
      </c>
      <c r="G1688" s="12">
        <v>0</v>
      </c>
      <c r="H1688" t="s">
        <v>315</v>
      </c>
    </row>
    <row r="1689" spans="1:8">
      <c r="A1689" s="12" t="s">
        <v>342</v>
      </c>
      <c r="B1689" s="13" t="s">
        <v>176</v>
      </c>
      <c r="C1689" s="12" t="s">
        <v>326</v>
      </c>
      <c r="D1689" s="12">
        <v>1000087</v>
      </c>
      <c r="E1689" s="12">
        <v>1000090</v>
      </c>
      <c r="F1689" s="12">
        <v>3</v>
      </c>
      <c r="G1689" s="12">
        <v>0</v>
      </c>
      <c r="H1689" t="s">
        <v>315</v>
      </c>
    </row>
    <row r="1690" spans="1:8">
      <c r="A1690" s="12" t="s">
        <v>342</v>
      </c>
      <c r="B1690" s="13" t="s">
        <v>177</v>
      </c>
      <c r="C1690" s="12" t="s">
        <v>326</v>
      </c>
      <c r="D1690" s="12">
        <v>1000085</v>
      </c>
      <c r="E1690" s="12">
        <v>1000090</v>
      </c>
      <c r="F1690" s="12">
        <v>5</v>
      </c>
      <c r="G1690" s="12">
        <v>0</v>
      </c>
      <c r="H1690" t="s">
        <v>315</v>
      </c>
    </row>
    <row r="1691" spans="1:8">
      <c r="A1691" s="12" t="s">
        <v>342</v>
      </c>
      <c r="B1691" s="13" t="s">
        <v>178</v>
      </c>
      <c r="C1691" s="12" t="s">
        <v>326</v>
      </c>
      <c r="D1691" s="12">
        <v>1000093</v>
      </c>
      <c r="E1691" s="12">
        <v>1000090</v>
      </c>
      <c r="F1691" s="12">
        <v>-3</v>
      </c>
      <c r="G1691" s="12">
        <v>0</v>
      </c>
      <c r="H1691" t="s">
        <v>315</v>
      </c>
    </row>
    <row r="1692" spans="1:8">
      <c r="A1692" s="12" t="s">
        <v>342</v>
      </c>
      <c r="B1692" s="13" t="s">
        <v>179</v>
      </c>
      <c r="C1692" s="12" t="s">
        <v>326</v>
      </c>
      <c r="D1692" s="12">
        <v>1000085</v>
      </c>
      <c r="E1692" s="12">
        <v>1000090</v>
      </c>
      <c r="F1692" s="12">
        <v>5</v>
      </c>
      <c r="G1692" s="12">
        <v>0</v>
      </c>
      <c r="H1692" t="s">
        <v>315</v>
      </c>
    </row>
    <row r="1693" spans="1:8">
      <c r="A1693" s="12" t="s">
        <v>342</v>
      </c>
      <c r="B1693" s="13" t="s">
        <v>180</v>
      </c>
      <c r="C1693" s="12" t="s">
        <v>326</v>
      </c>
      <c r="D1693" s="12">
        <v>1000087</v>
      </c>
      <c r="E1693" s="12">
        <v>1000090</v>
      </c>
      <c r="F1693" s="12">
        <v>3</v>
      </c>
      <c r="G1693" s="12">
        <v>0</v>
      </c>
      <c r="H1693" t="s">
        <v>315</v>
      </c>
    </row>
    <row r="1694" spans="1:8">
      <c r="A1694" s="12" t="s">
        <v>342</v>
      </c>
      <c r="B1694" s="13" t="s">
        <v>181</v>
      </c>
      <c r="C1694" s="12" t="s">
        <v>326</v>
      </c>
      <c r="D1694" s="12">
        <v>1000095</v>
      </c>
      <c r="E1694" s="12">
        <v>1000095</v>
      </c>
      <c r="F1694" s="12">
        <v>0</v>
      </c>
      <c r="G1694" s="12">
        <v>0</v>
      </c>
      <c r="H1694" t="s">
        <v>315</v>
      </c>
    </row>
    <row r="1695" spans="1:8">
      <c r="A1695" s="12" t="s">
        <v>342</v>
      </c>
      <c r="B1695" s="13" t="s">
        <v>182</v>
      </c>
      <c r="C1695" s="12" t="s">
        <v>326</v>
      </c>
      <c r="D1695" s="12">
        <v>1000095</v>
      </c>
      <c r="E1695" s="12">
        <v>1000095</v>
      </c>
      <c r="F1695" s="12">
        <v>0</v>
      </c>
      <c r="G1695" s="12">
        <v>0</v>
      </c>
      <c r="H1695" t="s">
        <v>315</v>
      </c>
    </row>
    <row r="1696" spans="1:8">
      <c r="A1696" s="12" t="s">
        <v>342</v>
      </c>
      <c r="B1696" s="13" t="s">
        <v>183</v>
      </c>
      <c r="C1696" s="12" t="s">
        <v>326</v>
      </c>
      <c r="D1696" s="12">
        <v>1000093</v>
      </c>
      <c r="E1696" s="12">
        <v>1000090</v>
      </c>
      <c r="F1696" s="12">
        <v>-3</v>
      </c>
      <c r="G1696" s="12">
        <v>0</v>
      </c>
      <c r="H1696" t="s">
        <v>315</v>
      </c>
    </row>
    <row r="1697" spans="1:8">
      <c r="A1697" s="12" t="s">
        <v>342</v>
      </c>
      <c r="B1697" s="13" t="s">
        <v>184</v>
      </c>
      <c r="C1697" s="12" t="s">
        <v>326</v>
      </c>
      <c r="D1697" s="12">
        <v>1000095</v>
      </c>
      <c r="E1697" s="12">
        <v>1000090</v>
      </c>
      <c r="F1697" s="12">
        <v>-5</v>
      </c>
      <c r="G1697" s="12">
        <v>0</v>
      </c>
      <c r="H1697" t="s">
        <v>315</v>
      </c>
    </row>
    <row r="1698" spans="1:8">
      <c r="A1698" s="12" t="s">
        <v>342</v>
      </c>
      <c r="B1698" s="13" t="s">
        <v>185</v>
      </c>
      <c r="C1698" s="12" t="s">
        <v>326</v>
      </c>
      <c r="D1698" s="12">
        <v>1000090</v>
      </c>
      <c r="E1698" s="12">
        <v>1000090</v>
      </c>
      <c r="F1698" s="12">
        <v>0</v>
      </c>
      <c r="G1698" s="12">
        <v>0</v>
      </c>
      <c r="H1698" t="s">
        <v>315</v>
      </c>
    </row>
    <row r="1699" spans="1:8">
      <c r="A1699" s="12" t="s">
        <v>342</v>
      </c>
      <c r="B1699" s="13" t="s">
        <v>186</v>
      </c>
      <c r="C1699" s="12" t="s">
        <v>326</v>
      </c>
      <c r="D1699" s="12">
        <v>1000095</v>
      </c>
      <c r="E1699" s="12">
        <v>1000090</v>
      </c>
      <c r="F1699" s="12">
        <v>-5</v>
      </c>
      <c r="G1699" s="12">
        <v>0</v>
      </c>
      <c r="H1699" t="s">
        <v>315</v>
      </c>
    </row>
    <row r="1700" spans="1:8">
      <c r="A1700" s="12" t="s">
        <v>342</v>
      </c>
      <c r="B1700" s="13" t="s">
        <v>187</v>
      </c>
      <c r="C1700" s="12" t="s">
        <v>326</v>
      </c>
      <c r="D1700" s="12">
        <v>1000093</v>
      </c>
      <c r="E1700" s="12">
        <v>1000090</v>
      </c>
      <c r="F1700" s="12">
        <v>-3</v>
      </c>
      <c r="G1700" s="12">
        <v>0</v>
      </c>
      <c r="H1700" t="s">
        <v>315</v>
      </c>
    </row>
    <row r="1701" spans="1:8">
      <c r="A1701" s="12" t="s">
        <v>342</v>
      </c>
      <c r="B1701" s="13" t="s">
        <v>188</v>
      </c>
      <c r="C1701" s="12" t="s">
        <v>326</v>
      </c>
      <c r="D1701" s="12">
        <v>1000096</v>
      </c>
      <c r="E1701" s="12">
        <v>1000055</v>
      </c>
      <c r="F1701" s="12">
        <v>-41</v>
      </c>
      <c r="G1701" s="12">
        <v>0</v>
      </c>
      <c r="H1701" t="s">
        <v>315</v>
      </c>
    </row>
    <row r="1702" spans="1:8">
      <c r="A1702" s="12" t="s">
        <v>343</v>
      </c>
      <c r="B1702" s="13" t="s">
        <v>89</v>
      </c>
      <c r="C1702" s="12" t="s">
        <v>326</v>
      </c>
      <c r="D1702" s="12">
        <v>999750.1</v>
      </c>
      <c r="E1702" s="12">
        <v>1000000</v>
      </c>
      <c r="F1702" s="12">
        <v>249.9</v>
      </c>
      <c r="G1702" s="12">
        <v>0.02</v>
      </c>
      <c r="H1702" t="s">
        <v>315</v>
      </c>
    </row>
    <row r="1703" spans="1:8">
      <c r="A1703" s="12" t="s">
        <v>343</v>
      </c>
      <c r="B1703" s="13" t="s">
        <v>90</v>
      </c>
      <c r="C1703" s="12" t="s">
        <v>326</v>
      </c>
      <c r="D1703" s="12">
        <v>999750.1</v>
      </c>
      <c r="E1703" s="12">
        <v>1000000</v>
      </c>
      <c r="F1703" s="12">
        <v>249.9</v>
      </c>
      <c r="G1703" s="12">
        <v>0.02</v>
      </c>
      <c r="H1703" t="s">
        <v>315</v>
      </c>
    </row>
    <row r="1704" spans="1:8">
      <c r="A1704" s="12" t="s">
        <v>343</v>
      </c>
      <c r="B1704" s="13" t="s">
        <v>91</v>
      </c>
      <c r="C1704" s="12" t="s">
        <v>326</v>
      </c>
      <c r="D1704" s="12">
        <v>999750.1</v>
      </c>
      <c r="E1704" s="12">
        <v>1000000</v>
      </c>
      <c r="F1704" s="12">
        <v>249.9</v>
      </c>
      <c r="G1704" s="12">
        <v>0.02</v>
      </c>
      <c r="H1704" t="s">
        <v>315</v>
      </c>
    </row>
    <row r="1705" spans="1:8">
      <c r="A1705" s="12" t="s">
        <v>343</v>
      </c>
      <c r="B1705" s="13" t="s">
        <v>92</v>
      </c>
      <c r="C1705" s="12" t="s">
        <v>326</v>
      </c>
      <c r="D1705" s="12">
        <v>999750.1</v>
      </c>
      <c r="E1705" s="12">
        <v>1000000</v>
      </c>
      <c r="F1705" s="12">
        <v>249.9</v>
      </c>
      <c r="G1705" s="12">
        <v>0.02</v>
      </c>
      <c r="H1705" t="s">
        <v>315</v>
      </c>
    </row>
    <row r="1706" spans="1:8">
      <c r="A1706" s="12" t="s">
        <v>343</v>
      </c>
      <c r="B1706" s="13" t="s">
        <v>93</v>
      </c>
      <c r="C1706" s="12" t="s">
        <v>326</v>
      </c>
      <c r="D1706" s="12">
        <v>999750.1</v>
      </c>
      <c r="E1706" s="12">
        <v>1000000</v>
      </c>
      <c r="F1706" s="12">
        <v>249.9</v>
      </c>
      <c r="G1706" s="12">
        <v>0.02</v>
      </c>
      <c r="H1706" t="s">
        <v>315</v>
      </c>
    </row>
    <row r="1707" spans="1:8">
      <c r="A1707" s="12" t="s">
        <v>343</v>
      </c>
      <c r="B1707" s="13" t="s">
        <v>94</v>
      </c>
      <c r="C1707" s="12" t="s">
        <v>326</v>
      </c>
      <c r="D1707" s="12">
        <v>999750.1</v>
      </c>
      <c r="E1707" s="12">
        <v>1000000</v>
      </c>
      <c r="F1707" s="12">
        <v>249.9</v>
      </c>
      <c r="G1707" s="12">
        <v>0.02</v>
      </c>
      <c r="H1707" t="s">
        <v>315</v>
      </c>
    </row>
    <row r="1708" spans="1:8">
      <c r="A1708" s="12" t="s">
        <v>343</v>
      </c>
      <c r="B1708" s="13" t="s">
        <v>95</v>
      </c>
      <c r="C1708" s="12" t="s">
        <v>326</v>
      </c>
      <c r="D1708" s="12">
        <v>999750.1</v>
      </c>
      <c r="E1708" s="12">
        <v>1000000</v>
      </c>
      <c r="F1708" s="12">
        <v>249.9</v>
      </c>
      <c r="G1708" s="12">
        <v>0.02</v>
      </c>
      <c r="H1708" t="s">
        <v>315</v>
      </c>
    </row>
    <row r="1709" spans="1:8">
      <c r="A1709" s="12" t="s">
        <v>343</v>
      </c>
      <c r="B1709" s="13" t="s">
        <v>96</v>
      </c>
      <c r="C1709" s="12" t="s">
        <v>326</v>
      </c>
      <c r="D1709" s="12">
        <v>999750.1</v>
      </c>
      <c r="E1709" s="12">
        <v>1000000</v>
      </c>
      <c r="F1709" s="12">
        <v>249.9</v>
      </c>
      <c r="G1709" s="12">
        <v>0.02</v>
      </c>
      <c r="H1709" t="s">
        <v>315</v>
      </c>
    </row>
    <row r="1710" spans="1:8">
      <c r="A1710" s="12" t="s">
        <v>343</v>
      </c>
      <c r="B1710" s="13" t="s">
        <v>97</v>
      </c>
      <c r="C1710" s="12" t="s">
        <v>326</v>
      </c>
      <c r="D1710" s="12">
        <v>999750.1</v>
      </c>
      <c r="E1710" s="12">
        <v>1000000</v>
      </c>
      <c r="F1710" s="12">
        <v>249.9</v>
      </c>
      <c r="G1710" s="12">
        <v>0.02</v>
      </c>
      <c r="H1710" t="s">
        <v>315</v>
      </c>
    </row>
    <row r="1711" spans="1:8">
      <c r="A1711" s="12" t="s">
        <v>343</v>
      </c>
      <c r="B1711" s="13" t="s">
        <v>98</v>
      </c>
      <c r="C1711" s="12" t="s">
        <v>326</v>
      </c>
      <c r="D1711" s="12">
        <v>999750.1</v>
      </c>
      <c r="E1711" s="12">
        <v>1000000</v>
      </c>
      <c r="F1711" s="12">
        <v>249.9</v>
      </c>
      <c r="G1711" s="12">
        <v>0.02</v>
      </c>
      <c r="H1711" t="s">
        <v>315</v>
      </c>
    </row>
    <row r="1712" spans="1:8">
      <c r="A1712" s="12" t="s">
        <v>343</v>
      </c>
      <c r="B1712" s="13" t="s">
        <v>99</v>
      </c>
      <c r="C1712" s="12" t="s">
        <v>326</v>
      </c>
      <c r="D1712" s="12">
        <v>999750.1</v>
      </c>
      <c r="E1712" s="12">
        <v>1000000</v>
      </c>
      <c r="F1712" s="12">
        <v>249.9</v>
      </c>
      <c r="G1712" s="12">
        <v>0.02</v>
      </c>
      <c r="H1712" t="s">
        <v>315</v>
      </c>
    </row>
    <row r="1713" spans="1:8">
      <c r="A1713" s="12" t="s">
        <v>343</v>
      </c>
      <c r="B1713" s="13" t="s">
        <v>100</v>
      </c>
      <c r="C1713" s="12" t="s">
        <v>326</v>
      </c>
      <c r="D1713" s="12">
        <v>999750.1</v>
      </c>
      <c r="E1713" s="12">
        <v>1000000</v>
      </c>
      <c r="F1713" s="12">
        <v>249.9</v>
      </c>
      <c r="G1713" s="12">
        <v>0.02</v>
      </c>
      <c r="H1713" t="s">
        <v>315</v>
      </c>
    </row>
    <row r="1714" spans="1:8">
      <c r="A1714" s="12" t="s">
        <v>343</v>
      </c>
      <c r="B1714" s="13" t="s">
        <v>101</v>
      </c>
      <c r="C1714" s="12" t="s">
        <v>326</v>
      </c>
      <c r="D1714" s="12">
        <v>999750.1</v>
      </c>
      <c r="E1714" s="12">
        <v>1000000</v>
      </c>
      <c r="F1714" s="12">
        <v>249.9</v>
      </c>
      <c r="G1714" s="12">
        <v>0.02</v>
      </c>
      <c r="H1714" t="s">
        <v>315</v>
      </c>
    </row>
    <row r="1715" spans="1:8">
      <c r="A1715" s="12" t="s">
        <v>343</v>
      </c>
      <c r="B1715" s="13" t="s">
        <v>102</v>
      </c>
      <c r="C1715" s="12" t="s">
        <v>326</v>
      </c>
      <c r="D1715" s="12">
        <v>999750.1</v>
      </c>
      <c r="E1715" s="12">
        <v>1000000</v>
      </c>
      <c r="F1715" s="12">
        <v>249.9</v>
      </c>
      <c r="G1715" s="12">
        <v>0.02</v>
      </c>
      <c r="H1715" t="s">
        <v>315</v>
      </c>
    </row>
    <row r="1716" spans="1:8">
      <c r="A1716" s="12" t="s">
        <v>343</v>
      </c>
      <c r="B1716" s="13" t="s">
        <v>103</v>
      </c>
      <c r="C1716" s="12" t="s">
        <v>326</v>
      </c>
      <c r="D1716" s="12">
        <v>999750.1</v>
      </c>
      <c r="E1716" s="12">
        <v>1000000</v>
      </c>
      <c r="F1716" s="12">
        <v>249.9</v>
      </c>
      <c r="G1716" s="12">
        <v>0.02</v>
      </c>
      <c r="H1716" t="s">
        <v>315</v>
      </c>
    </row>
    <row r="1717" spans="1:8">
      <c r="A1717" s="12" t="s">
        <v>343</v>
      </c>
      <c r="B1717" s="13" t="s">
        <v>104</v>
      </c>
      <c r="C1717" s="12" t="s">
        <v>326</v>
      </c>
      <c r="D1717" s="12">
        <v>999750.1</v>
      </c>
      <c r="E1717" s="12">
        <v>1000000</v>
      </c>
      <c r="F1717" s="12">
        <v>249.9</v>
      </c>
      <c r="G1717" s="12">
        <v>0.02</v>
      </c>
      <c r="H1717" t="s">
        <v>315</v>
      </c>
    </row>
    <row r="1718" spans="1:8">
      <c r="A1718" s="12" t="s">
        <v>343</v>
      </c>
      <c r="B1718" s="13" t="s">
        <v>105</v>
      </c>
      <c r="C1718" s="12" t="s">
        <v>326</v>
      </c>
      <c r="D1718" s="12">
        <v>999750.1</v>
      </c>
      <c r="E1718" s="12">
        <v>1000000</v>
      </c>
      <c r="F1718" s="12">
        <v>249.9</v>
      </c>
      <c r="G1718" s="12">
        <v>0.02</v>
      </c>
      <c r="H1718" t="s">
        <v>315</v>
      </c>
    </row>
    <row r="1719" spans="1:8">
      <c r="A1719" s="12" t="s">
        <v>343</v>
      </c>
      <c r="B1719" s="13" t="s">
        <v>106</v>
      </c>
      <c r="C1719" s="12" t="s">
        <v>326</v>
      </c>
      <c r="D1719" s="12">
        <v>999750.1</v>
      </c>
      <c r="E1719" s="12">
        <v>1000000</v>
      </c>
      <c r="F1719" s="12">
        <v>249.9</v>
      </c>
      <c r="G1719" s="12">
        <v>0.02</v>
      </c>
      <c r="H1719" t="s">
        <v>315</v>
      </c>
    </row>
    <row r="1720" spans="1:8">
      <c r="A1720" s="12" t="s">
        <v>343</v>
      </c>
      <c r="B1720" s="13" t="s">
        <v>107</v>
      </c>
      <c r="C1720" s="12" t="s">
        <v>326</v>
      </c>
      <c r="D1720" s="12">
        <v>999750.1</v>
      </c>
      <c r="E1720" s="12">
        <v>1000000</v>
      </c>
      <c r="F1720" s="12">
        <v>249.9</v>
      </c>
      <c r="G1720" s="12">
        <v>0.02</v>
      </c>
      <c r="H1720" t="s">
        <v>315</v>
      </c>
    </row>
    <row r="1721" spans="1:8">
      <c r="A1721" s="12" t="s">
        <v>343</v>
      </c>
      <c r="B1721" s="13" t="s">
        <v>108</v>
      </c>
      <c r="C1721" s="12" t="s">
        <v>326</v>
      </c>
      <c r="D1721" s="12">
        <v>999750.1</v>
      </c>
      <c r="E1721" s="12">
        <v>1000000</v>
      </c>
      <c r="F1721" s="12">
        <v>249.9</v>
      </c>
      <c r="G1721" s="12">
        <v>0.02</v>
      </c>
      <c r="H1721" t="s">
        <v>315</v>
      </c>
    </row>
    <row r="1722" spans="1:8">
      <c r="A1722" s="12" t="s">
        <v>343</v>
      </c>
      <c r="B1722" s="13" t="s">
        <v>109</v>
      </c>
      <c r="C1722" s="12" t="s">
        <v>326</v>
      </c>
      <c r="D1722" s="12">
        <v>999750.1</v>
      </c>
      <c r="E1722" s="12">
        <v>1000000</v>
      </c>
      <c r="F1722" s="12">
        <v>249.9</v>
      </c>
      <c r="G1722" s="12">
        <v>0.02</v>
      </c>
      <c r="H1722" t="s">
        <v>315</v>
      </c>
    </row>
    <row r="1723" spans="1:8">
      <c r="A1723" s="12" t="s">
        <v>343</v>
      </c>
      <c r="B1723" s="13" t="s">
        <v>110</v>
      </c>
      <c r="C1723" s="12" t="s">
        <v>326</v>
      </c>
      <c r="D1723" s="12">
        <v>999750.1</v>
      </c>
      <c r="E1723" s="12">
        <v>1000000</v>
      </c>
      <c r="F1723" s="12">
        <v>249.9</v>
      </c>
      <c r="G1723" s="12">
        <v>0.02</v>
      </c>
      <c r="H1723" t="s">
        <v>315</v>
      </c>
    </row>
    <row r="1724" spans="1:8">
      <c r="A1724" s="12" t="s">
        <v>343</v>
      </c>
      <c r="B1724" s="13" t="s">
        <v>111</v>
      </c>
      <c r="C1724" s="12" t="s">
        <v>326</v>
      </c>
      <c r="D1724" s="12">
        <v>999750.1</v>
      </c>
      <c r="E1724" s="12">
        <v>1000000</v>
      </c>
      <c r="F1724" s="12">
        <v>249.9</v>
      </c>
      <c r="G1724" s="12">
        <v>0.02</v>
      </c>
      <c r="H1724" t="s">
        <v>315</v>
      </c>
    </row>
    <row r="1725" spans="1:8">
      <c r="A1725" s="12" t="s">
        <v>343</v>
      </c>
      <c r="B1725" s="13" t="s">
        <v>112</v>
      </c>
      <c r="C1725" s="12" t="s">
        <v>326</v>
      </c>
      <c r="D1725" s="12">
        <v>999750.1</v>
      </c>
      <c r="E1725" s="12">
        <v>1000000</v>
      </c>
      <c r="F1725" s="12">
        <v>249.9</v>
      </c>
      <c r="G1725" s="12">
        <v>0.02</v>
      </c>
      <c r="H1725" t="s">
        <v>315</v>
      </c>
    </row>
    <row r="1726" spans="1:8">
      <c r="A1726" s="12" t="s">
        <v>343</v>
      </c>
      <c r="B1726" s="13" t="s">
        <v>113</v>
      </c>
      <c r="C1726" s="12" t="s">
        <v>326</v>
      </c>
      <c r="D1726" s="12">
        <v>999750.1</v>
      </c>
      <c r="E1726" s="12">
        <v>1000000</v>
      </c>
      <c r="F1726" s="12">
        <v>249.9</v>
      </c>
      <c r="G1726" s="12">
        <v>0.02</v>
      </c>
      <c r="H1726" t="s">
        <v>315</v>
      </c>
    </row>
    <row r="1727" spans="1:8">
      <c r="A1727" s="12" t="s">
        <v>343</v>
      </c>
      <c r="B1727" s="13" t="s">
        <v>114</v>
      </c>
      <c r="C1727" s="12" t="s">
        <v>326</v>
      </c>
      <c r="D1727" s="12">
        <v>999750.1</v>
      </c>
      <c r="E1727" s="12">
        <v>1000000</v>
      </c>
      <c r="F1727" s="12">
        <v>249.9</v>
      </c>
      <c r="G1727" s="12">
        <v>0.02</v>
      </c>
      <c r="H1727" t="s">
        <v>315</v>
      </c>
    </row>
    <row r="1728" spans="1:8">
      <c r="A1728" s="12" t="s">
        <v>343</v>
      </c>
      <c r="B1728" s="13" t="s">
        <v>115</v>
      </c>
      <c r="C1728" s="12" t="s">
        <v>326</v>
      </c>
      <c r="D1728" s="12">
        <v>999750.1</v>
      </c>
      <c r="E1728" s="12">
        <v>1000000</v>
      </c>
      <c r="F1728" s="12">
        <v>249.9</v>
      </c>
      <c r="G1728" s="12">
        <v>0.02</v>
      </c>
      <c r="H1728" t="s">
        <v>315</v>
      </c>
    </row>
    <row r="1729" spans="1:8">
      <c r="A1729" s="12" t="s">
        <v>343</v>
      </c>
      <c r="B1729" s="13" t="s">
        <v>116</v>
      </c>
      <c r="C1729" s="12" t="s">
        <v>326</v>
      </c>
      <c r="D1729" s="12">
        <v>999750.1</v>
      </c>
      <c r="E1729" s="12">
        <v>1000000</v>
      </c>
      <c r="F1729" s="12">
        <v>249.9</v>
      </c>
      <c r="G1729" s="12">
        <v>0.02</v>
      </c>
      <c r="H1729" t="s">
        <v>315</v>
      </c>
    </row>
    <row r="1730" spans="1:8">
      <c r="A1730" s="12" t="s">
        <v>343</v>
      </c>
      <c r="B1730" s="13" t="s">
        <v>117</v>
      </c>
      <c r="C1730" s="12" t="s">
        <v>326</v>
      </c>
      <c r="D1730" s="12">
        <v>999750.1</v>
      </c>
      <c r="E1730" s="12">
        <v>1000000</v>
      </c>
      <c r="F1730" s="12">
        <v>249.9</v>
      </c>
      <c r="G1730" s="12">
        <v>0.02</v>
      </c>
      <c r="H1730" t="s">
        <v>315</v>
      </c>
    </row>
    <row r="1731" spans="1:8">
      <c r="A1731" s="12" t="s">
        <v>343</v>
      </c>
      <c r="B1731" s="13" t="s">
        <v>118</v>
      </c>
      <c r="C1731" s="12" t="s">
        <v>326</v>
      </c>
      <c r="D1731" s="12">
        <v>999750.1</v>
      </c>
      <c r="E1731" s="12">
        <v>1000000</v>
      </c>
      <c r="F1731" s="12">
        <v>249.9</v>
      </c>
      <c r="G1731" s="12">
        <v>0.02</v>
      </c>
      <c r="H1731" t="s">
        <v>315</v>
      </c>
    </row>
    <row r="1732" spans="1:8">
      <c r="A1732" s="12" t="s">
        <v>343</v>
      </c>
      <c r="B1732" s="13" t="s">
        <v>119</v>
      </c>
      <c r="C1732" s="12" t="s">
        <v>326</v>
      </c>
      <c r="D1732" s="12">
        <v>999750.1</v>
      </c>
      <c r="E1732" s="12">
        <v>1000000</v>
      </c>
      <c r="F1732" s="12">
        <v>249.9</v>
      </c>
      <c r="G1732" s="12">
        <v>0.02</v>
      </c>
      <c r="H1732" t="s">
        <v>315</v>
      </c>
    </row>
    <row r="1733" spans="1:8">
      <c r="A1733" s="12" t="s">
        <v>343</v>
      </c>
      <c r="B1733" s="13" t="s">
        <v>120</v>
      </c>
      <c r="C1733" s="12" t="s">
        <v>326</v>
      </c>
      <c r="D1733" s="12">
        <v>999750.1</v>
      </c>
      <c r="E1733" s="12">
        <v>1000000</v>
      </c>
      <c r="F1733" s="12">
        <v>249.9</v>
      </c>
      <c r="G1733" s="12">
        <v>0.02</v>
      </c>
      <c r="H1733" t="s">
        <v>315</v>
      </c>
    </row>
    <row r="1734" spans="1:8">
      <c r="A1734" s="12" t="s">
        <v>343</v>
      </c>
      <c r="B1734" s="13" t="s">
        <v>121</v>
      </c>
      <c r="C1734" s="12" t="s">
        <v>326</v>
      </c>
      <c r="D1734" s="12">
        <v>999750.1</v>
      </c>
      <c r="E1734" s="12">
        <v>1000000</v>
      </c>
      <c r="F1734" s="12">
        <v>249.9</v>
      </c>
      <c r="G1734" s="12">
        <v>0.02</v>
      </c>
      <c r="H1734" t="s">
        <v>315</v>
      </c>
    </row>
    <row r="1735" spans="1:8">
      <c r="A1735" s="12" t="s">
        <v>343</v>
      </c>
      <c r="B1735" s="13" t="s">
        <v>122</v>
      </c>
      <c r="C1735" s="12" t="s">
        <v>326</v>
      </c>
      <c r="D1735" s="12">
        <v>999750.1</v>
      </c>
      <c r="E1735" s="12">
        <v>1000000</v>
      </c>
      <c r="F1735" s="12">
        <v>249.9</v>
      </c>
      <c r="G1735" s="12">
        <v>0.02</v>
      </c>
      <c r="H1735" t="s">
        <v>315</v>
      </c>
    </row>
    <row r="1736" spans="1:8">
      <c r="A1736" s="12" t="s">
        <v>343</v>
      </c>
      <c r="B1736" s="13" t="s">
        <v>123</v>
      </c>
      <c r="C1736" s="12" t="s">
        <v>326</v>
      </c>
      <c r="D1736" s="12">
        <v>999750.1</v>
      </c>
      <c r="E1736" s="12">
        <v>1000000</v>
      </c>
      <c r="F1736" s="12">
        <v>249.9</v>
      </c>
      <c r="G1736" s="12">
        <v>0.02</v>
      </c>
      <c r="H1736" t="s">
        <v>315</v>
      </c>
    </row>
    <row r="1737" spans="1:8">
      <c r="A1737" s="12" t="s">
        <v>343</v>
      </c>
      <c r="B1737" s="13" t="s">
        <v>124</v>
      </c>
      <c r="C1737" s="12" t="s">
        <v>326</v>
      </c>
      <c r="D1737" s="12">
        <v>999750.1</v>
      </c>
      <c r="E1737" s="12">
        <v>1000000</v>
      </c>
      <c r="F1737" s="12">
        <v>249.9</v>
      </c>
      <c r="G1737" s="12">
        <v>0.02</v>
      </c>
      <c r="H1737" t="s">
        <v>315</v>
      </c>
    </row>
    <row r="1738" spans="1:8">
      <c r="A1738" s="12" t="s">
        <v>343</v>
      </c>
      <c r="B1738" s="13" t="s">
        <v>125</v>
      </c>
      <c r="C1738" s="12" t="s">
        <v>326</v>
      </c>
      <c r="D1738" s="12">
        <v>999750.1</v>
      </c>
      <c r="E1738" s="12">
        <v>1000000</v>
      </c>
      <c r="F1738" s="12">
        <v>249.9</v>
      </c>
      <c r="G1738" s="12">
        <v>0.02</v>
      </c>
      <c r="H1738" t="s">
        <v>315</v>
      </c>
    </row>
    <row r="1739" spans="1:8">
      <c r="A1739" s="12" t="s">
        <v>343</v>
      </c>
      <c r="B1739" s="13" t="s">
        <v>126</v>
      </c>
      <c r="C1739" s="12" t="s">
        <v>326</v>
      </c>
      <c r="D1739" s="12">
        <v>1002637.4</v>
      </c>
      <c r="E1739" s="12">
        <v>1000000</v>
      </c>
      <c r="F1739" s="12">
        <v>-2637.4</v>
      </c>
      <c r="G1739" s="12">
        <v>-0.26</v>
      </c>
      <c r="H1739" t="s">
        <v>315</v>
      </c>
    </row>
    <row r="1740" spans="1:8">
      <c r="A1740" s="12" t="s">
        <v>343</v>
      </c>
      <c r="B1740" s="13" t="s">
        <v>127</v>
      </c>
      <c r="C1740" s="12" t="s">
        <v>326</v>
      </c>
      <c r="D1740" s="12">
        <v>999750.1</v>
      </c>
      <c r="E1740" s="12">
        <v>1000000</v>
      </c>
      <c r="F1740" s="12">
        <v>249.9</v>
      </c>
      <c r="G1740" s="12">
        <v>0.02</v>
      </c>
      <c r="H1740" t="s">
        <v>315</v>
      </c>
    </row>
    <row r="1741" spans="1:8">
      <c r="A1741" s="12" t="s">
        <v>343</v>
      </c>
      <c r="B1741" s="13" t="s">
        <v>128</v>
      </c>
      <c r="C1741" s="12" t="s">
        <v>326</v>
      </c>
      <c r="D1741" s="12">
        <v>999750.1</v>
      </c>
      <c r="E1741" s="12">
        <v>1000000</v>
      </c>
      <c r="F1741" s="12">
        <v>249.9</v>
      </c>
      <c r="G1741" s="12">
        <v>0.02</v>
      </c>
      <c r="H1741" t="s">
        <v>315</v>
      </c>
    </row>
    <row r="1742" spans="1:8">
      <c r="A1742" s="12" t="s">
        <v>343</v>
      </c>
      <c r="B1742" s="13" t="s">
        <v>129</v>
      </c>
      <c r="C1742" s="12" t="s">
        <v>326</v>
      </c>
      <c r="D1742" s="12">
        <v>999750.1</v>
      </c>
      <c r="E1742" s="12">
        <v>1000000</v>
      </c>
      <c r="F1742" s="12">
        <v>249.9</v>
      </c>
      <c r="G1742" s="12">
        <v>0.02</v>
      </c>
      <c r="H1742" t="s">
        <v>315</v>
      </c>
    </row>
    <row r="1743" spans="1:8">
      <c r="A1743" s="12" t="s">
        <v>343</v>
      </c>
      <c r="B1743" s="13" t="s">
        <v>130</v>
      </c>
      <c r="C1743" s="12" t="s">
        <v>326</v>
      </c>
      <c r="D1743" s="12">
        <v>999750.1</v>
      </c>
      <c r="E1743" s="12">
        <v>1000000</v>
      </c>
      <c r="F1743" s="12">
        <v>249.9</v>
      </c>
      <c r="G1743" s="12">
        <v>0.02</v>
      </c>
      <c r="H1743" t="s">
        <v>315</v>
      </c>
    </row>
    <row r="1744" spans="1:8">
      <c r="A1744" s="12" t="s">
        <v>343</v>
      </c>
      <c r="B1744" s="13" t="s">
        <v>131</v>
      </c>
      <c r="C1744" s="12" t="s">
        <v>326</v>
      </c>
      <c r="D1744" s="12">
        <v>999750.1</v>
      </c>
      <c r="E1744" s="12">
        <v>1000000</v>
      </c>
      <c r="F1744" s="12">
        <v>249.9</v>
      </c>
      <c r="G1744" s="12">
        <v>0.02</v>
      </c>
      <c r="H1744" t="s">
        <v>315</v>
      </c>
    </row>
    <row r="1745" spans="1:8">
      <c r="A1745" s="12" t="s">
        <v>343</v>
      </c>
      <c r="B1745" s="13" t="s">
        <v>132</v>
      </c>
      <c r="C1745" s="12" t="s">
        <v>326</v>
      </c>
      <c r="D1745" s="12">
        <v>999750.1</v>
      </c>
      <c r="E1745" s="12">
        <v>1000000</v>
      </c>
      <c r="F1745" s="12">
        <v>249.9</v>
      </c>
      <c r="G1745" s="12">
        <v>0.02</v>
      </c>
      <c r="H1745" t="s">
        <v>315</v>
      </c>
    </row>
    <row r="1746" spans="1:8">
      <c r="A1746" s="12" t="s">
        <v>343</v>
      </c>
      <c r="B1746" s="13" t="s">
        <v>133</v>
      </c>
      <c r="C1746" s="12" t="s">
        <v>326</v>
      </c>
      <c r="D1746" s="12">
        <v>999750.1</v>
      </c>
      <c r="E1746" s="12">
        <v>1000000</v>
      </c>
      <c r="F1746" s="12">
        <v>249.9</v>
      </c>
      <c r="G1746" s="12">
        <v>0.02</v>
      </c>
      <c r="H1746" t="s">
        <v>315</v>
      </c>
    </row>
    <row r="1747" spans="1:8">
      <c r="A1747" s="12" t="s">
        <v>343</v>
      </c>
      <c r="B1747" s="13" t="s">
        <v>134</v>
      </c>
      <c r="C1747" s="12" t="s">
        <v>326</v>
      </c>
      <c r="D1747" s="12">
        <v>999750.1</v>
      </c>
      <c r="E1747" s="12">
        <v>1000000</v>
      </c>
      <c r="F1747" s="12">
        <v>249.9</v>
      </c>
      <c r="G1747" s="12">
        <v>0.02</v>
      </c>
      <c r="H1747" t="s">
        <v>315</v>
      </c>
    </row>
    <row r="1748" spans="1:8">
      <c r="A1748" s="12" t="s">
        <v>343</v>
      </c>
      <c r="B1748" s="13" t="s">
        <v>135</v>
      </c>
      <c r="C1748" s="12" t="s">
        <v>326</v>
      </c>
      <c r="D1748" s="12">
        <v>999750.1</v>
      </c>
      <c r="E1748" s="12">
        <v>1000000</v>
      </c>
      <c r="F1748" s="12">
        <v>249.9</v>
      </c>
      <c r="G1748" s="12">
        <v>0.02</v>
      </c>
      <c r="H1748" t="s">
        <v>315</v>
      </c>
    </row>
    <row r="1749" spans="1:8">
      <c r="A1749" s="12" t="s">
        <v>343</v>
      </c>
      <c r="B1749" s="13" t="s">
        <v>136</v>
      </c>
      <c r="C1749" s="12" t="s">
        <v>326</v>
      </c>
      <c r="D1749" s="12">
        <v>999750.1</v>
      </c>
      <c r="E1749" s="12">
        <v>1000000</v>
      </c>
      <c r="F1749" s="12">
        <v>249.9</v>
      </c>
      <c r="G1749" s="12">
        <v>0.02</v>
      </c>
      <c r="H1749" t="s">
        <v>315</v>
      </c>
    </row>
    <row r="1750" spans="1:8">
      <c r="A1750" s="12" t="s">
        <v>343</v>
      </c>
      <c r="B1750" s="13" t="s">
        <v>137</v>
      </c>
      <c r="C1750" s="12" t="s">
        <v>326</v>
      </c>
      <c r="D1750" s="12">
        <v>999750.1</v>
      </c>
      <c r="E1750" s="12">
        <v>1000000</v>
      </c>
      <c r="F1750" s="12">
        <v>249.9</v>
      </c>
      <c r="G1750" s="12">
        <v>0.02</v>
      </c>
      <c r="H1750" t="s">
        <v>315</v>
      </c>
    </row>
    <row r="1751" spans="1:8">
      <c r="A1751" s="12" t="s">
        <v>343</v>
      </c>
      <c r="B1751" s="13" t="s">
        <v>138</v>
      </c>
      <c r="C1751" s="12" t="s">
        <v>326</v>
      </c>
      <c r="D1751" s="12">
        <v>999750.1</v>
      </c>
      <c r="E1751" s="12">
        <v>1000000</v>
      </c>
      <c r="F1751" s="12">
        <v>249.9</v>
      </c>
      <c r="G1751" s="12">
        <v>0.02</v>
      </c>
      <c r="H1751" t="s">
        <v>315</v>
      </c>
    </row>
    <row r="1752" spans="1:8">
      <c r="A1752" s="12" t="s">
        <v>343</v>
      </c>
      <c r="B1752" s="13" t="s">
        <v>139</v>
      </c>
      <c r="C1752" s="12" t="s">
        <v>326</v>
      </c>
      <c r="D1752" s="12">
        <v>999750.1</v>
      </c>
      <c r="E1752" s="12">
        <v>1000000</v>
      </c>
      <c r="F1752" s="12">
        <v>249.9</v>
      </c>
      <c r="G1752" s="12">
        <v>0.02</v>
      </c>
      <c r="H1752" t="s">
        <v>315</v>
      </c>
    </row>
    <row r="1753" spans="1:8">
      <c r="A1753" s="12" t="s">
        <v>343</v>
      </c>
      <c r="B1753" s="13" t="s">
        <v>140</v>
      </c>
      <c r="C1753" s="12" t="s">
        <v>326</v>
      </c>
      <c r="D1753" s="12">
        <v>999750.1</v>
      </c>
      <c r="E1753" s="12">
        <v>1000000</v>
      </c>
      <c r="F1753" s="12">
        <v>249.9</v>
      </c>
      <c r="G1753" s="12">
        <v>0.02</v>
      </c>
      <c r="H1753" t="s">
        <v>315</v>
      </c>
    </row>
    <row r="1754" spans="1:8">
      <c r="A1754" s="12" t="s">
        <v>343</v>
      </c>
      <c r="B1754" s="13" t="s">
        <v>141</v>
      </c>
      <c r="C1754" s="12" t="s">
        <v>326</v>
      </c>
      <c r="D1754" s="12">
        <v>999750.1</v>
      </c>
      <c r="E1754" s="12">
        <v>1000000</v>
      </c>
      <c r="F1754" s="12">
        <v>249.9</v>
      </c>
      <c r="G1754" s="12">
        <v>0.02</v>
      </c>
      <c r="H1754" t="s">
        <v>315</v>
      </c>
    </row>
    <row r="1755" spans="1:8">
      <c r="A1755" s="12" t="s">
        <v>343</v>
      </c>
      <c r="B1755" s="13" t="s">
        <v>142</v>
      </c>
      <c r="C1755" s="12" t="s">
        <v>326</v>
      </c>
      <c r="D1755" s="12">
        <v>999750.1</v>
      </c>
      <c r="E1755" s="12">
        <v>1000000</v>
      </c>
      <c r="F1755" s="12">
        <v>249.9</v>
      </c>
      <c r="G1755" s="12">
        <v>0.02</v>
      </c>
      <c r="H1755" t="s">
        <v>315</v>
      </c>
    </row>
    <row r="1756" spans="1:8">
      <c r="A1756" s="12" t="s">
        <v>343</v>
      </c>
      <c r="B1756" s="13" t="s">
        <v>143</v>
      </c>
      <c r="C1756" s="12" t="s">
        <v>326</v>
      </c>
      <c r="D1756" s="12">
        <v>999750.1</v>
      </c>
      <c r="E1756" s="12">
        <v>1000000</v>
      </c>
      <c r="F1756" s="12">
        <v>249.9</v>
      </c>
      <c r="G1756" s="12">
        <v>0.02</v>
      </c>
      <c r="H1756" t="s">
        <v>315</v>
      </c>
    </row>
    <row r="1757" spans="1:8">
      <c r="A1757" s="12" t="s">
        <v>343</v>
      </c>
      <c r="B1757" s="13" t="s">
        <v>144</v>
      </c>
      <c r="C1757" s="12" t="s">
        <v>326</v>
      </c>
      <c r="D1757" s="12">
        <v>999750.1</v>
      </c>
      <c r="E1757" s="12">
        <v>1000000</v>
      </c>
      <c r="F1757" s="12">
        <v>249.9</v>
      </c>
      <c r="G1757" s="12">
        <v>0.02</v>
      </c>
      <c r="H1757" t="s">
        <v>315</v>
      </c>
    </row>
    <row r="1758" spans="1:8">
      <c r="A1758" s="12" t="s">
        <v>343</v>
      </c>
      <c r="B1758" s="13" t="s">
        <v>145</v>
      </c>
      <c r="C1758" s="12" t="s">
        <v>326</v>
      </c>
      <c r="D1758" s="12">
        <v>1002637.4</v>
      </c>
      <c r="E1758" s="12">
        <v>1002888</v>
      </c>
      <c r="F1758" s="12">
        <v>250.6</v>
      </c>
      <c r="G1758" s="12">
        <v>0.02</v>
      </c>
      <c r="H1758" t="s">
        <v>315</v>
      </c>
    </row>
    <row r="1759" spans="1:8">
      <c r="A1759" s="12" t="s">
        <v>343</v>
      </c>
      <c r="B1759" s="13" t="s">
        <v>146</v>
      </c>
      <c r="C1759" s="12" t="s">
        <v>326</v>
      </c>
      <c r="D1759" s="12">
        <v>1002637.4</v>
      </c>
      <c r="E1759" s="12">
        <v>1000992</v>
      </c>
      <c r="F1759" s="12">
        <v>-1645.4</v>
      </c>
      <c r="G1759" s="12">
        <v>-0.16</v>
      </c>
      <c r="H1759" t="s">
        <v>315</v>
      </c>
    </row>
    <row r="1760" spans="1:8">
      <c r="A1760" s="12" t="s">
        <v>343</v>
      </c>
      <c r="B1760" s="13" t="s">
        <v>147</v>
      </c>
      <c r="C1760" s="12" t="s">
        <v>326</v>
      </c>
      <c r="D1760" s="12">
        <v>1002637.4</v>
      </c>
      <c r="E1760" s="12">
        <v>1000000</v>
      </c>
      <c r="F1760" s="12">
        <v>-2637.4</v>
      </c>
      <c r="G1760" s="12">
        <v>-0.26</v>
      </c>
      <c r="H1760" t="s">
        <v>315</v>
      </c>
    </row>
    <row r="1761" spans="1:8">
      <c r="A1761" s="12" t="s">
        <v>343</v>
      </c>
      <c r="B1761" s="13" t="s">
        <v>148</v>
      </c>
      <c r="C1761" s="12" t="s">
        <v>326</v>
      </c>
      <c r="D1761" s="12">
        <v>1002637.4</v>
      </c>
      <c r="E1761" s="12">
        <v>1000000</v>
      </c>
      <c r="F1761" s="12">
        <v>-2637.4</v>
      </c>
      <c r="G1761" s="12">
        <v>-0.26</v>
      </c>
      <c r="H1761" t="s">
        <v>315</v>
      </c>
    </row>
    <row r="1762" spans="1:8">
      <c r="A1762" s="12" t="s">
        <v>343</v>
      </c>
      <c r="B1762" s="13" t="s">
        <v>149</v>
      </c>
      <c r="C1762" s="12" t="s">
        <v>326</v>
      </c>
      <c r="D1762" s="12">
        <v>1002637.4</v>
      </c>
      <c r="E1762" s="12">
        <v>1000000</v>
      </c>
      <c r="F1762" s="12">
        <v>-2637.4</v>
      </c>
      <c r="G1762" s="12">
        <v>-0.26</v>
      </c>
      <c r="H1762" t="s">
        <v>315</v>
      </c>
    </row>
    <row r="1763" spans="1:8">
      <c r="A1763" s="12" t="s">
        <v>343</v>
      </c>
      <c r="B1763" s="13" t="s">
        <v>150</v>
      </c>
      <c r="C1763" s="12" t="s">
        <v>326</v>
      </c>
      <c r="D1763" s="12">
        <v>1002637.4</v>
      </c>
      <c r="E1763" s="12">
        <v>1000000</v>
      </c>
      <c r="F1763" s="12">
        <v>-2637.4</v>
      </c>
      <c r="G1763" s="12">
        <v>-0.26</v>
      </c>
      <c r="H1763" t="s">
        <v>315</v>
      </c>
    </row>
    <row r="1764" spans="1:8">
      <c r="A1764" s="12" t="s">
        <v>343</v>
      </c>
      <c r="B1764" s="13" t="s">
        <v>151</v>
      </c>
      <c r="C1764" s="12" t="s">
        <v>326</v>
      </c>
      <c r="D1764" s="12">
        <v>999750.1</v>
      </c>
      <c r="E1764" s="12">
        <v>1000000</v>
      </c>
      <c r="F1764" s="12">
        <v>249.9</v>
      </c>
      <c r="G1764" s="12">
        <v>0.02</v>
      </c>
      <c r="H1764" t="s">
        <v>315</v>
      </c>
    </row>
    <row r="1765" spans="1:8">
      <c r="A1765" s="12" t="s">
        <v>343</v>
      </c>
      <c r="B1765" s="13" t="s">
        <v>152</v>
      </c>
      <c r="C1765" s="12" t="s">
        <v>326</v>
      </c>
      <c r="D1765" s="12">
        <v>999750.1</v>
      </c>
      <c r="E1765" s="12">
        <v>1000000</v>
      </c>
      <c r="F1765" s="12">
        <v>249.9</v>
      </c>
      <c r="G1765" s="12">
        <v>0.02</v>
      </c>
      <c r="H1765" t="s">
        <v>315</v>
      </c>
    </row>
    <row r="1766" spans="1:8">
      <c r="A1766" s="12" t="s">
        <v>343</v>
      </c>
      <c r="B1766" s="13" t="s">
        <v>153</v>
      </c>
      <c r="C1766" s="12" t="s">
        <v>326</v>
      </c>
      <c r="D1766" s="12">
        <v>999750.1</v>
      </c>
      <c r="E1766" s="12">
        <v>1000000</v>
      </c>
      <c r="F1766" s="12">
        <v>249.9</v>
      </c>
      <c r="G1766" s="12">
        <v>0.02</v>
      </c>
      <c r="H1766" t="s">
        <v>315</v>
      </c>
    </row>
    <row r="1767" spans="1:8">
      <c r="A1767" s="12" t="s">
        <v>343</v>
      </c>
      <c r="B1767" s="13" t="s">
        <v>154</v>
      </c>
      <c r="C1767" s="12" t="s">
        <v>326</v>
      </c>
      <c r="D1767" s="12">
        <v>999750.1</v>
      </c>
      <c r="E1767" s="12">
        <v>1000000</v>
      </c>
      <c r="F1767" s="12">
        <v>249.9</v>
      </c>
      <c r="G1767" s="12">
        <v>0.02</v>
      </c>
      <c r="H1767" t="s">
        <v>315</v>
      </c>
    </row>
    <row r="1768" spans="1:8">
      <c r="A1768" s="12" t="s">
        <v>343</v>
      </c>
      <c r="B1768" s="13" t="s">
        <v>155</v>
      </c>
      <c r="C1768" s="12" t="s">
        <v>326</v>
      </c>
      <c r="D1768" s="12">
        <v>999750.1</v>
      </c>
      <c r="E1768" s="12">
        <v>1000000</v>
      </c>
      <c r="F1768" s="12">
        <v>249.9</v>
      </c>
      <c r="G1768" s="12">
        <v>0.02</v>
      </c>
      <c r="H1768" t="s">
        <v>315</v>
      </c>
    </row>
    <row r="1769" spans="1:8">
      <c r="A1769" s="12" t="s">
        <v>343</v>
      </c>
      <c r="B1769" s="13" t="s">
        <v>156</v>
      </c>
      <c r="C1769" s="12" t="s">
        <v>326</v>
      </c>
      <c r="D1769" s="12">
        <v>999750.1</v>
      </c>
      <c r="E1769" s="12">
        <v>1000000</v>
      </c>
      <c r="F1769" s="12">
        <v>249.9</v>
      </c>
      <c r="G1769" s="12">
        <v>0.02</v>
      </c>
      <c r="H1769" t="s">
        <v>315</v>
      </c>
    </row>
    <row r="1770" spans="1:8">
      <c r="A1770" s="12" t="s">
        <v>343</v>
      </c>
      <c r="B1770" s="13" t="s">
        <v>157</v>
      </c>
      <c r="C1770" s="12" t="s">
        <v>326</v>
      </c>
      <c r="D1770" s="12">
        <v>999750.1</v>
      </c>
      <c r="E1770" s="12">
        <v>1000000</v>
      </c>
      <c r="F1770" s="12">
        <v>249.9</v>
      </c>
      <c r="G1770" s="12">
        <v>0.02</v>
      </c>
      <c r="H1770" t="s">
        <v>315</v>
      </c>
    </row>
    <row r="1771" spans="1:8">
      <c r="A1771" s="12" t="s">
        <v>343</v>
      </c>
      <c r="B1771" s="13" t="s">
        <v>158</v>
      </c>
      <c r="C1771" s="12" t="s">
        <v>326</v>
      </c>
      <c r="D1771" s="12">
        <v>1002637.4</v>
      </c>
      <c r="E1771" s="12">
        <v>1000000</v>
      </c>
      <c r="F1771" s="12">
        <v>-2637.4</v>
      </c>
      <c r="G1771" s="12">
        <v>-0.26</v>
      </c>
      <c r="H1771" t="s">
        <v>315</v>
      </c>
    </row>
    <row r="1772" spans="1:8">
      <c r="A1772" s="12" t="s">
        <v>343</v>
      </c>
      <c r="B1772" s="13" t="s">
        <v>159</v>
      </c>
      <c r="C1772" s="12" t="s">
        <v>326</v>
      </c>
      <c r="D1772" s="12">
        <v>999750.1</v>
      </c>
      <c r="E1772" s="12">
        <v>1000000</v>
      </c>
      <c r="F1772" s="12">
        <v>249.9</v>
      </c>
      <c r="G1772" s="12">
        <v>0.02</v>
      </c>
      <c r="H1772" t="s">
        <v>315</v>
      </c>
    </row>
    <row r="1773" spans="1:8">
      <c r="A1773" s="12" t="s">
        <v>343</v>
      </c>
      <c r="B1773" s="13" t="s">
        <v>160</v>
      </c>
      <c r="C1773" s="12" t="s">
        <v>326</v>
      </c>
      <c r="D1773" s="12">
        <v>999750.1</v>
      </c>
      <c r="E1773" s="12">
        <v>1000000</v>
      </c>
      <c r="F1773" s="12">
        <v>249.9</v>
      </c>
      <c r="G1773" s="12">
        <v>0.02</v>
      </c>
      <c r="H1773" t="s">
        <v>315</v>
      </c>
    </row>
    <row r="1774" spans="1:8">
      <c r="A1774" s="12" t="s">
        <v>343</v>
      </c>
      <c r="B1774" s="13" t="s">
        <v>161</v>
      </c>
      <c r="C1774" s="12" t="s">
        <v>326</v>
      </c>
      <c r="D1774" s="12">
        <v>999750.1</v>
      </c>
      <c r="E1774" s="12">
        <v>1000000</v>
      </c>
      <c r="F1774" s="12">
        <v>249.9</v>
      </c>
      <c r="G1774" s="12">
        <v>0.02</v>
      </c>
      <c r="H1774" t="s">
        <v>315</v>
      </c>
    </row>
    <row r="1775" spans="1:8">
      <c r="A1775" s="12" t="s">
        <v>343</v>
      </c>
      <c r="B1775" s="13" t="s">
        <v>162</v>
      </c>
      <c r="C1775" s="12" t="s">
        <v>326</v>
      </c>
      <c r="D1775" s="12">
        <v>999750.1</v>
      </c>
      <c r="E1775" s="12">
        <v>1000000</v>
      </c>
      <c r="F1775" s="12">
        <v>249.9</v>
      </c>
      <c r="G1775" s="12">
        <v>0.02</v>
      </c>
      <c r="H1775" t="s">
        <v>315</v>
      </c>
    </row>
    <row r="1776" spans="1:8">
      <c r="A1776" s="12" t="s">
        <v>343</v>
      </c>
      <c r="B1776" s="13" t="s">
        <v>163</v>
      </c>
      <c r="C1776" s="12" t="s">
        <v>326</v>
      </c>
      <c r="D1776" s="12">
        <v>999750.1</v>
      </c>
      <c r="E1776" s="12">
        <v>1000000</v>
      </c>
      <c r="F1776" s="12">
        <v>249.9</v>
      </c>
      <c r="G1776" s="12">
        <v>0.02</v>
      </c>
      <c r="H1776" t="s">
        <v>315</v>
      </c>
    </row>
    <row r="1777" spans="1:8">
      <c r="A1777" s="12" t="s">
        <v>343</v>
      </c>
      <c r="B1777" s="13" t="s">
        <v>164</v>
      </c>
      <c r="C1777" s="12" t="s">
        <v>326</v>
      </c>
      <c r="D1777" s="12">
        <v>999750.1</v>
      </c>
      <c r="E1777" s="12">
        <v>1000000</v>
      </c>
      <c r="F1777" s="12">
        <v>249.9</v>
      </c>
      <c r="G1777" s="12">
        <v>0.02</v>
      </c>
      <c r="H1777" t="s">
        <v>315</v>
      </c>
    </row>
    <row r="1778" spans="1:8">
      <c r="A1778" s="12" t="s">
        <v>343</v>
      </c>
      <c r="B1778" s="13" t="s">
        <v>165</v>
      </c>
      <c r="C1778" s="12" t="s">
        <v>326</v>
      </c>
      <c r="D1778" s="12">
        <v>999750.1</v>
      </c>
      <c r="E1778" s="12">
        <v>1000000</v>
      </c>
      <c r="F1778" s="12">
        <v>249.9</v>
      </c>
      <c r="G1778" s="12">
        <v>0.02</v>
      </c>
      <c r="H1778" t="s">
        <v>315</v>
      </c>
    </row>
    <row r="1779" spans="1:8">
      <c r="A1779" s="12" t="s">
        <v>343</v>
      </c>
      <c r="B1779" s="13" t="s">
        <v>166</v>
      </c>
      <c r="C1779" s="12" t="s">
        <v>326</v>
      </c>
      <c r="D1779" s="12">
        <v>999750.1</v>
      </c>
      <c r="E1779" s="12">
        <v>1000000</v>
      </c>
      <c r="F1779" s="12">
        <v>249.9</v>
      </c>
      <c r="G1779" s="12">
        <v>0.02</v>
      </c>
      <c r="H1779" t="s">
        <v>315</v>
      </c>
    </row>
    <row r="1780" spans="1:8">
      <c r="A1780" s="12" t="s">
        <v>343</v>
      </c>
      <c r="B1780" s="13" t="s">
        <v>167</v>
      </c>
      <c r="C1780" s="12" t="s">
        <v>326</v>
      </c>
      <c r="D1780" s="12">
        <v>999750.1</v>
      </c>
      <c r="E1780" s="12">
        <v>1000000</v>
      </c>
      <c r="F1780" s="12">
        <v>249.9</v>
      </c>
      <c r="G1780" s="12">
        <v>0.02</v>
      </c>
      <c r="H1780" t="s">
        <v>315</v>
      </c>
    </row>
    <row r="1781" spans="1:8">
      <c r="A1781" s="12" t="s">
        <v>343</v>
      </c>
      <c r="B1781" s="13" t="s">
        <v>168</v>
      </c>
      <c r="C1781" s="12" t="s">
        <v>326</v>
      </c>
      <c r="D1781" s="12">
        <v>1002637.4</v>
      </c>
      <c r="E1781" s="12">
        <v>1000000</v>
      </c>
      <c r="F1781" s="12">
        <v>-2637.4</v>
      </c>
      <c r="G1781" s="12">
        <v>-0.26</v>
      </c>
      <c r="H1781" t="s">
        <v>315</v>
      </c>
    </row>
    <row r="1782" spans="1:8">
      <c r="A1782" s="12" t="s">
        <v>343</v>
      </c>
      <c r="B1782" s="13" t="s">
        <v>169</v>
      </c>
      <c r="C1782" s="12" t="s">
        <v>326</v>
      </c>
      <c r="D1782" s="12">
        <v>999750.1</v>
      </c>
      <c r="E1782" s="12">
        <v>1000000</v>
      </c>
      <c r="F1782" s="12">
        <v>249.9</v>
      </c>
      <c r="G1782" s="12">
        <v>0.02</v>
      </c>
      <c r="H1782" t="s">
        <v>315</v>
      </c>
    </row>
    <row r="1783" spans="1:8">
      <c r="A1783" s="12" t="s">
        <v>343</v>
      </c>
      <c r="B1783" s="13" t="s">
        <v>170</v>
      </c>
      <c r="C1783" s="12" t="s">
        <v>326</v>
      </c>
      <c r="D1783" s="12">
        <v>999750.1</v>
      </c>
      <c r="E1783" s="12">
        <v>1000000</v>
      </c>
      <c r="F1783" s="12">
        <v>249.9</v>
      </c>
      <c r="G1783" s="12">
        <v>0.02</v>
      </c>
      <c r="H1783" t="s">
        <v>315</v>
      </c>
    </row>
    <row r="1784" spans="1:8">
      <c r="A1784" s="12" t="s">
        <v>343</v>
      </c>
      <c r="B1784" s="13" t="s">
        <v>171</v>
      </c>
      <c r="C1784" s="12" t="s">
        <v>326</v>
      </c>
      <c r="D1784" s="12">
        <v>999750.1</v>
      </c>
      <c r="E1784" s="12">
        <v>1000000</v>
      </c>
      <c r="F1784" s="12">
        <v>249.9</v>
      </c>
      <c r="G1784" s="12">
        <v>0.02</v>
      </c>
      <c r="H1784" t="s">
        <v>315</v>
      </c>
    </row>
    <row r="1785" spans="1:8">
      <c r="A1785" s="12" t="s">
        <v>343</v>
      </c>
      <c r="B1785" s="13" t="s">
        <v>172</v>
      </c>
      <c r="C1785" s="12" t="s">
        <v>326</v>
      </c>
      <c r="D1785" s="12">
        <v>999750.1</v>
      </c>
      <c r="E1785" s="12">
        <v>1000000</v>
      </c>
      <c r="F1785" s="12">
        <v>249.9</v>
      </c>
      <c r="G1785" s="12">
        <v>0.02</v>
      </c>
      <c r="H1785" t="s">
        <v>315</v>
      </c>
    </row>
    <row r="1786" spans="1:8">
      <c r="A1786" s="12" t="s">
        <v>343</v>
      </c>
      <c r="B1786" s="13" t="s">
        <v>173</v>
      </c>
      <c r="C1786" s="12" t="s">
        <v>326</v>
      </c>
      <c r="D1786" s="12">
        <v>999750.1</v>
      </c>
      <c r="E1786" s="12">
        <v>1000000</v>
      </c>
      <c r="F1786" s="12">
        <v>249.9</v>
      </c>
      <c r="G1786" s="12">
        <v>0.02</v>
      </c>
      <c r="H1786" t="s">
        <v>315</v>
      </c>
    </row>
    <row r="1787" spans="1:8">
      <c r="A1787" s="12" t="s">
        <v>343</v>
      </c>
      <c r="B1787" s="13" t="s">
        <v>174</v>
      </c>
      <c r="C1787" s="12" t="s">
        <v>326</v>
      </c>
      <c r="D1787" s="12">
        <v>999750.1</v>
      </c>
      <c r="E1787" s="12">
        <v>1000000</v>
      </c>
      <c r="F1787" s="12">
        <v>249.9</v>
      </c>
      <c r="G1787" s="12">
        <v>0.02</v>
      </c>
      <c r="H1787" t="s">
        <v>315</v>
      </c>
    </row>
    <row r="1788" spans="1:8">
      <c r="A1788" s="12" t="s">
        <v>343</v>
      </c>
      <c r="B1788" s="13" t="s">
        <v>175</v>
      </c>
      <c r="C1788" s="12" t="s">
        <v>326</v>
      </c>
      <c r="D1788" s="12">
        <v>999750.1</v>
      </c>
      <c r="E1788" s="12">
        <v>1000000</v>
      </c>
      <c r="F1788" s="12">
        <v>249.9</v>
      </c>
      <c r="G1788" s="12">
        <v>0.02</v>
      </c>
      <c r="H1788" t="s">
        <v>315</v>
      </c>
    </row>
    <row r="1789" spans="1:8">
      <c r="A1789" s="12" t="s">
        <v>343</v>
      </c>
      <c r="B1789" s="13" t="s">
        <v>176</v>
      </c>
      <c r="C1789" s="12" t="s">
        <v>326</v>
      </c>
      <c r="D1789" s="12">
        <v>999750.1</v>
      </c>
      <c r="E1789" s="12">
        <v>1000000</v>
      </c>
      <c r="F1789" s="12">
        <v>249.9</v>
      </c>
      <c r="G1789" s="12">
        <v>0.02</v>
      </c>
      <c r="H1789" t="s">
        <v>315</v>
      </c>
    </row>
    <row r="1790" spans="1:8">
      <c r="A1790" s="12" t="s">
        <v>343</v>
      </c>
      <c r="B1790" s="13" t="s">
        <v>177</v>
      </c>
      <c r="C1790" s="12" t="s">
        <v>326</v>
      </c>
      <c r="D1790" s="12">
        <v>999750.1</v>
      </c>
      <c r="E1790" s="12">
        <v>1000000</v>
      </c>
      <c r="F1790" s="12">
        <v>249.9</v>
      </c>
      <c r="G1790" s="12">
        <v>0.02</v>
      </c>
      <c r="H1790" t="s">
        <v>315</v>
      </c>
    </row>
    <row r="1791" spans="1:8">
      <c r="A1791" s="12" t="s">
        <v>343</v>
      </c>
      <c r="B1791" s="13" t="s">
        <v>178</v>
      </c>
      <c r="C1791" s="12" t="s">
        <v>326</v>
      </c>
      <c r="D1791" s="12">
        <v>999750.1</v>
      </c>
      <c r="E1791" s="12">
        <v>1000000</v>
      </c>
      <c r="F1791" s="12">
        <v>249.9</v>
      </c>
      <c r="G1791" s="12">
        <v>0.02</v>
      </c>
      <c r="H1791" t="s">
        <v>315</v>
      </c>
    </row>
    <row r="1792" spans="1:8">
      <c r="A1792" s="12" t="s">
        <v>343</v>
      </c>
      <c r="B1792" s="13" t="s">
        <v>179</v>
      </c>
      <c r="C1792" s="12" t="s">
        <v>326</v>
      </c>
      <c r="D1792" s="12">
        <v>1002637.4</v>
      </c>
      <c r="E1792" s="12">
        <v>1000000</v>
      </c>
      <c r="F1792" s="12">
        <v>-2637.4</v>
      </c>
      <c r="G1792" s="12">
        <v>-0.26</v>
      </c>
      <c r="H1792" t="s">
        <v>315</v>
      </c>
    </row>
    <row r="1793" spans="1:8">
      <c r="A1793" s="12" t="s">
        <v>343</v>
      </c>
      <c r="B1793" s="13" t="s">
        <v>180</v>
      </c>
      <c r="C1793" s="12" t="s">
        <v>326</v>
      </c>
      <c r="D1793" s="12">
        <v>999750.1</v>
      </c>
      <c r="E1793" s="12">
        <v>1000000</v>
      </c>
      <c r="F1793" s="12">
        <v>249.9</v>
      </c>
      <c r="G1793" s="12">
        <v>0.02</v>
      </c>
      <c r="H1793" t="s">
        <v>315</v>
      </c>
    </row>
    <row r="1794" spans="1:8">
      <c r="A1794" s="12" t="s">
        <v>343</v>
      </c>
      <c r="B1794" s="13" t="s">
        <v>181</v>
      </c>
      <c r="C1794" s="12" t="s">
        <v>326</v>
      </c>
      <c r="D1794" s="12">
        <v>999750.1</v>
      </c>
      <c r="E1794" s="12">
        <v>1000000</v>
      </c>
      <c r="F1794" s="12">
        <v>249.9</v>
      </c>
      <c r="G1794" s="12">
        <v>0.02</v>
      </c>
      <c r="H1794" t="s">
        <v>315</v>
      </c>
    </row>
    <row r="1795" spans="1:8">
      <c r="A1795" s="12" t="s">
        <v>343</v>
      </c>
      <c r="B1795" s="13" t="s">
        <v>182</v>
      </c>
      <c r="C1795" s="12" t="s">
        <v>326</v>
      </c>
      <c r="D1795" s="12">
        <v>999750.1</v>
      </c>
      <c r="E1795" s="12">
        <v>1000000</v>
      </c>
      <c r="F1795" s="12">
        <v>249.9</v>
      </c>
      <c r="G1795" s="12">
        <v>0.02</v>
      </c>
      <c r="H1795" t="s">
        <v>315</v>
      </c>
    </row>
    <row r="1796" spans="1:8">
      <c r="A1796" s="12" t="s">
        <v>343</v>
      </c>
      <c r="B1796" s="13" t="s">
        <v>183</v>
      </c>
      <c r="C1796" s="12" t="s">
        <v>326</v>
      </c>
      <c r="D1796" s="12">
        <v>999750.1</v>
      </c>
      <c r="E1796" s="12">
        <v>1000000</v>
      </c>
      <c r="F1796" s="12">
        <v>249.9</v>
      </c>
      <c r="G1796" s="12">
        <v>0.02</v>
      </c>
      <c r="H1796" t="s">
        <v>315</v>
      </c>
    </row>
    <row r="1797" spans="1:8">
      <c r="A1797" s="12" t="s">
        <v>343</v>
      </c>
      <c r="B1797" s="13" t="s">
        <v>184</v>
      </c>
      <c r="C1797" s="12" t="s">
        <v>326</v>
      </c>
      <c r="D1797" s="12">
        <v>999750.1</v>
      </c>
      <c r="E1797" s="12">
        <v>1000000</v>
      </c>
      <c r="F1797" s="12">
        <v>249.9</v>
      </c>
      <c r="G1797" s="12">
        <v>0.02</v>
      </c>
      <c r="H1797" t="s">
        <v>315</v>
      </c>
    </row>
    <row r="1798" spans="1:8">
      <c r="A1798" s="12" t="s">
        <v>343</v>
      </c>
      <c r="B1798" s="13" t="s">
        <v>185</v>
      </c>
      <c r="C1798" s="12" t="s">
        <v>326</v>
      </c>
      <c r="D1798" s="12">
        <v>999750.1</v>
      </c>
      <c r="E1798" s="12">
        <v>1000000</v>
      </c>
      <c r="F1798" s="12">
        <v>249.9</v>
      </c>
      <c r="G1798" s="12">
        <v>0.02</v>
      </c>
      <c r="H1798" t="s">
        <v>315</v>
      </c>
    </row>
    <row r="1799" spans="1:8">
      <c r="A1799" s="12" t="s">
        <v>343</v>
      </c>
      <c r="B1799" s="13" t="s">
        <v>186</v>
      </c>
      <c r="C1799" s="12" t="s">
        <v>326</v>
      </c>
      <c r="D1799" s="12">
        <v>999750.1</v>
      </c>
      <c r="E1799" s="12">
        <v>1000000</v>
      </c>
      <c r="F1799" s="12">
        <v>249.9</v>
      </c>
      <c r="G1799" s="12">
        <v>0.02</v>
      </c>
      <c r="H1799" t="s">
        <v>315</v>
      </c>
    </row>
    <row r="1800" spans="1:8">
      <c r="A1800" s="12" t="s">
        <v>343</v>
      </c>
      <c r="B1800" s="13" t="s">
        <v>187</v>
      </c>
      <c r="C1800" s="12" t="s">
        <v>326</v>
      </c>
      <c r="D1800" s="12">
        <v>999750.1</v>
      </c>
      <c r="E1800" s="12">
        <v>1000000</v>
      </c>
      <c r="F1800" s="12">
        <v>249.9</v>
      </c>
      <c r="G1800" s="12">
        <v>0.02</v>
      </c>
      <c r="H1800" t="s">
        <v>315</v>
      </c>
    </row>
    <row r="1801" spans="1:8">
      <c r="A1801" s="12" t="s">
        <v>343</v>
      </c>
      <c r="B1801" s="13" t="s">
        <v>188</v>
      </c>
      <c r="C1801" s="12" t="s">
        <v>326</v>
      </c>
      <c r="D1801" s="12">
        <v>999750.1</v>
      </c>
      <c r="E1801" s="12">
        <v>1000000</v>
      </c>
      <c r="F1801" s="12">
        <v>249.9</v>
      </c>
      <c r="G1801" s="12">
        <v>0.02</v>
      </c>
      <c r="H1801" t="s">
        <v>315</v>
      </c>
    </row>
    <row r="1802" spans="1:8">
      <c r="A1802" s="12" t="s">
        <v>344</v>
      </c>
      <c r="B1802" s="13" t="s">
        <v>89</v>
      </c>
      <c r="C1802" s="12" t="s">
        <v>326</v>
      </c>
      <c r="D1802" s="12">
        <v>1041638.3</v>
      </c>
      <c r="E1802" s="12">
        <v>1000000</v>
      </c>
      <c r="F1802" s="12">
        <v>-41638.300000000003</v>
      </c>
      <c r="G1802" s="12">
        <v>-4.16</v>
      </c>
      <c r="H1802" t="s">
        <v>315</v>
      </c>
    </row>
    <row r="1803" spans="1:8">
      <c r="A1803" s="12" t="s">
        <v>344</v>
      </c>
      <c r="B1803" s="13" t="s">
        <v>90</v>
      </c>
      <c r="C1803" s="12" t="s">
        <v>326</v>
      </c>
      <c r="D1803" s="12">
        <v>1041637.3</v>
      </c>
      <c r="E1803" s="12">
        <v>1000003</v>
      </c>
      <c r="F1803" s="12">
        <v>-41634.300000000003</v>
      </c>
      <c r="G1803" s="12">
        <v>-4.16</v>
      </c>
      <c r="H1803" t="s">
        <v>315</v>
      </c>
    </row>
    <row r="1804" spans="1:8">
      <c r="A1804" s="12" t="s">
        <v>344</v>
      </c>
      <c r="B1804" s="13" t="s">
        <v>91</v>
      </c>
      <c r="C1804" s="12" t="s">
        <v>326</v>
      </c>
      <c r="D1804" s="12">
        <v>1041649.8</v>
      </c>
      <c r="E1804" s="12">
        <v>1000006</v>
      </c>
      <c r="F1804" s="12">
        <v>-41643.800000000003</v>
      </c>
      <c r="G1804" s="12">
        <v>-4.16</v>
      </c>
      <c r="H1804" t="s">
        <v>315</v>
      </c>
    </row>
    <row r="1805" spans="1:8">
      <c r="A1805" s="12" t="s">
        <v>344</v>
      </c>
      <c r="B1805" s="13" t="s">
        <v>92</v>
      </c>
      <c r="C1805" s="12" t="s">
        <v>326</v>
      </c>
      <c r="D1805" s="12">
        <v>1041637.3</v>
      </c>
      <c r="E1805" s="12">
        <v>1000003</v>
      </c>
      <c r="F1805" s="12">
        <v>-41634.300000000003</v>
      </c>
      <c r="G1805" s="12">
        <v>-4.16</v>
      </c>
      <c r="H1805" t="s">
        <v>315</v>
      </c>
    </row>
    <row r="1806" spans="1:8">
      <c r="A1806" s="12" t="s">
        <v>344</v>
      </c>
      <c r="B1806" s="13" t="s">
        <v>93</v>
      </c>
      <c r="C1806" s="12" t="s">
        <v>326</v>
      </c>
      <c r="D1806" s="12">
        <v>1041634.1</v>
      </c>
      <c r="E1806" s="12">
        <v>1000000</v>
      </c>
      <c r="F1806" s="12">
        <v>-41634.1</v>
      </c>
      <c r="G1806" s="12">
        <v>-4.16</v>
      </c>
      <c r="H1806" t="s">
        <v>315</v>
      </c>
    </row>
    <row r="1807" spans="1:8">
      <c r="A1807" s="12" t="s">
        <v>344</v>
      </c>
      <c r="B1807" s="13" t="s">
        <v>94</v>
      </c>
      <c r="C1807" s="12" t="s">
        <v>326</v>
      </c>
      <c r="D1807" s="12">
        <v>1041634.1</v>
      </c>
      <c r="E1807" s="12">
        <v>1000000</v>
      </c>
      <c r="F1807" s="12">
        <v>-41634.1</v>
      </c>
      <c r="G1807" s="12">
        <v>-4.16</v>
      </c>
      <c r="H1807" t="s">
        <v>315</v>
      </c>
    </row>
    <row r="1808" spans="1:8">
      <c r="A1808" s="12" t="s">
        <v>344</v>
      </c>
      <c r="B1808" s="13" t="s">
        <v>95</v>
      </c>
      <c r="C1808" s="12" t="s">
        <v>326</v>
      </c>
      <c r="D1808" s="12">
        <v>1041638.3</v>
      </c>
      <c r="E1808" s="12">
        <v>1000000</v>
      </c>
      <c r="F1808" s="12">
        <v>-41638.300000000003</v>
      </c>
      <c r="G1808" s="12">
        <v>-4.16</v>
      </c>
      <c r="H1808" t="s">
        <v>315</v>
      </c>
    </row>
    <row r="1809" spans="1:8">
      <c r="A1809" s="12" t="s">
        <v>344</v>
      </c>
      <c r="B1809" s="13" t="s">
        <v>96</v>
      </c>
      <c r="C1809" s="12" t="s">
        <v>326</v>
      </c>
      <c r="D1809" s="12">
        <v>1041627.9</v>
      </c>
      <c r="E1809" s="12">
        <v>1000004</v>
      </c>
      <c r="F1809" s="12">
        <v>-41623.9</v>
      </c>
      <c r="G1809" s="12">
        <v>-4.16</v>
      </c>
      <c r="H1809" t="s">
        <v>315</v>
      </c>
    </row>
    <row r="1810" spans="1:8">
      <c r="A1810" s="12" t="s">
        <v>344</v>
      </c>
      <c r="B1810" s="13" t="s">
        <v>97</v>
      </c>
      <c r="C1810" s="12" t="s">
        <v>326</v>
      </c>
      <c r="D1810" s="12">
        <v>1041634.1</v>
      </c>
      <c r="E1810" s="12">
        <v>1000000</v>
      </c>
      <c r="F1810" s="12">
        <v>-41634.1</v>
      </c>
      <c r="G1810" s="12">
        <v>-4.16</v>
      </c>
      <c r="H1810" t="s">
        <v>315</v>
      </c>
    </row>
    <row r="1811" spans="1:8">
      <c r="A1811" s="12" t="s">
        <v>344</v>
      </c>
      <c r="B1811" s="13" t="s">
        <v>98</v>
      </c>
      <c r="C1811" s="12" t="s">
        <v>326</v>
      </c>
      <c r="D1811" s="12">
        <v>1041634.1</v>
      </c>
      <c r="E1811" s="12">
        <v>1000000</v>
      </c>
      <c r="F1811" s="12">
        <v>-41634.1</v>
      </c>
      <c r="G1811" s="12">
        <v>-4.16</v>
      </c>
      <c r="H1811" t="s">
        <v>315</v>
      </c>
    </row>
    <row r="1812" spans="1:8">
      <c r="A1812" s="12" t="s">
        <v>344</v>
      </c>
      <c r="B1812" s="13" t="s">
        <v>99</v>
      </c>
      <c r="C1812" s="12" t="s">
        <v>326</v>
      </c>
      <c r="D1812" s="12">
        <v>2083244.3</v>
      </c>
      <c r="E1812" s="12">
        <v>1000004</v>
      </c>
      <c r="F1812" s="12">
        <v>-1083240.3</v>
      </c>
      <c r="G1812" s="12">
        <v>-108.32</v>
      </c>
      <c r="H1812" t="s">
        <v>315</v>
      </c>
    </row>
    <row r="1813" spans="1:8">
      <c r="A1813" s="12" t="s">
        <v>344</v>
      </c>
      <c r="B1813" s="13" t="s">
        <v>100</v>
      </c>
      <c r="C1813" s="12" t="s">
        <v>326</v>
      </c>
      <c r="D1813" s="12">
        <v>13.5</v>
      </c>
      <c r="E1813" s="12">
        <v>1000002</v>
      </c>
      <c r="F1813" s="12">
        <v>999988.5</v>
      </c>
      <c r="G1813" s="12">
        <v>100</v>
      </c>
      <c r="H1813" t="s">
        <v>315</v>
      </c>
    </row>
    <row r="1814" spans="1:8">
      <c r="A1814" s="12" t="s">
        <v>344</v>
      </c>
      <c r="B1814" s="13" t="s">
        <v>101</v>
      </c>
      <c r="C1814" s="12" t="s">
        <v>326</v>
      </c>
      <c r="D1814" s="12">
        <v>1041633.1</v>
      </c>
      <c r="E1814" s="12">
        <v>1000000</v>
      </c>
      <c r="F1814" s="12">
        <v>-41633.1</v>
      </c>
      <c r="G1814" s="12">
        <v>-4.16</v>
      </c>
      <c r="H1814" t="s">
        <v>315</v>
      </c>
    </row>
    <row r="1815" spans="1:8">
      <c r="A1815" s="12" t="s">
        <v>344</v>
      </c>
      <c r="B1815" s="13" t="s">
        <v>102</v>
      </c>
      <c r="C1815" s="12" t="s">
        <v>326</v>
      </c>
      <c r="D1815" s="12">
        <v>1041628.9</v>
      </c>
      <c r="E1815" s="12">
        <v>1000000</v>
      </c>
      <c r="F1815" s="12">
        <v>-41628.9</v>
      </c>
      <c r="G1815" s="12">
        <v>-4.16</v>
      </c>
      <c r="H1815" t="s">
        <v>315</v>
      </c>
    </row>
    <row r="1816" spans="1:8">
      <c r="A1816" s="12" t="s">
        <v>344</v>
      </c>
      <c r="B1816" s="13" t="s">
        <v>103</v>
      </c>
      <c r="C1816" s="12" t="s">
        <v>326</v>
      </c>
      <c r="D1816" s="12">
        <v>1041634.1</v>
      </c>
      <c r="E1816" s="12">
        <v>1000004</v>
      </c>
      <c r="F1816" s="12">
        <v>-41630.1</v>
      </c>
      <c r="G1816" s="12">
        <v>-4.16</v>
      </c>
      <c r="H1816" t="s">
        <v>315</v>
      </c>
    </row>
    <row r="1817" spans="1:8">
      <c r="A1817" s="12" t="s">
        <v>344</v>
      </c>
      <c r="B1817" s="13" t="s">
        <v>104</v>
      </c>
      <c r="C1817" s="12" t="s">
        <v>326</v>
      </c>
      <c r="D1817" s="12">
        <v>2083239.1</v>
      </c>
      <c r="E1817" s="12">
        <v>1000008</v>
      </c>
      <c r="F1817" s="12">
        <v>-1083231.1000000001</v>
      </c>
      <c r="G1817" s="12">
        <v>-108.32</v>
      </c>
      <c r="H1817" t="s">
        <v>315</v>
      </c>
    </row>
    <row r="1818" spans="1:8">
      <c r="A1818" s="12" t="s">
        <v>344</v>
      </c>
      <c r="B1818" s="13" t="s">
        <v>105</v>
      </c>
      <c r="C1818" s="12" t="s">
        <v>326</v>
      </c>
      <c r="D1818" s="12">
        <v>1041633.1</v>
      </c>
      <c r="E1818" s="12">
        <v>1000000</v>
      </c>
      <c r="F1818" s="12">
        <v>-41633.1</v>
      </c>
      <c r="G1818" s="12">
        <v>-4.16</v>
      </c>
      <c r="H1818" t="s">
        <v>315</v>
      </c>
    </row>
    <row r="1819" spans="1:8">
      <c r="A1819" s="12" t="s">
        <v>344</v>
      </c>
      <c r="B1819" s="13" t="s">
        <v>106</v>
      </c>
      <c r="C1819" s="12" t="s">
        <v>326</v>
      </c>
      <c r="D1819" s="12">
        <v>1041639.4</v>
      </c>
      <c r="E1819" s="12">
        <v>1000000</v>
      </c>
      <c r="F1819" s="12">
        <v>-41639.4</v>
      </c>
      <c r="G1819" s="12">
        <v>-4.16</v>
      </c>
      <c r="H1819" t="s">
        <v>315</v>
      </c>
    </row>
    <row r="1820" spans="1:8">
      <c r="A1820" s="12" t="s">
        <v>344</v>
      </c>
      <c r="B1820" s="13" t="s">
        <v>107</v>
      </c>
      <c r="C1820" s="12" t="s">
        <v>326</v>
      </c>
      <c r="D1820" s="12">
        <v>1041633.1</v>
      </c>
      <c r="E1820" s="12">
        <v>1000004</v>
      </c>
      <c r="F1820" s="12">
        <v>-41629.1</v>
      </c>
      <c r="G1820" s="12">
        <v>-4.16</v>
      </c>
      <c r="H1820" t="s">
        <v>315</v>
      </c>
    </row>
    <row r="1821" spans="1:8">
      <c r="A1821" s="12" t="s">
        <v>344</v>
      </c>
      <c r="B1821" s="13" t="s">
        <v>108</v>
      </c>
      <c r="C1821" s="12" t="s">
        <v>326</v>
      </c>
      <c r="D1821" s="12">
        <v>22.9</v>
      </c>
      <c r="E1821" s="12">
        <v>1000002</v>
      </c>
      <c r="F1821" s="12">
        <v>999979.1</v>
      </c>
      <c r="G1821" s="12">
        <v>100</v>
      </c>
      <c r="H1821" t="s">
        <v>315</v>
      </c>
    </row>
    <row r="1822" spans="1:8">
      <c r="A1822" s="12" t="s">
        <v>344</v>
      </c>
      <c r="B1822" s="13" t="s">
        <v>109</v>
      </c>
      <c r="C1822" s="12" t="s">
        <v>326</v>
      </c>
      <c r="D1822" s="12">
        <v>1041628.9</v>
      </c>
      <c r="E1822" s="12">
        <v>1000000</v>
      </c>
      <c r="F1822" s="12">
        <v>-41628.9</v>
      </c>
      <c r="G1822" s="12">
        <v>-4.16</v>
      </c>
      <c r="H1822" t="s">
        <v>315</v>
      </c>
    </row>
    <row r="1823" spans="1:8">
      <c r="A1823" s="12" t="s">
        <v>344</v>
      </c>
      <c r="B1823" s="13" t="s">
        <v>110</v>
      </c>
      <c r="C1823" s="12" t="s">
        <v>326</v>
      </c>
      <c r="D1823" s="12">
        <v>1041633.1</v>
      </c>
      <c r="E1823" s="12">
        <v>1000004</v>
      </c>
      <c r="F1823" s="12">
        <v>-41629.1</v>
      </c>
      <c r="G1823" s="12">
        <v>-4.16</v>
      </c>
      <c r="H1823" t="s">
        <v>315</v>
      </c>
    </row>
    <row r="1824" spans="1:8">
      <c r="A1824" s="12" t="s">
        <v>344</v>
      </c>
      <c r="B1824" s="13" t="s">
        <v>111</v>
      </c>
      <c r="C1824" s="12" t="s">
        <v>326</v>
      </c>
      <c r="D1824" s="12">
        <v>1041633.1</v>
      </c>
      <c r="E1824" s="12">
        <v>1000004</v>
      </c>
      <c r="F1824" s="12">
        <v>-41629.1</v>
      </c>
      <c r="G1824" s="12">
        <v>-4.16</v>
      </c>
      <c r="H1824" t="s">
        <v>315</v>
      </c>
    </row>
    <row r="1825" spans="1:8">
      <c r="A1825" s="12" t="s">
        <v>344</v>
      </c>
      <c r="B1825" s="13" t="s">
        <v>112</v>
      </c>
      <c r="C1825" s="12" t="s">
        <v>326</v>
      </c>
      <c r="D1825" s="12">
        <v>1041633.1</v>
      </c>
      <c r="E1825" s="12">
        <v>1000004</v>
      </c>
      <c r="F1825" s="12">
        <v>-41629.1</v>
      </c>
      <c r="G1825" s="12">
        <v>-4.16</v>
      </c>
      <c r="H1825" t="s">
        <v>315</v>
      </c>
    </row>
    <row r="1826" spans="1:8">
      <c r="A1826" s="12" t="s">
        <v>344</v>
      </c>
      <c r="B1826" s="13" t="s">
        <v>113</v>
      </c>
      <c r="C1826" s="12" t="s">
        <v>326</v>
      </c>
      <c r="D1826" s="12">
        <v>1041628.9</v>
      </c>
      <c r="E1826" s="12">
        <v>1000000</v>
      </c>
      <c r="F1826" s="12">
        <v>-41628.9</v>
      </c>
      <c r="G1826" s="12">
        <v>-4.16</v>
      </c>
      <c r="H1826" t="s">
        <v>315</v>
      </c>
    </row>
    <row r="1827" spans="1:8">
      <c r="A1827" s="12" t="s">
        <v>344</v>
      </c>
      <c r="B1827" s="13" t="s">
        <v>114</v>
      </c>
      <c r="C1827" s="12" t="s">
        <v>326</v>
      </c>
      <c r="D1827" s="12">
        <v>22.9</v>
      </c>
      <c r="E1827" s="12">
        <v>1000004</v>
      </c>
      <c r="F1827" s="12">
        <v>999981.1</v>
      </c>
      <c r="G1827" s="12">
        <v>100</v>
      </c>
      <c r="H1827" t="s">
        <v>315</v>
      </c>
    </row>
    <row r="1828" spans="1:8">
      <c r="A1828" s="12" t="s">
        <v>344</v>
      </c>
      <c r="B1828" s="13" t="s">
        <v>115</v>
      </c>
      <c r="C1828" s="12" t="s">
        <v>326</v>
      </c>
      <c r="D1828" s="12">
        <v>2083244.3</v>
      </c>
      <c r="E1828" s="12">
        <v>1000009</v>
      </c>
      <c r="F1828" s="12">
        <v>-1083235.3</v>
      </c>
      <c r="G1828" s="12">
        <v>-108.32</v>
      </c>
      <c r="H1828" t="s">
        <v>315</v>
      </c>
    </row>
    <row r="1829" spans="1:8">
      <c r="A1829" s="12" t="s">
        <v>344</v>
      </c>
      <c r="B1829" s="13" t="s">
        <v>116</v>
      </c>
      <c r="C1829" s="12" t="s">
        <v>326</v>
      </c>
      <c r="D1829" s="12">
        <v>77.099999999999994</v>
      </c>
      <c r="E1829" s="12">
        <v>1000001</v>
      </c>
      <c r="F1829" s="12">
        <v>999923.9</v>
      </c>
      <c r="G1829" s="12">
        <v>99.99</v>
      </c>
      <c r="H1829" t="s">
        <v>315</v>
      </c>
    </row>
    <row r="1830" spans="1:8">
      <c r="A1830" s="12" t="s">
        <v>344</v>
      </c>
      <c r="B1830" s="13" t="s">
        <v>117</v>
      </c>
      <c r="C1830" s="12" t="s">
        <v>326</v>
      </c>
      <c r="D1830" s="12">
        <v>1041633.1</v>
      </c>
      <c r="E1830" s="12">
        <v>1000000</v>
      </c>
      <c r="F1830" s="12">
        <v>-41633.1</v>
      </c>
      <c r="G1830" s="12">
        <v>-4.16</v>
      </c>
      <c r="H1830" t="s">
        <v>315</v>
      </c>
    </row>
    <row r="1831" spans="1:8">
      <c r="A1831" s="12" t="s">
        <v>344</v>
      </c>
      <c r="B1831" s="13" t="s">
        <v>118</v>
      </c>
      <c r="C1831" s="12" t="s">
        <v>326</v>
      </c>
      <c r="D1831" s="12">
        <v>1041628.9</v>
      </c>
      <c r="E1831" s="12">
        <v>1000000</v>
      </c>
      <c r="F1831" s="12">
        <v>-41628.9</v>
      </c>
      <c r="G1831" s="12">
        <v>-4.16</v>
      </c>
      <c r="H1831" t="s">
        <v>315</v>
      </c>
    </row>
    <row r="1832" spans="1:8">
      <c r="A1832" s="12" t="s">
        <v>344</v>
      </c>
      <c r="B1832" s="13" t="s">
        <v>119</v>
      </c>
      <c r="C1832" s="12" t="s">
        <v>326</v>
      </c>
      <c r="D1832" s="12">
        <v>1041630</v>
      </c>
      <c r="E1832" s="12">
        <v>1000000</v>
      </c>
      <c r="F1832" s="12">
        <v>-41630</v>
      </c>
      <c r="G1832" s="12">
        <v>-4.16</v>
      </c>
      <c r="H1832" t="s">
        <v>315</v>
      </c>
    </row>
    <row r="1833" spans="1:8">
      <c r="A1833" s="12" t="s">
        <v>344</v>
      </c>
      <c r="B1833" s="13" t="s">
        <v>120</v>
      </c>
      <c r="C1833" s="12" t="s">
        <v>326</v>
      </c>
      <c r="D1833" s="12">
        <v>1041643.5</v>
      </c>
      <c r="E1833" s="12">
        <v>1000000</v>
      </c>
      <c r="F1833" s="12">
        <v>-41643.5</v>
      </c>
      <c r="G1833" s="12">
        <v>-4.16</v>
      </c>
      <c r="H1833" t="s">
        <v>315</v>
      </c>
    </row>
    <row r="1834" spans="1:8">
      <c r="A1834" s="12" t="s">
        <v>344</v>
      </c>
      <c r="B1834" s="13" t="s">
        <v>121</v>
      </c>
      <c r="C1834" s="12" t="s">
        <v>326</v>
      </c>
      <c r="D1834" s="12">
        <v>1041619.6</v>
      </c>
      <c r="E1834" s="12">
        <v>1000004</v>
      </c>
      <c r="F1834" s="12">
        <v>-41615.599999999999</v>
      </c>
      <c r="G1834" s="12">
        <v>-4.16</v>
      </c>
      <c r="H1834" t="s">
        <v>315</v>
      </c>
    </row>
    <row r="1835" spans="1:8">
      <c r="A1835" s="12" t="s">
        <v>344</v>
      </c>
      <c r="B1835" s="13" t="s">
        <v>122</v>
      </c>
      <c r="C1835" s="12" t="s">
        <v>326</v>
      </c>
      <c r="D1835" s="12">
        <v>1041644.6</v>
      </c>
      <c r="E1835" s="12">
        <v>1000000</v>
      </c>
      <c r="F1835" s="12">
        <v>-41644.6</v>
      </c>
      <c r="G1835" s="12">
        <v>-4.16</v>
      </c>
      <c r="H1835" t="s">
        <v>315</v>
      </c>
    </row>
    <row r="1836" spans="1:8">
      <c r="A1836" s="12" t="s">
        <v>344</v>
      </c>
      <c r="B1836" s="13" t="s">
        <v>123</v>
      </c>
      <c r="C1836" s="12" t="s">
        <v>326</v>
      </c>
      <c r="D1836" s="12">
        <v>1041627.9</v>
      </c>
      <c r="E1836" s="12">
        <v>1000001</v>
      </c>
      <c r="F1836" s="12">
        <v>-41626.9</v>
      </c>
      <c r="G1836" s="12">
        <v>-4.16</v>
      </c>
      <c r="H1836" t="s">
        <v>315</v>
      </c>
    </row>
    <row r="1837" spans="1:8">
      <c r="A1837" s="12" t="s">
        <v>344</v>
      </c>
      <c r="B1837" s="13" t="s">
        <v>124</v>
      </c>
      <c r="C1837" s="12" t="s">
        <v>326</v>
      </c>
      <c r="D1837" s="12">
        <v>1041637.3</v>
      </c>
      <c r="E1837" s="12">
        <v>1000000</v>
      </c>
      <c r="F1837" s="12">
        <v>-41637.300000000003</v>
      </c>
      <c r="G1837" s="12">
        <v>-4.16</v>
      </c>
      <c r="H1837" t="s">
        <v>315</v>
      </c>
    </row>
    <row r="1838" spans="1:8">
      <c r="A1838" s="12" t="s">
        <v>344</v>
      </c>
      <c r="B1838" s="13" t="s">
        <v>125</v>
      </c>
      <c r="C1838" s="12" t="s">
        <v>326</v>
      </c>
      <c r="D1838" s="12">
        <v>1041642.5</v>
      </c>
      <c r="E1838" s="12">
        <v>1000010</v>
      </c>
      <c r="F1838" s="12">
        <v>-41632.5</v>
      </c>
      <c r="G1838" s="12">
        <v>-4.16</v>
      </c>
      <c r="H1838" t="s">
        <v>315</v>
      </c>
    </row>
    <row r="1839" spans="1:8">
      <c r="A1839" s="12" t="s">
        <v>344</v>
      </c>
      <c r="B1839" s="13" t="s">
        <v>126</v>
      </c>
      <c r="C1839" s="12" t="s">
        <v>326</v>
      </c>
      <c r="D1839" s="12">
        <v>2083495.4</v>
      </c>
      <c r="E1839" s="12">
        <v>1000005</v>
      </c>
      <c r="F1839" s="12">
        <v>-1083490.3999999999</v>
      </c>
      <c r="G1839" s="12">
        <v>-108.35</v>
      </c>
      <c r="H1839" t="s">
        <v>315</v>
      </c>
    </row>
    <row r="1840" spans="1:8">
      <c r="A1840" s="12" t="s">
        <v>344</v>
      </c>
      <c r="B1840" s="13" t="s">
        <v>127</v>
      </c>
      <c r="C1840" s="12" t="s">
        <v>326</v>
      </c>
      <c r="D1840" s="12">
        <v>21.9</v>
      </c>
      <c r="E1840" s="12">
        <v>1000003</v>
      </c>
      <c r="F1840" s="12">
        <v>999981.1</v>
      </c>
      <c r="G1840" s="12">
        <v>100</v>
      </c>
      <c r="H1840" t="s">
        <v>315</v>
      </c>
    </row>
    <row r="1841" spans="1:8">
      <c r="A1841" s="12" t="s">
        <v>344</v>
      </c>
      <c r="B1841" s="13" t="s">
        <v>128</v>
      </c>
      <c r="C1841" s="12" t="s">
        <v>326</v>
      </c>
      <c r="D1841" s="12">
        <v>1041642.5</v>
      </c>
      <c r="E1841" s="12">
        <v>1000004</v>
      </c>
      <c r="F1841" s="12">
        <v>-41638.5</v>
      </c>
      <c r="G1841" s="12">
        <v>-4.16</v>
      </c>
      <c r="H1841" t="s">
        <v>315</v>
      </c>
    </row>
    <row r="1842" spans="1:8">
      <c r="A1842" s="12" t="s">
        <v>344</v>
      </c>
      <c r="B1842" s="13" t="s">
        <v>129</v>
      </c>
      <c r="C1842" s="12" t="s">
        <v>326</v>
      </c>
      <c r="D1842" s="12">
        <v>1041633.1</v>
      </c>
      <c r="E1842" s="12">
        <v>1000002</v>
      </c>
      <c r="F1842" s="12">
        <v>-41631.1</v>
      </c>
      <c r="G1842" s="12">
        <v>-4.16</v>
      </c>
      <c r="H1842" t="s">
        <v>315</v>
      </c>
    </row>
    <row r="1843" spans="1:8">
      <c r="A1843" s="12" t="s">
        <v>344</v>
      </c>
      <c r="B1843" s="13" t="s">
        <v>130</v>
      </c>
      <c r="C1843" s="12" t="s">
        <v>326</v>
      </c>
      <c r="D1843" s="12">
        <v>27.1</v>
      </c>
      <c r="E1843" s="12">
        <v>1000008</v>
      </c>
      <c r="F1843" s="12">
        <v>999980.9</v>
      </c>
      <c r="G1843" s="12">
        <v>100</v>
      </c>
      <c r="H1843" t="s">
        <v>315</v>
      </c>
    </row>
    <row r="1844" spans="1:8">
      <c r="A1844" s="12" t="s">
        <v>344</v>
      </c>
      <c r="B1844" s="13" t="s">
        <v>131</v>
      </c>
      <c r="C1844" s="12" t="s">
        <v>326</v>
      </c>
      <c r="D1844" s="12">
        <v>1041638.3</v>
      </c>
      <c r="E1844" s="12">
        <v>1000002</v>
      </c>
      <c r="F1844" s="12">
        <v>-41636.300000000003</v>
      </c>
      <c r="G1844" s="12">
        <v>-4.16</v>
      </c>
      <c r="H1844" t="s">
        <v>315</v>
      </c>
    </row>
    <row r="1845" spans="1:8">
      <c r="A1845" s="12" t="s">
        <v>344</v>
      </c>
      <c r="B1845" s="13" t="s">
        <v>132</v>
      </c>
      <c r="C1845" s="12" t="s">
        <v>326</v>
      </c>
      <c r="D1845" s="12">
        <v>1041632.1</v>
      </c>
      <c r="E1845" s="12">
        <v>1000003</v>
      </c>
      <c r="F1845" s="12">
        <v>-41629.1</v>
      </c>
      <c r="G1845" s="12">
        <v>-4.16</v>
      </c>
      <c r="H1845" t="s">
        <v>315</v>
      </c>
    </row>
    <row r="1846" spans="1:8">
      <c r="A1846" s="12" t="s">
        <v>344</v>
      </c>
      <c r="B1846" s="13" t="s">
        <v>133</v>
      </c>
      <c r="C1846" s="12" t="s">
        <v>326</v>
      </c>
      <c r="D1846" s="12">
        <v>1041642.5</v>
      </c>
      <c r="E1846" s="12">
        <v>1000013</v>
      </c>
      <c r="F1846" s="12">
        <v>-41629.5</v>
      </c>
      <c r="G1846" s="12">
        <v>-4.16</v>
      </c>
      <c r="H1846" t="s">
        <v>315</v>
      </c>
    </row>
    <row r="1847" spans="1:8">
      <c r="A1847" s="12" t="s">
        <v>344</v>
      </c>
      <c r="B1847" s="13" t="s">
        <v>134</v>
      </c>
      <c r="C1847" s="12" t="s">
        <v>326</v>
      </c>
      <c r="D1847" s="12">
        <v>1041633.1</v>
      </c>
      <c r="E1847" s="12">
        <v>1000008</v>
      </c>
      <c r="F1847" s="12">
        <v>-41625.1</v>
      </c>
      <c r="G1847" s="12">
        <v>-4.16</v>
      </c>
      <c r="H1847" t="s">
        <v>315</v>
      </c>
    </row>
    <row r="1848" spans="1:8">
      <c r="A1848" s="12" t="s">
        <v>344</v>
      </c>
      <c r="B1848" s="13" t="s">
        <v>135</v>
      </c>
      <c r="C1848" s="12" t="s">
        <v>326</v>
      </c>
      <c r="D1848" s="12">
        <v>1041643.5</v>
      </c>
      <c r="E1848" s="12">
        <v>1000013</v>
      </c>
      <c r="F1848" s="12">
        <v>-41630.5</v>
      </c>
      <c r="G1848" s="12">
        <v>-4.16</v>
      </c>
      <c r="H1848" t="s">
        <v>315</v>
      </c>
    </row>
    <row r="1849" spans="1:8">
      <c r="A1849" s="12" t="s">
        <v>344</v>
      </c>
      <c r="B1849" s="13" t="s">
        <v>136</v>
      </c>
      <c r="C1849" s="12" t="s">
        <v>326</v>
      </c>
      <c r="D1849" s="12">
        <v>1041628.9</v>
      </c>
      <c r="E1849" s="12">
        <v>1000000</v>
      </c>
      <c r="F1849" s="12">
        <v>-41628.9</v>
      </c>
      <c r="G1849" s="12">
        <v>-4.16</v>
      </c>
      <c r="H1849" t="s">
        <v>315</v>
      </c>
    </row>
    <row r="1850" spans="1:8">
      <c r="A1850" s="12" t="s">
        <v>344</v>
      </c>
      <c r="B1850" s="13" t="s">
        <v>137</v>
      </c>
      <c r="C1850" s="12" t="s">
        <v>326</v>
      </c>
      <c r="D1850" s="12">
        <v>1041633.1</v>
      </c>
      <c r="E1850" s="12">
        <v>1000000</v>
      </c>
      <c r="F1850" s="12">
        <v>-41633.1</v>
      </c>
      <c r="G1850" s="12">
        <v>-4.16</v>
      </c>
      <c r="H1850" t="s">
        <v>315</v>
      </c>
    </row>
    <row r="1851" spans="1:8">
      <c r="A1851" s="12" t="s">
        <v>344</v>
      </c>
      <c r="B1851" s="13" t="s">
        <v>138</v>
      </c>
      <c r="C1851" s="12" t="s">
        <v>326</v>
      </c>
      <c r="D1851" s="12">
        <v>1041642.5</v>
      </c>
      <c r="E1851" s="12">
        <v>1000004</v>
      </c>
      <c r="F1851" s="12">
        <v>-41638.5</v>
      </c>
      <c r="G1851" s="12">
        <v>-4.16</v>
      </c>
      <c r="H1851" t="s">
        <v>315</v>
      </c>
    </row>
    <row r="1852" spans="1:8">
      <c r="A1852" s="12" t="s">
        <v>344</v>
      </c>
      <c r="B1852" s="13" t="s">
        <v>139</v>
      </c>
      <c r="C1852" s="12" t="s">
        <v>326</v>
      </c>
      <c r="D1852" s="12">
        <v>1041639.4</v>
      </c>
      <c r="E1852" s="12">
        <v>1000000</v>
      </c>
      <c r="F1852" s="12">
        <v>-41639.4</v>
      </c>
      <c r="G1852" s="12">
        <v>-4.16</v>
      </c>
      <c r="H1852" t="s">
        <v>315</v>
      </c>
    </row>
    <row r="1853" spans="1:8">
      <c r="A1853" s="12" t="s">
        <v>344</v>
      </c>
      <c r="B1853" s="13" t="s">
        <v>140</v>
      </c>
      <c r="C1853" s="12" t="s">
        <v>326</v>
      </c>
      <c r="D1853" s="12">
        <v>21.9</v>
      </c>
      <c r="E1853" s="12">
        <v>1000003</v>
      </c>
      <c r="F1853" s="12">
        <v>999981.1</v>
      </c>
      <c r="G1853" s="12">
        <v>100</v>
      </c>
      <c r="H1853" t="s">
        <v>315</v>
      </c>
    </row>
    <row r="1854" spans="1:8">
      <c r="A1854" s="12" t="s">
        <v>344</v>
      </c>
      <c r="B1854" s="13" t="s">
        <v>141</v>
      </c>
      <c r="C1854" s="12" t="s">
        <v>326</v>
      </c>
      <c r="D1854" s="12">
        <v>1041637.3</v>
      </c>
      <c r="E1854" s="12">
        <v>1000001</v>
      </c>
      <c r="F1854" s="12">
        <v>-41636.300000000003</v>
      </c>
      <c r="G1854" s="12">
        <v>-4.16</v>
      </c>
      <c r="H1854" t="s">
        <v>315</v>
      </c>
    </row>
    <row r="1855" spans="1:8">
      <c r="A1855" s="12" t="s">
        <v>344</v>
      </c>
      <c r="B1855" s="13" t="s">
        <v>142</v>
      </c>
      <c r="C1855" s="12" t="s">
        <v>326</v>
      </c>
      <c r="D1855" s="12">
        <v>1041633.1</v>
      </c>
      <c r="E1855" s="12">
        <v>1000001</v>
      </c>
      <c r="F1855" s="12">
        <v>-41632.1</v>
      </c>
      <c r="G1855" s="12">
        <v>-4.16</v>
      </c>
      <c r="H1855" t="s">
        <v>315</v>
      </c>
    </row>
    <row r="1856" spans="1:8">
      <c r="A1856" s="12" t="s">
        <v>344</v>
      </c>
      <c r="B1856" s="13" t="s">
        <v>143</v>
      </c>
      <c r="C1856" s="12" t="s">
        <v>326</v>
      </c>
      <c r="D1856" s="12">
        <v>2083238.1</v>
      </c>
      <c r="E1856" s="12">
        <v>1000004</v>
      </c>
      <c r="F1856" s="12">
        <v>-1083234.1000000001</v>
      </c>
      <c r="G1856" s="12">
        <v>-108.32</v>
      </c>
      <c r="H1856" t="s">
        <v>315</v>
      </c>
    </row>
    <row r="1857" spans="1:8">
      <c r="A1857" s="12" t="s">
        <v>344</v>
      </c>
      <c r="B1857" s="13" t="s">
        <v>144</v>
      </c>
      <c r="C1857" s="12" t="s">
        <v>326</v>
      </c>
      <c r="D1857" s="12">
        <v>1041637.3</v>
      </c>
      <c r="E1857" s="12">
        <v>1000000</v>
      </c>
      <c r="F1857" s="12">
        <v>-41637.300000000003</v>
      </c>
      <c r="G1857" s="12">
        <v>-4.16</v>
      </c>
      <c r="H1857" t="s">
        <v>315</v>
      </c>
    </row>
    <row r="1858" spans="1:8">
      <c r="A1858" s="12" t="s">
        <v>344</v>
      </c>
      <c r="B1858" s="13" t="s">
        <v>145</v>
      </c>
      <c r="C1858" s="12" t="s">
        <v>326</v>
      </c>
      <c r="D1858" s="12">
        <v>1041905</v>
      </c>
      <c r="E1858" s="12">
        <v>1000265</v>
      </c>
      <c r="F1858" s="12">
        <v>-41640</v>
      </c>
      <c r="G1858" s="12">
        <v>-4.16</v>
      </c>
      <c r="H1858" t="s">
        <v>315</v>
      </c>
    </row>
    <row r="1859" spans="1:8">
      <c r="A1859" s="12" t="s">
        <v>344</v>
      </c>
      <c r="B1859" s="13" t="s">
        <v>146</v>
      </c>
      <c r="C1859" s="12" t="s">
        <v>326</v>
      </c>
      <c r="D1859" s="12">
        <v>1041909.1</v>
      </c>
      <c r="E1859" s="12">
        <v>1000000</v>
      </c>
      <c r="F1859" s="12">
        <v>-41909.1</v>
      </c>
      <c r="G1859" s="12">
        <v>-4.1900000000000004</v>
      </c>
      <c r="H1859" t="s">
        <v>315</v>
      </c>
    </row>
    <row r="1860" spans="1:8">
      <c r="A1860" s="12" t="s">
        <v>344</v>
      </c>
      <c r="B1860" s="13" t="s">
        <v>147</v>
      </c>
      <c r="C1860" s="12" t="s">
        <v>326</v>
      </c>
      <c r="D1860" s="12">
        <v>1041905</v>
      </c>
      <c r="E1860" s="12">
        <v>1000004</v>
      </c>
      <c r="F1860" s="12">
        <v>-41901</v>
      </c>
      <c r="G1860" s="12">
        <v>-4.1900000000000004</v>
      </c>
      <c r="H1860" t="s">
        <v>315</v>
      </c>
    </row>
    <row r="1861" spans="1:8">
      <c r="A1861" s="12" t="s">
        <v>344</v>
      </c>
      <c r="B1861" s="13" t="s">
        <v>148</v>
      </c>
      <c r="C1861" s="12" t="s">
        <v>326</v>
      </c>
      <c r="D1861" s="12">
        <v>1041909.1</v>
      </c>
      <c r="E1861" s="12">
        <v>1000000</v>
      </c>
      <c r="F1861" s="12">
        <v>-41909.1</v>
      </c>
      <c r="G1861" s="12">
        <v>-4.1900000000000004</v>
      </c>
      <c r="H1861" t="s">
        <v>315</v>
      </c>
    </row>
    <row r="1862" spans="1:8">
      <c r="A1862" s="12" t="s">
        <v>344</v>
      </c>
      <c r="B1862" s="13" t="s">
        <v>149</v>
      </c>
      <c r="C1862" s="12" t="s">
        <v>326</v>
      </c>
      <c r="D1862" s="12">
        <v>1041894.6</v>
      </c>
      <c r="E1862" s="12">
        <v>1000000</v>
      </c>
      <c r="F1862" s="12">
        <v>-41894.6</v>
      </c>
      <c r="G1862" s="12">
        <v>-4.1900000000000004</v>
      </c>
      <c r="H1862" t="s">
        <v>315</v>
      </c>
    </row>
    <row r="1863" spans="1:8">
      <c r="A1863" s="12" t="s">
        <v>344</v>
      </c>
      <c r="B1863" s="13" t="s">
        <v>150</v>
      </c>
      <c r="C1863" s="12" t="s">
        <v>326</v>
      </c>
      <c r="D1863" s="12">
        <v>278.10000000000002</v>
      </c>
      <c r="E1863" s="12">
        <v>1000002</v>
      </c>
      <c r="F1863" s="12">
        <v>999723.9</v>
      </c>
      <c r="G1863" s="12">
        <v>99.97</v>
      </c>
      <c r="H1863" t="s">
        <v>315</v>
      </c>
    </row>
    <row r="1864" spans="1:8">
      <c r="A1864" s="12" t="s">
        <v>344</v>
      </c>
      <c r="B1864" s="13" t="s">
        <v>151</v>
      </c>
      <c r="C1864" s="12" t="s">
        <v>326</v>
      </c>
      <c r="D1864" s="12">
        <v>1042169.5</v>
      </c>
      <c r="E1864" s="12">
        <v>1000003</v>
      </c>
      <c r="F1864" s="12">
        <v>-42166.5</v>
      </c>
      <c r="G1864" s="12">
        <v>-4.22</v>
      </c>
      <c r="H1864" t="s">
        <v>315</v>
      </c>
    </row>
    <row r="1865" spans="1:8">
      <c r="A1865" s="12" t="s">
        <v>344</v>
      </c>
      <c r="B1865" s="13" t="s">
        <v>152</v>
      </c>
      <c r="C1865" s="12" t="s">
        <v>326</v>
      </c>
      <c r="D1865" s="12">
        <v>33.299999999999997</v>
      </c>
      <c r="E1865" s="12">
        <v>1000009</v>
      </c>
      <c r="F1865" s="12">
        <v>999975.7</v>
      </c>
      <c r="G1865" s="12">
        <v>100</v>
      </c>
      <c r="H1865" t="s">
        <v>315</v>
      </c>
    </row>
    <row r="1866" spans="1:8">
      <c r="A1866" s="12" t="s">
        <v>344</v>
      </c>
      <c r="B1866" s="13" t="s">
        <v>153</v>
      </c>
      <c r="C1866" s="12" t="s">
        <v>326</v>
      </c>
      <c r="D1866" s="12">
        <v>1041648.7</v>
      </c>
      <c r="E1866" s="12">
        <v>1000000</v>
      </c>
      <c r="F1866" s="12">
        <v>-41648.699999999997</v>
      </c>
      <c r="G1866" s="12">
        <v>-4.16</v>
      </c>
      <c r="H1866" t="s">
        <v>315</v>
      </c>
    </row>
    <row r="1867" spans="1:8">
      <c r="A1867" s="12" t="s">
        <v>344</v>
      </c>
      <c r="B1867" s="13" t="s">
        <v>154</v>
      </c>
      <c r="C1867" s="12" t="s">
        <v>326</v>
      </c>
      <c r="D1867" s="12">
        <v>1041643.5</v>
      </c>
      <c r="E1867" s="12">
        <v>1000014</v>
      </c>
      <c r="F1867" s="12">
        <v>-41629.5</v>
      </c>
      <c r="G1867" s="12">
        <v>-4.16</v>
      </c>
      <c r="H1867" t="s">
        <v>315</v>
      </c>
    </row>
    <row r="1868" spans="1:8">
      <c r="A1868" s="12" t="s">
        <v>344</v>
      </c>
      <c r="B1868" s="13" t="s">
        <v>155</v>
      </c>
      <c r="C1868" s="12" t="s">
        <v>326</v>
      </c>
      <c r="D1868" s="12">
        <v>1041648.7</v>
      </c>
      <c r="E1868" s="12">
        <v>1000014</v>
      </c>
      <c r="F1868" s="12">
        <v>-41634.699999999997</v>
      </c>
      <c r="G1868" s="12">
        <v>-4.16</v>
      </c>
      <c r="H1868" t="s">
        <v>315</v>
      </c>
    </row>
    <row r="1869" spans="1:8">
      <c r="A1869" s="12" t="s">
        <v>344</v>
      </c>
      <c r="B1869" s="13" t="s">
        <v>156</v>
      </c>
      <c r="C1869" s="12" t="s">
        <v>326</v>
      </c>
      <c r="D1869" s="12">
        <v>1041640.4</v>
      </c>
      <c r="E1869" s="12">
        <v>1000005</v>
      </c>
      <c r="F1869" s="12">
        <v>-41635.4</v>
      </c>
      <c r="G1869" s="12">
        <v>-4.16</v>
      </c>
      <c r="H1869" t="s">
        <v>315</v>
      </c>
    </row>
    <row r="1870" spans="1:8">
      <c r="A1870" s="12" t="s">
        <v>344</v>
      </c>
      <c r="B1870" s="13" t="s">
        <v>157</v>
      </c>
      <c r="C1870" s="12" t="s">
        <v>326</v>
      </c>
      <c r="D1870" s="12">
        <v>1041635.2</v>
      </c>
      <c r="E1870" s="12">
        <v>1000004</v>
      </c>
      <c r="F1870" s="12">
        <v>-41631.199999999997</v>
      </c>
      <c r="G1870" s="12">
        <v>-4.16</v>
      </c>
      <c r="H1870" t="s">
        <v>315</v>
      </c>
    </row>
    <row r="1871" spans="1:8">
      <c r="A1871" s="12" t="s">
        <v>344</v>
      </c>
      <c r="B1871" s="13" t="s">
        <v>158</v>
      </c>
      <c r="C1871" s="12" t="s">
        <v>326</v>
      </c>
      <c r="D1871" s="12">
        <v>1041903.9</v>
      </c>
      <c r="E1871" s="12">
        <v>1000000</v>
      </c>
      <c r="F1871" s="12">
        <v>-41903.9</v>
      </c>
      <c r="G1871" s="12">
        <v>-4.1900000000000004</v>
      </c>
      <c r="H1871" t="s">
        <v>315</v>
      </c>
    </row>
    <row r="1872" spans="1:8">
      <c r="A1872" s="12" t="s">
        <v>344</v>
      </c>
      <c r="B1872" s="13" t="s">
        <v>159</v>
      </c>
      <c r="C1872" s="12" t="s">
        <v>326</v>
      </c>
      <c r="D1872" s="12">
        <v>1041657.1</v>
      </c>
      <c r="E1872" s="12">
        <v>1000001</v>
      </c>
      <c r="F1872" s="12">
        <v>-41656.1</v>
      </c>
      <c r="G1872" s="12">
        <v>-4.17</v>
      </c>
      <c r="H1872" t="s">
        <v>315</v>
      </c>
    </row>
    <row r="1873" spans="1:8">
      <c r="A1873" s="12" t="s">
        <v>344</v>
      </c>
      <c r="B1873" s="13" t="s">
        <v>160</v>
      </c>
      <c r="C1873" s="12" t="s">
        <v>326</v>
      </c>
      <c r="D1873" s="12">
        <v>1041652.9</v>
      </c>
      <c r="E1873" s="12">
        <v>1000001</v>
      </c>
      <c r="F1873" s="12">
        <v>-41651.9</v>
      </c>
      <c r="G1873" s="12">
        <v>-4.17</v>
      </c>
      <c r="H1873" t="s">
        <v>315</v>
      </c>
    </row>
    <row r="1874" spans="1:8">
      <c r="A1874" s="12" t="s">
        <v>344</v>
      </c>
      <c r="B1874" s="13" t="s">
        <v>161</v>
      </c>
      <c r="C1874" s="12" t="s">
        <v>326</v>
      </c>
      <c r="D1874" s="12">
        <v>1041665.4</v>
      </c>
      <c r="E1874" s="12">
        <v>1000004</v>
      </c>
      <c r="F1874" s="12">
        <v>-41661.4</v>
      </c>
      <c r="G1874" s="12">
        <v>-4.17</v>
      </c>
      <c r="H1874" t="s">
        <v>315</v>
      </c>
    </row>
    <row r="1875" spans="1:8">
      <c r="A1875" s="12" t="s">
        <v>344</v>
      </c>
      <c r="B1875" s="13" t="s">
        <v>162</v>
      </c>
      <c r="C1875" s="12" t="s">
        <v>326</v>
      </c>
      <c r="D1875" s="12">
        <v>1041660.2</v>
      </c>
      <c r="E1875" s="12">
        <v>1000023</v>
      </c>
      <c r="F1875" s="12">
        <v>-41637.199999999997</v>
      </c>
      <c r="G1875" s="12">
        <v>-4.16</v>
      </c>
      <c r="H1875" t="s">
        <v>315</v>
      </c>
    </row>
    <row r="1876" spans="1:8">
      <c r="A1876" s="12" t="s">
        <v>344</v>
      </c>
      <c r="B1876" s="13" t="s">
        <v>163</v>
      </c>
      <c r="C1876" s="12" t="s">
        <v>326</v>
      </c>
      <c r="D1876" s="12">
        <v>1041665.4</v>
      </c>
      <c r="E1876" s="12">
        <v>1000026</v>
      </c>
      <c r="F1876" s="12">
        <v>-41639.4</v>
      </c>
      <c r="G1876" s="12">
        <v>-4.16</v>
      </c>
      <c r="H1876" t="s">
        <v>315</v>
      </c>
    </row>
    <row r="1877" spans="1:8">
      <c r="A1877" s="12" t="s">
        <v>344</v>
      </c>
      <c r="B1877" s="13" t="s">
        <v>164</v>
      </c>
      <c r="C1877" s="12" t="s">
        <v>326</v>
      </c>
      <c r="D1877" s="12">
        <v>1041665.4</v>
      </c>
      <c r="E1877" s="12">
        <v>1000035</v>
      </c>
      <c r="F1877" s="12">
        <v>-41630.400000000001</v>
      </c>
      <c r="G1877" s="12">
        <v>-4.16</v>
      </c>
      <c r="H1877" t="s">
        <v>315</v>
      </c>
    </row>
    <row r="1878" spans="1:8">
      <c r="A1878" s="12" t="s">
        <v>344</v>
      </c>
      <c r="B1878" s="13" t="s">
        <v>165</v>
      </c>
      <c r="C1878" s="12" t="s">
        <v>326</v>
      </c>
      <c r="D1878" s="12">
        <v>1041656</v>
      </c>
      <c r="E1878" s="12">
        <v>1000025</v>
      </c>
      <c r="F1878" s="12">
        <v>-41631</v>
      </c>
      <c r="G1878" s="12">
        <v>-4.16</v>
      </c>
      <c r="H1878" t="s">
        <v>315</v>
      </c>
    </row>
    <row r="1879" spans="1:8">
      <c r="A1879" s="12" t="s">
        <v>344</v>
      </c>
      <c r="B1879" s="13" t="s">
        <v>166</v>
      </c>
      <c r="C1879" s="12" t="s">
        <v>326</v>
      </c>
      <c r="D1879" s="12">
        <v>1041660.2</v>
      </c>
      <c r="E1879" s="12">
        <v>1000026</v>
      </c>
      <c r="F1879" s="12">
        <v>-41634.199999999997</v>
      </c>
      <c r="G1879" s="12">
        <v>-4.16</v>
      </c>
      <c r="H1879" t="s">
        <v>315</v>
      </c>
    </row>
    <row r="1880" spans="1:8">
      <c r="A1880" s="12" t="s">
        <v>344</v>
      </c>
      <c r="B1880" s="13" t="s">
        <v>167</v>
      </c>
      <c r="C1880" s="12" t="s">
        <v>326</v>
      </c>
      <c r="D1880" s="12">
        <v>1041660.2</v>
      </c>
      <c r="E1880" s="12">
        <v>1000027</v>
      </c>
      <c r="F1880" s="12">
        <v>-41633.199999999997</v>
      </c>
      <c r="G1880" s="12">
        <v>-4.16</v>
      </c>
      <c r="H1880" t="s">
        <v>315</v>
      </c>
    </row>
    <row r="1881" spans="1:8">
      <c r="A1881" s="12" t="s">
        <v>344</v>
      </c>
      <c r="B1881" s="13" t="s">
        <v>168</v>
      </c>
      <c r="C1881" s="12" t="s">
        <v>326</v>
      </c>
      <c r="D1881" s="12">
        <v>1041925.8</v>
      </c>
      <c r="E1881" s="12">
        <v>1000028</v>
      </c>
      <c r="F1881" s="12">
        <v>-41897.800000000003</v>
      </c>
      <c r="G1881" s="12">
        <v>-4.1900000000000004</v>
      </c>
      <c r="H1881" t="s">
        <v>315</v>
      </c>
    </row>
    <row r="1882" spans="1:8">
      <c r="A1882" s="12" t="s">
        <v>344</v>
      </c>
      <c r="B1882" s="13" t="s">
        <v>169</v>
      </c>
      <c r="C1882" s="12" t="s">
        <v>326</v>
      </c>
      <c r="D1882" s="12">
        <v>1041665.4</v>
      </c>
      <c r="E1882" s="12">
        <v>1000028</v>
      </c>
      <c r="F1882" s="12">
        <v>-41637.4</v>
      </c>
      <c r="G1882" s="12">
        <v>-4.16</v>
      </c>
      <c r="H1882" t="s">
        <v>315</v>
      </c>
    </row>
    <row r="1883" spans="1:8">
      <c r="A1883" s="12" t="s">
        <v>344</v>
      </c>
      <c r="B1883" s="13" t="s">
        <v>170</v>
      </c>
      <c r="C1883" s="12" t="s">
        <v>326</v>
      </c>
      <c r="D1883" s="12">
        <v>1041660.2</v>
      </c>
      <c r="E1883" s="12">
        <v>1000026</v>
      </c>
      <c r="F1883" s="12">
        <v>-41634.199999999997</v>
      </c>
      <c r="G1883" s="12">
        <v>-4.16</v>
      </c>
      <c r="H1883" t="s">
        <v>315</v>
      </c>
    </row>
    <row r="1884" spans="1:8">
      <c r="A1884" s="12" t="s">
        <v>344</v>
      </c>
      <c r="B1884" s="13" t="s">
        <v>171</v>
      </c>
      <c r="C1884" s="12" t="s">
        <v>326</v>
      </c>
      <c r="D1884" s="12">
        <v>1041660.2</v>
      </c>
      <c r="E1884" s="12">
        <v>1000028</v>
      </c>
      <c r="F1884" s="12">
        <v>-41632.199999999997</v>
      </c>
      <c r="G1884" s="12">
        <v>-4.16</v>
      </c>
      <c r="H1884" t="s">
        <v>315</v>
      </c>
    </row>
    <row r="1885" spans="1:8">
      <c r="A1885" s="12" t="s">
        <v>344</v>
      </c>
      <c r="B1885" s="13" t="s">
        <v>172</v>
      </c>
      <c r="C1885" s="12" t="s">
        <v>326</v>
      </c>
      <c r="D1885" s="12">
        <v>1041665.4</v>
      </c>
      <c r="E1885" s="12">
        <v>1000030</v>
      </c>
      <c r="F1885" s="12">
        <v>-41635.4</v>
      </c>
      <c r="G1885" s="12">
        <v>-4.16</v>
      </c>
      <c r="H1885" t="s">
        <v>315</v>
      </c>
    </row>
    <row r="1886" spans="1:8">
      <c r="A1886" s="12" t="s">
        <v>344</v>
      </c>
      <c r="B1886" s="13" t="s">
        <v>173</v>
      </c>
      <c r="C1886" s="12" t="s">
        <v>326</v>
      </c>
      <c r="D1886" s="12">
        <v>1041656</v>
      </c>
      <c r="E1886" s="12">
        <v>1000024</v>
      </c>
      <c r="F1886" s="12">
        <v>-41632</v>
      </c>
      <c r="G1886" s="12">
        <v>-4.16</v>
      </c>
      <c r="H1886" t="s">
        <v>315</v>
      </c>
    </row>
    <row r="1887" spans="1:8">
      <c r="A1887" s="12" t="s">
        <v>344</v>
      </c>
      <c r="B1887" s="13" t="s">
        <v>174</v>
      </c>
      <c r="C1887" s="12" t="s">
        <v>326</v>
      </c>
      <c r="D1887" s="12">
        <v>1041660.2</v>
      </c>
      <c r="E1887" s="12">
        <v>1000026</v>
      </c>
      <c r="F1887" s="12">
        <v>-41634.199999999997</v>
      </c>
      <c r="G1887" s="12">
        <v>-4.16</v>
      </c>
      <c r="H1887" t="s">
        <v>315</v>
      </c>
    </row>
    <row r="1888" spans="1:8">
      <c r="A1888" s="12" t="s">
        <v>344</v>
      </c>
      <c r="B1888" s="13" t="s">
        <v>175</v>
      </c>
      <c r="C1888" s="12" t="s">
        <v>326</v>
      </c>
      <c r="D1888" s="12">
        <v>1041660.2</v>
      </c>
      <c r="E1888" s="12">
        <v>1000026</v>
      </c>
      <c r="F1888" s="12">
        <v>-41634.199999999997</v>
      </c>
      <c r="G1888" s="12">
        <v>-4.16</v>
      </c>
      <c r="H1888" t="s">
        <v>315</v>
      </c>
    </row>
    <row r="1889" spans="1:8">
      <c r="A1889" s="12" t="s">
        <v>344</v>
      </c>
      <c r="B1889" s="13" t="s">
        <v>176</v>
      </c>
      <c r="C1889" s="12" t="s">
        <v>326</v>
      </c>
      <c r="D1889" s="12">
        <v>1041665.4</v>
      </c>
      <c r="E1889" s="12">
        <v>1000028</v>
      </c>
      <c r="F1889" s="12">
        <v>-41637.4</v>
      </c>
      <c r="G1889" s="12">
        <v>-4.16</v>
      </c>
      <c r="H1889" t="s">
        <v>315</v>
      </c>
    </row>
    <row r="1890" spans="1:8">
      <c r="A1890" s="12" t="s">
        <v>344</v>
      </c>
      <c r="B1890" s="13" t="s">
        <v>177</v>
      </c>
      <c r="C1890" s="12" t="s">
        <v>326</v>
      </c>
      <c r="D1890" s="12">
        <v>1041665.4</v>
      </c>
      <c r="E1890" s="12">
        <v>1000034</v>
      </c>
      <c r="F1890" s="12">
        <v>-41631.4</v>
      </c>
      <c r="G1890" s="12">
        <v>-4.16</v>
      </c>
      <c r="H1890" t="s">
        <v>315</v>
      </c>
    </row>
    <row r="1891" spans="1:8">
      <c r="A1891" s="12" t="s">
        <v>344</v>
      </c>
      <c r="B1891" s="13" t="s">
        <v>178</v>
      </c>
      <c r="C1891" s="12" t="s">
        <v>326</v>
      </c>
      <c r="D1891" s="12">
        <v>1041660.2</v>
      </c>
      <c r="E1891" s="12">
        <v>1000026</v>
      </c>
      <c r="F1891" s="12">
        <v>-41634.199999999997</v>
      </c>
      <c r="G1891" s="12">
        <v>-4.16</v>
      </c>
      <c r="H1891" t="s">
        <v>315</v>
      </c>
    </row>
    <row r="1892" spans="1:8">
      <c r="A1892" s="12" t="s">
        <v>344</v>
      </c>
      <c r="B1892" s="13" t="s">
        <v>179</v>
      </c>
      <c r="C1892" s="12" t="s">
        <v>326</v>
      </c>
      <c r="D1892" s="12">
        <v>1041920.6</v>
      </c>
      <c r="E1892" s="12">
        <v>1000028</v>
      </c>
      <c r="F1892" s="12">
        <v>-41892.6</v>
      </c>
      <c r="G1892" s="12">
        <v>-4.1900000000000004</v>
      </c>
      <c r="H1892" t="s">
        <v>315</v>
      </c>
    </row>
    <row r="1893" spans="1:8">
      <c r="A1893" s="12" t="s">
        <v>344</v>
      </c>
      <c r="B1893" s="13" t="s">
        <v>180</v>
      </c>
      <c r="C1893" s="12" t="s">
        <v>326</v>
      </c>
      <c r="D1893" s="12">
        <v>1041660.2</v>
      </c>
      <c r="E1893" s="12">
        <v>1000030</v>
      </c>
      <c r="F1893" s="12">
        <v>-41630.199999999997</v>
      </c>
      <c r="G1893" s="12">
        <v>-4.16</v>
      </c>
      <c r="H1893" t="s">
        <v>315</v>
      </c>
    </row>
    <row r="1894" spans="1:8">
      <c r="A1894" s="12" t="s">
        <v>344</v>
      </c>
      <c r="B1894" s="13" t="s">
        <v>181</v>
      </c>
      <c r="C1894" s="12" t="s">
        <v>326</v>
      </c>
      <c r="D1894" s="12">
        <v>1041656</v>
      </c>
      <c r="E1894" s="12">
        <v>1000026</v>
      </c>
      <c r="F1894" s="12">
        <v>-41630</v>
      </c>
      <c r="G1894" s="12">
        <v>-4.16</v>
      </c>
      <c r="H1894" t="s">
        <v>315</v>
      </c>
    </row>
    <row r="1895" spans="1:8">
      <c r="A1895" s="12" t="s">
        <v>344</v>
      </c>
      <c r="B1895" s="13" t="s">
        <v>182</v>
      </c>
      <c r="C1895" s="12" t="s">
        <v>326</v>
      </c>
      <c r="D1895" s="12">
        <v>1041656</v>
      </c>
      <c r="E1895" s="12">
        <v>1000025</v>
      </c>
      <c r="F1895" s="12">
        <v>-41631</v>
      </c>
      <c r="G1895" s="12">
        <v>-4.16</v>
      </c>
      <c r="H1895" t="s">
        <v>315</v>
      </c>
    </row>
    <row r="1896" spans="1:8">
      <c r="A1896" s="12" t="s">
        <v>344</v>
      </c>
      <c r="B1896" s="13" t="s">
        <v>183</v>
      </c>
      <c r="C1896" s="12" t="s">
        <v>326</v>
      </c>
      <c r="D1896" s="12">
        <v>1041660.2</v>
      </c>
      <c r="E1896" s="12">
        <v>1000017</v>
      </c>
      <c r="F1896" s="12">
        <v>-41643.199999999997</v>
      </c>
      <c r="G1896" s="12">
        <v>-4.16</v>
      </c>
      <c r="H1896" t="s">
        <v>315</v>
      </c>
    </row>
    <row r="1897" spans="1:8">
      <c r="A1897" s="12" t="s">
        <v>344</v>
      </c>
      <c r="B1897" s="13" t="s">
        <v>184</v>
      </c>
      <c r="C1897" s="12" t="s">
        <v>326</v>
      </c>
      <c r="D1897" s="12">
        <v>1041660.2</v>
      </c>
      <c r="E1897" s="12">
        <v>1000002</v>
      </c>
      <c r="F1897" s="12">
        <v>-41658.199999999997</v>
      </c>
      <c r="G1897" s="12">
        <v>-4.17</v>
      </c>
      <c r="H1897" t="s">
        <v>315</v>
      </c>
    </row>
    <row r="1898" spans="1:8">
      <c r="A1898" s="12" t="s">
        <v>344</v>
      </c>
      <c r="B1898" s="13" t="s">
        <v>185</v>
      </c>
      <c r="C1898" s="12" t="s">
        <v>326</v>
      </c>
      <c r="D1898" s="12">
        <v>1041665.4</v>
      </c>
      <c r="E1898" s="12">
        <v>1000007</v>
      </c>
      <c r="F1898" s="12">
        <v>-41658.400000000001</v>
      </c>
      <c r="G1898" s="12">
        <v>-4.17</v>
      </c>
      <c r="H1898" t="s">
        <v>315</v>
      </c>
    </row>
    <row r="1899" spans="1:8">
      <c r="A1899" s="12" t="s">
        <v>344</v>
      </c>
      <c r="B1899" s="13" t="s">
        <v>186</v>
      </c>
      <c r="C1899" s="12" t="s">
        <v>326</v>
      </c>
      <c r="D1899" s="12">
        <v>1041660.2</v>
      </c>
      <c r="E1899" s="12">
        <v>1000000</v>
      </c>
      <c r="F1899" s="12">
        <v>-41660.199999999997</v>
      </c>
      <c r="G1899" s="12">
        <v>-4.17</v>
      </c>
      <c r="H1899" t="s">
        <v>315</v>
      </c>
    </row>
    <row r="1900" spans="1:8">
      <c r="A1900" s="12" t="s">
        <v>344</v>
      </c>
      <c r="B1900" s="13" t="s">
        <v>187</v>
      </c>
      <c r="C1900" s="12" t="s">
        <v>326</v>
      </c>
      <c r="D1900" s="12">
        <v>1041660.2</v>
      </c>
      <c r="E1900" s="12">
        <v>1000005</v>
      </c>
      <c r="F1900" s="12">
        <v>-41655.199999999997</v>
      </c>
      <c r="G1900" s="12">
        <v>-4.17</v>
      </c>
      <c r="H1900" t="s">
        <v>315</v>
      </c>
    </row>
    <row r="1901" spans="1:8">
      <c r="A1901" s="12" t="s">
        <v>344</v>
      </c>
      <c r="B1901" s="13" t="s">
        <v>188</v>
      </c>
      <c r="C1901" s="12" t="s">
        <v>326</v>
      </c>
      <c r="D1901" s="12">
        <v>1041660.2</v>
      </c>
      <c r="E1901" s="12">
        <v>1000000</v>
      </c>
      <c r="F1901" s="12">
        <v>-41660.199999999997</v>
      </c>
      <c r="G1901" s="12">
        <v>-4.17</v>
      </c>
      <c r="H1901" t="s">
        <v>315</v>
      </c>
    </row>
    <row r="1902" spans="1:8">
      <c r="A1902" s="12" t="s">
        <v>345</v>
      </c>
      <c r="B1902" s="13" t="s">
        <v>89</v>
      </c>
      <c r="C1902" s="12" t="s">
        <v>326</v>
      </c>
      <c r="D1902" s="12">
        <v>1041666.2</v>
      </c>
      <c r="E1902" s="12">
        <v>1000000</v>
      </c>
      <c r="F1902" s="12">
        <v>-41666.199999999997</v>
      </c>
      <c r="G1902" s="12">
        <v>-4.17</v>
      </c>
      <c r="H1902" t="s">
        <v>315</v>
      </c>
    </row>
    <row r="1903" spans="1:8">
      <c r="A1903" s="12" t="s">
        <v>345</v>
      </c>
      <c r="B1903" s="13" t="s">
        <v>90</v>
      </c>
      <c r="C1903" s="12" t="s">
        <v>326</v>
      </c>
      <c r="D1903" s="12">
        <v>1041666.2</v>
      </c>
      <c r="E1903" s="12">
        <v>1000000</v>
      </c>
      <c r="F1903" s="12">
        <v>-41666.199999999997</v>
      </c>
      <c r="G1903" s="12">
        <v>-4.17</v>
      </c>
      <c r="H1903" t="s">
        <v>315</v>
      </c>
    </row>
    <row r="1904" spans="1:8">
      <c r="A1904" s="12" t="s">
        <v>345</v>
      </c>
      <c r="B1904" s="13" t="s">
        <v>91</v>
      </c>
      <c r="C1904" s="12" t="s">
        <v>326</v>
      </c>
      <c r="D1904" s="12">
        <v>1041666.2</v>
      </c>
      <c r="E1904" s="12">
        <v>1000000</v>
      </c>
      <c r="F1904" s="12">
        <v>-41666.199999999997</v>
      </c>
      <c r="G1904" s="12">
        <v>-4.17</v>
      </c>
      <c r="H1904" t="s">
        <v>315</v>
      </c>
    </row>
    <row r="1905" spans="1:8">
      <c r="A1905" s="12" t="s">
        <v>345</v>
      </c>
      <c r="B1905" s="13" t="s">
        <v>92</v>
      </c>
      <c r="C1905" s="12" t="s">
        <v>326</v>
      </c>
      <c r="D1905" s="12">
        <v>1041666.2</v>
      </c>
      <c r="E1905" s="12">
        <v>1000000</v>
      </c>
      <c r="F1905" s="12">
        <v>-41666.199999999997</v>
      </c>
      <c r="G1905" s="12">
        <v>-4.17</v>
      </c>
      <c r="H1905" t="s">
        <v>315</v>
      </c>
    </row>
    <row r="1906" spans="1:8">
      <c r="A1906" s="12" t="s">
        <v>345</v>
      </c>
      <c r="B1906" s="13" t="s">
        <v>93</v>
      </c>
      <c r="C1906" s="12" t="s">
        <v>326</v>
      </c>
      <c r="D1906" s="12">
        <v>1041666.2</v>
      </c>
      <c r="E1906" s="12">
        <v>1000000</v>
      </c>
      <c r="F1906" s="12">
        <v>-41666.199999999997</v>
      </c>
      <c r="G1906" s="12">
        <v>-4.17</v>
      </c>
      <c r="H1906" t="s">
        <v>315</v>
      </c>
    </row>
    <row r="1907" spans="1:8">
      <c r="A1907" s="12" t="s">
        <v>345</v>
      </c>
      <c r="B1907" s="13" t="s">
        <v>94</v>
      </c>
      <c r="C1907" s="12" t="s">
        <v>326</v>
      </c>
      <c r="D1907" s="12">
        <v>1041666.2</v>
      </c>
      <c r="E1907" s="12">
        <v>1000000</v>
      </c>
      <c r="F1907" s="12">
        <v>-41666.199999999997</v>
      </c>
      <c r="G1907" s="12">
        <v>-4.17</v>
      </c>
      <c r="H1907" t="s">
        <v>315</v>
      </c>
    </row>
    <row r="1908" spans="1:8">
      <c r="A1908" s="12" t="s">
        <v>345</v>
      </c>
      <c r="B1908" s="13" t="s">
        <v>95</v>
      </c>
      <c r="C1908" s="12" t="s">
        <v>326</v>
      </c>
      <c r="D1908" s="12">
        <v>1041668.3</v>
      </c>
      <c r="E1908" s="12">
        <v>1000000</v>
      </c>
      <c r="F1908" s="12">
        <v>-41668.300000000003</v>
      </c>
      <c r="G1908" s="12">
        <v>-4.17</v>
      </c>
      <c r="H1908" t="s">
        <v>315</v>
      </c>
    </row>
    <row r="1909" spans="1:8">
      <c r="A1909" s="12" t="s">
        <v>345</v>
      </c>
      <c r="B1909" s="13" t="s">
        <v>96</v>
      </c>
      <c r="C1909" s="12" t="s">
        <v>326</v>
      </c>
      <c r="D1909" s="12">
        <v>0</v>
      </c>
      <c r="E1909" s="12">
        <v>1000001</v>
      </c>
      <c r="F1909" s="12">
        <v>1000001</v>
      </c>
      <c r="G1909" s="12">
        <v>100</v>
      </c>
      <c r="H1909" t="s">
        <v>315</v>
      </c>
    </row>
    <row r="1910" spans="1:8">
      <c r="A1910" s="12" t="s">
        <v>345</v>
      </c>
      <c r="B1910" s="13" t="s">
        <v>97</v>
      </c>
      <c r="C1910" s="12" t="s">
        <v>326</v>
      </c>
      <c r="D1910" s="12">
        <v>1041668.3</v>
      </c>
      <c r="E1910" s="12">
        <v>1000000</v>
      </c>
      <c r="F1910" s="12">
        <v>-41668.300000000003</v>
      </c>
      <c r="G1910" s="12">
        <v>-4.17</v>
      </c>
      <c r="H1910" t="s">
        <v>315</v>
      </c>
    </row>
    <row r="1911" spans="1:8">
      <c r="A1911" s="12" t="s">
        <v>345</v>
      </c>
      <c r="B1911" s="13" t="s">
        <v>98</v>
      </c>
      <c r="C1911" s="12" t="s">
        <v>326</v>
      </c>
      <c r="D1911" s="12">
        <v>1041668.3</v>
      </c>
      <c r="E1911" s="12">
        <v>1000000</v>
      </c>
      <c r="F1911" s="12">
        <v>-41668.300000000003</v>
      </c>
      <c r="G1911" s="12">
        <v>-4.17</v>
      </c>
      <c r="H1911" t="s">
        <v>315</v>
      </c>
    </row>
    <row r="1912" spans="1:8">
      <c r="A1912" s="12" t="s">
        <v>345</v>
      </c>
      <c r="B1912" s="13" t="s">
        <v>99</v>
      </c>
      <c r="C1912" s="12" t="s">
        <v>326</v>
      </c>
      <c r="D1912" s="12">
        <v>1041668.3</v>
      </c>
      <c r="E1912" s="12">
        <v>1000000</v>
      </c>
      <c r="F1912" s="12">
        <v>-41668.300000000003</v>
      </c>
      <c r="G1912" s="12">
        <v>-4.17</v>
      </c>
      <c r="H1912" t="s">
        <v>315</v>
      </c>
    </row>
    <row r="1913" spans="1:8">
      <c r="A1913" s="12" t="s">
        <v>345</v>
      </c>
      <c r="B1913" s="13" t="s">
        <v>100</v>
      </c>
      <c r="C1913" s="12" t="s">
        <v>326</v>
      </c>
      <c r="D1913" s="12">
        <v>1041668.3</v>
      </c>
      <c r="E1913" s="12">
        <v>1000000</v>
      </c>
      <c r="F1913" s="12">
        <v>-41668.300000000003</v>
      </c>
      <c r="G1913" s="12">
        <v>-4.17</v>
      </c>
      <c r="H1913" t="s">
        <v>315</v>
      </c>
    </row>
    <row r="1914" spans="1:8">
      <c r="A1914" s="12" t="s">
        <v>345</v>
      </c>
      <c r="B1914" s="13" t="s">
        <v>101</v>
      </c>
      <c r="C1914" s="12" t="s">
        <v>326</v>
      </c>
      <c r="D1914" s="12">
        <v>1041668.3</v>
      </c>
      <c r="E1914" s="12">
        <v>1000000</v>
      </c>
      <c r="F1914" s="12">
        <v>-41668.300000000003</v>
      </c>
      <c r="G1914" s="12">
        <v>-4.17</v>
      </c>
      <c r="H1914" t="s">
        <v>315</v>
      </c>
    </row>
    <row r="1915" spans="1:8">
      <c r="A1915" s="12" t="s">
        <v>345</v>
      </c>
      <c r="B1915" s="13" t="s">
        <v>102</v>
      </c>
      <c r="C1915" s="12" t="s">
        <v>326</v>
      </c>
      <c r="D1915" s="12">
        <v>1041666.2</v>
      </c>
      <c r="E1915" s="12">
        <v>1000000</v>
      </c>
      <c r="F1915" s="12">
        <v>-41666.199999999997</v>
      </c>
      <c r="G1915" s="12">
        <v>-4.17</v>
      </c>
      <c r="H1915" t="s">
        <v>315</v>
      </c>
    </row>
    <row r="1916" spans="1:8">
      <c r="A1916" s="12" t="s">
        <v>345</v>
      </c>
      <c r="B1916" s="13" t="s">
        <v>103</v>
      </c>
      <c r="C1916" s="12" t="s">
        <v>326</v>
      </c>
      <c r="D1916" s="12">
        <v>1041666.2</v>
      </c>
      <c r="E1916" s="12">
        <v>1000000</v>
      </c>
      <c r="F1916" s="12">
        <v>-41666.199999999997</v>
      </c>
      <c r="G1916" s="12">
        <v>-4.17</v>
      </c>
      <c r="H1916" t="s">
        <v>315</v>
      </c>
    </row>
    <row r="1917" spans="1:8">
      <c r="A1917" s="12" t="s">
        <v>345</v>
      </c>
      <c r="B1917" s="13" t="s">
        <v>104</v>
      </c>
      <c r="C1917" s="12" t="s">
        <v>326</v>
      </c>
      <c r="D1917" s="12">
        <v>1041666.2</v>
      </c>
      <c r="E1917" s="12">
        <v>1000000</v>
      </c>
      <c r="F1917" s="12">
        <v>-41666.199999999997</v>
      </c>
      <c r="G1917" s="12">
        <v>-4.17</v>
      </c>
      <c r="H1917" t="s">
        <v>315</v>
      </c>
    </row>
    <row r="1918" spans="1:8">
      <c r="A1918" s="12" t="s">
        <v>345</v>
      </c>
      <c r="B1918" s="13" t="s">
        <v>105</v>
      </c>
      <c r="C1918" s="12" t="s">
        <v>326</v>
      </c>
      <c r="D1918" s="12">
        <v>1041666.2</v>
      </c>
      <c r="E1918" s="12">
        <v>1000000</v>
      </c>
      <c r="F1918" s="12">
        <v>-41666.199999999997</v>
      </c>
      <c r="G1918" s="12">
        <v>-4.17</v>
      </c>
      <c r="H1918" t="s">
        <v>315</v>
      </c>
    </row>
    <row r="1919" spans="1:8">
      <c r="A1919" s="12" t="s">
        <v>345</v>
      </c>
      <c r="B1919" s="13" t="s">
        <v>106</v>
      </c>
      <c r="C1919" s="12" t="s">
        <v>326</v>
      </c>
      <c r="D1919" s="12">
        <v>1041666.2</v>
      </c>
      <c r="E1919" s="12">
        <v>1000000</v>
      </c>
      <c r="F1919" s="12">
        <v>-41666.199999999997</v>
      </c>
      <c r="G1919" s="12">
        <v>-4.17</v>
      </c>
      <c r="H1919" t="s">
        <v>315</v>
      </c>
    </row>
    <row r="1920" spans="1:8">
      <c r="A1920" s="12" t="s">
        <v>345</v>
      </c>
      <c r="B1920" s="13" t="s">
        <v>107</v>
      </c>
      <c r="C1920" s="12" t="s">
        <v>326</v>
      </c>
      <c r="D1920" s="12">
        <v>1041668.3</v>
      </c>
      <c r="E1920" s="12">
        <v>1000000</v>
      </c>
      <c r="F1920" s="12">
        <v>-41668.300000000003</v>
      </c>
      <c r="G1920" s="12">
        <v>-4.17</v>
      </c>
      <c r="H1920" t="s">
        <v>315</v>
      </c>
    </row>
    <row r="1921" spans="1:8">
      <c r="A1921" s="12" t="s">
        <v>345</v>
      </c>
      <c r="B1921" s="13" t="s">
        <v>108</v>
      </c>
      <c r="C1921" s="12" t="s">
        <v>326</v>
      </c>
      <c r="D1921" s="12">
        <v>1041668.3</v>
      </c>
      <c r="E1921" s="12">
        <v>1000000</v>
      </c>
      <c r="F1921" s="12">
        <v>-41668.300000000003</v>
      </c>
      <c r="G1921" s="12">
        <v>-4.17</v>
      </c>
      <c r="H1921" t="s">
        <v>315</v>
      </c>
    </row>
    <row r="1922" spans="1:8">
      <c r="A1922" s="12" t="s">
        <v>345</v>
      </c>
      <c r="B1922" s="13" t="s">
        <v>109</v>
      </c>
      <c r="C1922" s="12" t="s">
        <v>326</v>
      </c>
      <c r="D1922" s="12">
        <v>1041666.2</v>
      </c>
      <c r="E1922" s="12">
        <v>1000000</v>
      </c>
      <c r="F1922" s="12">
        <v>-41666.199999999997</v>
      </c>
      <c r="G1922" s="12">
        <v>-4.17</v>
      </c>
      <c r="H1922" t="s">
        <v>315</v>
      </c>
    </row>
    <row r="1923" spans="1:8">
      <c r="A1923" s="12" t="s">
        <v>345</v>
      </c>
      <c r="B1923" s="13" t="s">
        <v>110</v>
      </c>
      <c r="C1923" s="12" t="s">
        <v>326</v>
      </c>
      <c r="D1923" s="12">
        <v>1041666.2</v>
      </c>
      <c r="E1923" s="12">
        <v>1000000</v>
      </c>
      <c r="F1923" s="12">
        <v>-41666.199999999997</v>
      </c>
      <c r="G1923" s="12">
        <v>-4.17</v>
      </c>
      <c r="H1923" t="s">
        <v>315</v>
      </c>
    </row>
    <row r="1924" spans="1:8">
      <c r="A1924" s="12" t="s">
        <v>345</v>
      </c>
      <c r="B1924" s="13" t="s">
        <v>111</v>
      </c>
      <c r="C1924" s="12" t="s">
        <v>326</v>
      </c>
      <c r="D1924" s="12">
        <v>1041666.2</v>
      </c>
      <c r="E1924" s="12">
        <v>1000000</v>
      </c>
      <c r="F1924" s="12">
        <v>-41666.199999999997</v>
      </c>
      <c r="G1924" s="12">
        <v>-4.17</v>
      </c>
      <c r="H1924" t="s">
        <v>315</v>
      </c>
    </row>
    <row r="1925" spans="1:8">
      <c r="A1925" s="12" t="s">
        <v>345</v>
      </c>
      <c r="B1925" s="13" t="s">
        <v>112</v>
      </c>
      <c r="C1925" s="12" t="s">
        <v>326</v>
      </c>
      <c r="D1925" s="12">
        <v>1041666.2</v>
      </c>
      <c r="E1925" s="12">
        <v>1000000</v>
      </c>
      <c r="F1925" s="12">
        <v>-41666.199999999997</v>
      </c>
      <c r="G1925" s="12">
        <v>-4.17</v>
      </c>
      <c r="H1925" t="s">
        <v>315</v>
      </c>
    </row>
    <row r="1926" spans="1:8">
      <c r="A1926" s="12" t="s">
        <v>345</v>
      </c>
      <c r="B1926" s="13" t="s">
        <v>113</v>
      </c>
      <c r="C1926" s="12" t="s">
        <v>326</v>
      </c>
      <c r="D1926" s="12">
        <v>1041666.2</v>
      </c>
      <c r="E1926" s="12">
        <v>1000000</v>
      </c>
      <c r="F1926" s="12">
        <v>-41666.199999999997</v>
      </c>
      <c r="G1926" s="12">
        <v>-4.17</v>
      </c>
      <c r="H1926" t="s">
        <v>315</v>
      </c>
    </row>
    <row r="1927" spans="1:8">
      <c r="A1927" s="12" t="s">
        <v>345</v>
      </c>
      <c r="B1927" s="13" t="s">
        <v>114</v>
      </c>
      <c r="C1927" s="12" t="s">
        <v>326</v>
      </c>
      <c r="D1927" s="12">
        <v>1041666.2</v>
      </c>
      <c r="E1927" s="12">
        <v>1000000</v>
      </c>
      <c r="F1927" s="12">
        <v>-41666.199999999997</v>
      </c>
      <c r="G1927" s="12">
        <v>-4.17</v>
      </c>
      <c r="H1927" t="s">
        <v>315</v>
      </c>
    </row>
    <row r="1928" spans="1:8">
      <c r="A1928" s="12" t="s">
        <v>345</v>
      </c>
      <c r="B1928" s="13" t="s">
        <v>115</v>
      </c>
      <c r="C1928" s="12" t="s">
        <v>326</v>
      </c>
      <c r="D1928" s="12">
        <v>1041666.2</v>
      </c>
      <c r="E1928" s="12">
        <v>1000000</v>
      </c>
      <c r="F1928" s="12">
        <v>-41666.199999999997</v>
      </c>
      <c r="G1928" s="12">
        <v>-4.17</v>
      </c>
      <c r="H1928" t="s">
        <v>315</v>
      </c>
    </row>
    <row r="1929" spans="1:8">
      <c r="A1929" s="12" t="s">
        <v>345</v>
      </c>
      <c r="B1929" s="13" t="s">
        <v>116</v>
      </c>
      <c r="C1929" s="12" t="s">
        <v>326</v>
      </c>
      <c r="D1929" s="12">
        <v>1041668.3</v>
      </c>
      <c r="E1929" s="12">
        <v>1000000</v>
      </c>
      <c r="F1929" s="12">
        <v>-41668.300000000003</v>
      </c>
      <c r="G1929" s="12">
        <v>-4.17</v>
      </c>
      <c r="H1929" t="s">
        <v>315</v>
      </c>
    </row>
    <row r="1930" spans="1:8">
      <c r="A1930" s="12" t="s">
        <v>345</v>
      </c>
      <c r="B1930" s="13" t="s">
        <v>117</v>
      </c>
      <c r="C1930" s="12" t="s">
        <v>326</v>
      </c>
      <c r="D1930" s="12">
        <v>1041668.3</v>
      </c>
      <c r="E1930" s="12">
        <v>1000000</v>
      </c>
      <c r="F1930" s="12">
        <v>-41668.300000000003</v>
      </c>
      <c r="G1930" s="12">
        <v>-4.17</v>
      </c>
      <c r="H1930" t="s">
        <v>315</v>
      </c>
    </row>
    <row r="1931" spans="1:8">
      <c r="A1931" s="12" t="s">
        <v>345</v>
      </c>
      <c r="B1931" s="13" t="s">
        <v>118</v>
      </c>
      <c r="C1931" s="12" t="s">
        <v>326</v>
      </c>
      <c r="D1931" s="12">
        <v>1041668.3</v>
      </c>
      <c r="E1931" s="12">
        <v>1000000</v>
      </c>
      <c r="F1931" s="12">
        <v>-41668.300000000003</v>
      </c>
      <c r="G1931" s="12">
        <v>-4.17</v>
      </c>
      <c r="H1931" t="s">
        <v>315</v>
      </c>
    </row>
    <row r="1932" spans="1:8">
      <c r="A1932" s="12" t="s">
        <v>345</v>
      </c>
      <c r="B1932" s="13" t="s">
        <v>119</v>
      </c>
      <c r="C1932" s="12" t="s">
        <v>326</v>
      </c>
      <c r="D1932" s="12">
        <v>1041666.2</v>
      </c>
      <c r="E1932" s="12">
        <v>1000000</v>
      </c>
      <c r="F1932" s="12">
        <v>-41666.199999999997</v>
      </c>
      <c r="G1932" s="12">
        <v>-4.17</v>
      </c>
      <c r="H1932" t="s">
        <v>315</v>
      </c>
    </row>
    <row r="1933" spans="1:8">
      <c r="A1933" s="12" t="s">
        <v>345</v>
      </c>
      <c r="B1933" s="13" t="s">
        <v>120</v>
      </c>
      <c r="C1933" s="12" t="s">
        <v>326</v>
      </c>
      <c r="D1933" s="12">
        <v>1041666.2</v>
      </c>
      <c r="E1933" s="12">
        <v>1000000</v>
      </c>
      <c r="F1933" s="12">
        <v>-41666.199999999997</v>
      </c>
      <c r="G1933" s="12">
        <v>-4.17</v>
      </c>
      <c r="H1933" t="s">
        <v>315</v>
      </c>
    </row>
    <row r="1934" spans="1:8">
      <c r="A1934" s="12" t="s">
        <v>345</v>
      </c>
      <c r="B1934" s="13" t="s">
        <v>121</v>
      </c>
      <c r="C1934" s="12" t="s">
        <v>326</v>
      </c>
      <c r="D1934" s="12">
        <v>1041666.2</v>
      </c>
      <c r="E1934" s="12">
        <v>1000000</v>
      </c>
      <c r="F1934" s="12">
        <v>-41666.199999999997</v>
      </c>
      <c r="G1934" s="12">
        <v>-4.17</v>
      </c>
      <c r="H1934" t="s">
        <v>315</v>
      </c>
    </row>
    <row r="1935" spans="1:8">
      <c r="A1935" s="12" t="s">
        <v>345</v>
      </c>
      <c r="B1935" s="13" t="s">
        <v>122</v>
      </c>
      <c r="C1935" s="12" t="s">
        <v>326</v>
      </c>
      <c r="D1935" s="12">
        <v>1041666.2</v>
      </c>
      <c r="E1935" s="12">
        <v>1000000</v>
      </c>
      <c r="F1935" s="12">
        <v>-41666.199999999997</v>
      </c>
      <c r="G1935" s="12">
        <v>-4.17</v>
      </c>
      <c r="H1935" t="s">
        <v>315</v>
      </c>
    </row>
    <row r="1936" spans="1:8">
      <c r="A1936" s="12" t="s">
        <v>345</v>
      </c>
      <c r="B1936" s="13" t="s">
        <v>123</v>
      </c>
      <c r="C1936" s="12" t="s">
        <v>326</v>
      </c>
      <c r="D1936" s="12">
        <v>1041666.2</v>
      </c>
      <c r="E1936" s="12">
        <v>1000000</v>
      </c>
      <c r="F1936" s="12">
        <v>-41666.199999999997</v>
      </c>
      <c r="G1936" s="12">
        <v>-4.17</v>
      </c>
      <c r="H1936" t="s">
        <v>315</v>
      </c>
    </row>
    <row r="1937" spans="1:8">
      <c r="A1937" s="12" t="s">
        <v>345</v>
      </c>
      <c r="B1937" s="13" t="s">
        <v>124</v>
      </c>
      <c r="C1937" s="12" t="s">
        <v>326</v>
      </c>
      <c r="D1937" s="12">
        <v>1041666.2</v>
      </c>
      <c r="E1937" s="12">
        <v>1000000</v>
      </c>
      <c r="F1937" s="12">
        <v>-41666.199999999997</v>
      </c>
      <c r="G1937" s="12">
        <v>-4.17</v>
      </c>
      <c r="H1937" t="s">
        <v>315</v>
      </c>
    </row>
    <row r="1938" spans="1:8">
      <c r="A1938" s="12" t="s">
        <v>345</v>
      </c>
      <c r="B1938" s="13" t="s">
        <v>125</v>
      </c>
      <c r="C1938" s="12" t="s">
        <v>326</v>
      </c>
      <c r="D1938" s="12">
        <v>1041666.2</v>
      </c>
      <c r="E1938" s="12">
        <v>1000000</v>
      </c>
      <c r="F1938" s="12">
        <v>-41666.199999999997</v>
      </c>
      <c r="G1938" s="12">
        <v>-4.17</v>
      </c>
      <c r="H1938" t="s">
        <v>315</v>
      </c>
    </row>
    <row r="1939" spans="1:8">
      <c r="A1939" s="12" t="s">
        <v>345</v>
      </c>
      <c r="B1939" s="13" t="s">
        <v>126</v>
      </c>
      <c r="C1939" s="12" t="s">
        <v>326</v>
      </c>
      <c r="D1939" s="12">
        <v>1041668.3</v>
      </c>
      <c r="E1939" s="12">
        <v>1000000</v>
      </c>
      <c r="F1939" s="12">
        <v>-41668.300000000003</v>
      </c>
      <c r="G1939" s="12">
        <v>-4.17</v>
      </c>
      <c r="H1939" t="s">
        <v>315</v>
      </c>
    </row>
    <row r="1940" spans="1:8">
      <c r="A1940" s="12" t="s">
        <v>345</v>
      </c>
      <c r="B1940" s="13" t="s">
        <v>127</v>
      </c>
      <c r="C1940" s="12" t="s">
        <v>326</v>
      </c>
      <c r="D1940" s="12">
        <v>1041666.2</v>
      </c>
      <c r="E1940" s="12">
        <v>1000000</v>
      </c>
      <c r="F1940" s="12">
        <v>-41666.199999999997</v>
      </c>
      <c r="G1940" s="12">
        <v>-4.17</v>
      </c>
      <c r="H1940" t="s">
        <v>315</v>
      </c>
    </row>
    <row r="1941" spans="1:8">
      <c r="A1941" s="12" t="s">
        <v>345</v>
      </c>
      <c r="B1941" s="13" t="s">
        <v>128</v>
      </c>
      <c r="C1941" s="12" t="s">
        <v>326</v>
      </c>
      <c r="D1941" s="12">
        <v>1041666.2</v>
      </c>
      <c r="E1941" s="12">
        <v>1000000</v>
      </c>
      <c r="F1941" s="12">
        <v>-41666.199999999997</v>
      </c>
      <c r="G1941" s="12">
        <v>-4.17</v>
      </c>
      <c r="H1941" t="s">
        <v>315</v>
      </c>
    </row>
    <row r="1942" spans="1:8">
      <c r="A1942" s="12" t="s">
        <v>345</v>
      </c>
      <c r="B1942" s="13" t="s">
        <v>129</v>
      </c>
      <c r="C1942" s="12" t="s">
        <v>326</v>
      </c>
      <c r="D1942" s="12">
        <v>1041668.3</v>
      </c>
      <c r="E1942" s="12">
        <v>1000000</v>
      </c>
      <c r="F1942" s="12">
        <v>-41668.300000000003</v>
      </c>
      <c r="G1942" s="12">
        <v>-4.17</v>
      </c>
      <c r="H1942" t="s">
        <v>315</v>
      </c>
    </row>
    <row r="1943" spans="1:8">
      <c r="A1943" s="12" t="s">
        <v>345</v>
      </c>
      <c r="B1943" s="13" t="s">
        <v>130</v>
      </c>
      <c r="C1943" s="12" t="s">
        <v>326</v>
      </c>
      <c r="D1943" s="12">
        <v>1041666.2</v>
      </c>
      <c r="E1943" s="12">
        <v>1000000</v>
      </c>
      <c r="F1943" s="12">
        <v>-41666.199999999997</v>
      </c>
      <c r="G1943" s="12">
        <v>-4.17</v>
      </c>
      <c r="H1943" t="s">
        <v>315</v>
      </c>
    </row>
    <row r="1944" spans="1:8">
      <c r="A1944" s="12" t="s">
        <v>345</v>
      </c>
      <c r="B1944" s="13" t="s">
        <v>131</v>
      </c>
      <c r="C1944" s="12" t="s">
        <v>326</v>
      </c>
      <c r="D1944" s="12">
        <v>1041666.2</v>
      </c>
      <c r="E1944" s="12">
        <v>1000000</v>
      </c>
      <c r="F1944" s="12">
        <v>-41666.199999999997</v>
      </c>
      <c r="G1944" s="12">
        <v>-4.17</v>
      </c>
      <c r="H1944" t="s">
        <v>315</v>
      </c>
    </row>
    <row r="1945" spans="1:8">
      <c r="A1945" s="12" t="s">
        <v>345</v>
      </c>
      <c r="B1945" s="13" t="s">
        <v>132</v>
      </c>
      <c r="C1945" s="12" t="s">
        <v>326</v>
      </c>
      <c r="D1945" s="12">
        <v>1041666.2</v>
      </c>
      <c r="E1945" s="12">
        <v>1000000</v>
      </c>
      <c r="F1945" s="12">
        <v>-41666.199999999997</v>
      </c>
      <c r="G1945" s="12">
        <v>-4.17</v>
      </c>
      <c r="H1945" t="s">
        <v>315</v>
      </c>
    </row>
    <row r="1946" spans="1:8">
      <c r="A1946" s="12" t="s">
        <v>345</v>
      </c>
      <c r="B1946" s="13" t="s">
        <v>133</v>
      </c>
      <c r="C1946" s="12" t="s">
        <v>326</v>
      </c>
      <c r="D1946" s="12">
        <v>1041666.2</v>
      </c>
      <c r="E1946" s="12">
        <v>1000000</v>
      </c>
      <c r="F1946" s="12">
        <v>-41666.199999999997</v>
      </c>
      <c r="G1946" s="12">
        <v>-4.17</v>
      </c>
      <c r="H1946" t="s">
        <v>315</v>
      </c>
    </row>
    <row r="1947" spans="1:8">
      <c r="A1947" s="12" t="s">
        <v>345</v>
      </c>
      <c r="B1947" s="13" t="s">
        <v>134</v>
      </c>
      <c r="C1947" s="12" t="s">
        <v>326</v>
      </c>
      <c r="D1947" s="12">
        <v>1041666.2</v>
      </c>
      <c r="E1947" s="12">
        <v>1000000</v>
      </c>
      <c r="F1947" s="12">
        <v>-41666.199999999997</v>
      </c>
      <c r="G1947" s="12">
        <v>-4.17</v>
      </c>
      <c r="H1947" t="s">
        <v>315</v>
      </c>
    </row>
    <row r="1948" spans="1:8">
      <c r="A1948" s="12" t="s">
        <v>345</v>
      </c>
      <c r="B1948" s="13" t="s">
        <v>135</v>
      </c>
      <c r="C1948" s="12" t="s">
        <v>326</v>
      </c>
      <c r="D1948" s="12">
        <v>1041666.2</v>
      </c>
      <c r="E1948" s="12">
        <v>1000000</v>
      </c>
      <c r="F1948" s="12">
        <v>-41666.199999999997</v>
      </c>
      <c r="G1948" s="12">
        <v>-4.17</v>
      </c>
      <c r="H1948" t="s">
        <v>315</v>
      </c>
    </row>
    <row r="1949" spans="1:8">
      <c r="A1949" s="12" t="s">
        <v>345</v>
      </c>
      <c r="B1949" s="13" t="s">
        <v>136</v>
      </c>
      <c r="C1949" s="12" t="s">
        <v>326</v>
      </c>
      <c r="D1949" s="12">
        <v>1041666.2</v>
      </c>
      <c r="E1949" s="12">
        <v>1000000</v>
      </c>
      <c r="F1949" s="12">
        <v>-41666.199999999997</v>
      </c>
      <c r="G1949" s="12">
        <v>-4.17</v>
      </c>
      <c r="H1949" t="s">
        <v>315</v>
      </c>
    </row>
    <row r="1950" spans="1:8">
      <c r="A1950" s="12" t="s">
        <v>345</v>
      </c>
      <c r="B1950" s="13" t="s">
        <v>137</v>
      </c>
      <c r="C1950" s="12" t="s">
        <v>326</v>
      </c>
      <c r="D1950" s="12">
        <v>1041666.2</v>
      </c>
      <c r="E1950" s="12">
        <v>1000000</v>
      </c>
      <c r="F1950" s="12">
        <v>-41666.199999999997</v>
      </c>
      <c r="G1950" s="12">
        <v>-4.17</v>
      </c>
      <c r="H1950" t="s">
        <v>315</v>
      </c>
    </row>
    <row r="1951" spans="1:8">
      <c r="A1951" s="12" t="s">
        <v>345</v>
      </c>
      <c r="B1951" s="13" t="s">
        <v>138</v>
      </c>
      <c r="C1951" s="12" t="s">
        <v>326</v>
      </c>
      <c r="D1951" s="12">
        <v>1041666.2</v>
      </c>
      <c r="E1951" s="12">
        <v>1000000</v>
      </c>
      <c r="F1951" s="12">
        <v>-41666.199999999997</v>
      </c>
      <c r="G1951" s="12">
        <v>-4.17</v>
      </c>
      <c r="H1951" t="s">
        <v>315</v>
      </c>
    </row>
    <row r="1952" spans="1:8">
      <c r="A1952" s="12" t="s">
        <v>345</v>
      </c>
      <c r="B1952" s="13" t="s">
        <v>139</v>
      </c>
      <c r="C1952" s="12" t="s">
        <v>326</v>
      </c>
      <c r="D1952" s="12">
        <v>1041668.3</v>
      </c>
      <c r="E1952" s="12">
        <v>1000000</v>
      </c>
      <c r="F1952" s="12">
        <v>-41668.300000000003</v>
      </c>
      <c r="G1952" s="12">
        <v>-4.17</v>
      </c>
      <c r="H1952" t="s">
        <v>315</v>
      </c>
    </row>
    <row r="1953" spans="1:8">
      <c r="A1953" s="12" t="s">
        <v>345</v>
      </c>
      <c r="B1953" s="13" t="s">
        <v>140</v>
      </c>
      <c r="C1953" s="12" t="s">
        <v>326</v>
      </c>
      <c r="D1953" s="12">
        <v>1041668.3</v>
      </c>
      <c r="E1953" s="12">
        <v>1000000</v>
      </c>
      <c r="F1953" s="12">
        <v>-41668.300000000003</v>
      </c>
      <c r="G1953" s="12">
        <v>-4.17</v>
      </c>
      <c r="H1953" t="s">
        <v>315</v>
      </c>
    </row>
    <row r="1954" spans="1:8">
      <c r="A1954" s="12" t="s">
        <v>345</v>
      </c>
      <c r="B1954" s="13" t="s">
        <v>141</v>
      </c>
      <c r="C1954" s="12" t="s">
        <v>326</v>
      </c>
      <c r="D1954" s="12">
        <v>1041666.2</v>
      </c>
      <c r="E1954" s="12">
        <v>1000000</v>
      </c>
      <c r="F1954" s="12">
        <v>-41666.199999999997</v>
      </c>
      <c r="G1954" s="12">
        <v>-4.17</v>
      </c>
      <c r="H1954" t="s">
        <v>315</v>
      </c>
    </row>
    <row r="1955" spans="1:8">
      <c r="A1955" s="12" t="s">
        <v>345</v>
      </c>
      <c r="B1955" s="13" t="s">
        <v>142</v>
      </c>
      <c r="C1955" s="12" t="s">
        <v>326</v>
      </c>
      <c r="D1955" s="12">
        <v>1041666.2</v>
      </c>
      <c r="E1955" s="12">
        <v>1000000</v>
      </c>
      <c r="F1955" s="12">
        <v>-41666.199999999997</v>
      </c>
      <c r="G1955" s="12">
        <v>-4.17</v>
      </c>
      <c r="H1955" t="s">
        <v>315</v>
      </c>
    </row>
    <row r="1956" spans="1:8">
      <c r="A1956" s="12" t="s">
        <v>345</v>
      </c>
      <c r="B1956" s="13" t="s">
        <v>143</v>
      </c>
      <c r="C1956" s="12" t="s">
        <v>326</v>
      </c>
      <c r="D1956" s="12">
        <v>1041666.2</v>
      </c>
      <c r="E1956" s="12">
        <v>1000000</v>
      </c>
      <c r="F1956" s="12">
        <v>-41666.199999999997</v>
      </c>
      <c r="G1956" s="12">
        <v>-4.17</v>
      </c>
      <c r="H1956" t="s">
        <v>315</v>
      </c>
    </row>
    <row r="1957" spans="1:8">
      <c r="A1957" s="12" t="s">
        <v>345</v>
      </c>
      <c r="B1957" s="13" t="s">
        <v>144</v>
      </c>
      <c r="C1957" s="12" t="s">
        <v>326</v>
      </c>
      <c r="D1957" s="12">
        <v>1041666.2</v>
      </c>
      <c r="E1957" s="12">
        <v>1000000</v>
      </c>
      <c r="F1957" s="12">
        <v>-41666.199999999997</v>
      </c>
      <c r="G1957" s="12">
        <v>-4.17</v>
      </c>
      <c r="H1957" t="s">
        <v>315</v>
      </c>
    </row>
    <row r="1958" spans="1:8">
      <c r="A1958" s="12" t="s">
        <v>345</v>
      </c>
      <c r="B1958" s="13" t="s">
        <v>145</v>
      </c>
      <c r="C1958" s="12" t="s">
        <v>326</v>
      </c>
      <c r="D1958" s="12">
        <v>1041666.2</v>
      </c>
      <c r="E1958" s="12">
        <v>1000000</v>
      </c>
      <c r="F1958" s="12">
        <v>-41666.199999999997</v>
      </c>
      <c r="G1958" s="12">
        <v>-4.17</v>
      </c>
      <c r="H1958" t="s">
        <v>315</v>
      </c>
    </row>
    <row r="1959" spans="1:8">
      <c r="A1959" s="12" t="s">
        <v>345</v>
      </c>
      <c r="B1959" s="13" t="s">
        <v>146</v>
      </c>
      <c r="C1959" s="12" t="s">
        <v>326</v>
      </c>
      <c r="D1959" s="12">
        <v>1041666.2</v>
      </c>
      <c r="E1959" s="12">
        <v>1000000</v>
      </c>
      <c r="F1959" s="12">
        <v>-41666.199999999997</v>
      </c>
      <c r="G1959" s="12">
        <v>-4.17</v>
      </c>
      <c r="H1959" t="s">
        <v>315</v>
      </c>
    </row>
    <row r="1960" spans="1:8">
      <c r="A1960" s="12" t="s">
        <v>345</v>
      </c>
      <c r="B1960" s="13" t="s">
        <v>147</v>
      </c>
      <c r="C1960" s="12" t="s">
        <v>326</v>
      </c>
      <c r="D1960" s="12">
        <v>1041666.2</v>
      </c>
      <c r="E1960" s="12">
        <v>1000000</v>
      </c>
      <c r="F1960" s="12">
        <v>-41666.199999999997</v>
      </c>
      <c r="G1960" s="12">
        <v>-4.17</v>
      </c>
      <c r="H1960" t="s">
        <v>315</v>
      </c>
    </row>
    <row r="1961" spans="1:8">
      <c r="A1961" s="12" t="s">
        <v>345</v>
      </c>
      <c r="B1961" s="13" t="s">
        <v>148</v>
      </c>
      <c r="C1961" s="12" t="s">
        <v>326</v>
      </c>
      <c r="D1961" s="12">
        <v>1041666.2</v>
      </c>
      <c r="E1961" s="12">
        <v>1000000</v>
      </c>
      <c r="F1961" s="12">
        <v>-41666.199999999997</v>
      </c>
      <c r="G1961" s="12">
        <v>-4.17</v>
      </c>
      <c r="H1961" t="s">
        <v>315</v>
      </c>
    </row>
    <row r="1962" spans="1:8">
      <c r="A1962" s="12" t="s">
        <v>345</v>
      </c>
      <c r="B1962" s="13" t="s">
        <v>149</v>
      </c>
      <c r="C1962" s="12" t="s">
        <v>326</v>
      </c>
      <c r="D1962" s="12">
        <v>0</v>
      </c>
      <c r="E1962" s="12">
        <v>1000001</v>
      </c>
      <c r="F1962" s="12">
        <v>1000001</v>
      </c>
      <c r="G1962" s="12">
        <v>100</v>
      </c>
      <c r="H1962" t="s">
        <v>315</v>
      </c>
    </row>
    <row r="1963" spans="1:8">
      <c r="A1963" s="12" t="s">
        <v>345</v>
      </c>
      <c r="B1963" s="13" t="s">
        <v>150</v>
      </c>
      <c r="C1963" s="12" t="s">
        <v>326</v>
      </c>
      <c r="D1963" s="12">
        <v>1041668.3</v>
      </c>
      <c r="E1963" s="12">
        <v>1000000</v>
      </c>
      <c r="F1963" s="12">
        <v>-41668.300000000003</v>
      </c>
      <c r="G1963" s="12">
        <v>-4.17</v>
      </c>
      <c r="H1963" t="s">
        <v>315</v>
      </c>
    </row>
    <row r="1964" spans="1:8">
      <c r="A1964" s="12" t="s">
        <v>345</v>
      </c>
      <c r="B1964" s="13" t="s">
        <v>151</v>
      </c>
      <c r="C1964" s="12" t="s">
        <v>326</v>
      </c>
      <c r="D1964" s="12">
        <v>1041666.2</v>
      </c>
      <c r="E1964" s="12">
        <v>1000000</v>
      </c>
      <c r="F1964" s="12">
        <v>-41666.199999999997</v>
      </c>
      <c r="G1964" s="12">
        <v>-4.17</v>
      </c>
      <c r="H1964" t="s">
        <v>315</v>
      </c>
    </row>
    <row r="1965" spans="1:8">
      <c r="A1965" s="12" t="s">
        <v>345</v>
      </c>
      <c r="B1965" s="13" t="s">
        <v>152</v>
      </c>
      <c r="C1965" s="12" t="s">
        <v>326</v>
      </c>
      <c r="D1965" s="12">
        <v>0</v>
      </c>
      <c r="E1965" s="12">
        <v>1000001</v>
      </c>
      <c r="F1965" s="12">
        <v>1000001</v>
      </c>
      <c r="G1965" s="12">
        <v>100</v>
      </c>
      <c r="H1965" t="s">
        <v>315</v>
      </c>
    </row>
    <row r="1966" spans="1:8">
      <c r="A1966" s="12" t="s">
        <v>345</v>
      </c>
      <c r="B1966" s="13" t="s">
        <v>153</v>
      </c>
      <c r="C1966" s="12" t="s">
        <v>326</v>
      </c>
      <c r="D1966" s="12">
        <v>1041666.2</v>
      </c>
      <c r="E1966" s="12">
        <v>1000000</v>
      </c>
      <c r="F1966" s="12">
        <v>-41666.199999999997</v>
      </c>
      <c r="G1966" s="12">
        <v>-4.17</v>
      </c>
      <c r="H1966" t="s">
        <v>315</v>
      </c>
    </row>
    <row r="1967" spans="1:8">
      <c r="A1967" s="12" t="s">
        <v>345</v>
      </c>
      <c r="B1967" s="13" t="s">
        <v>154</v>
      </c>
      <c r="C1967" s="12" t="s">
        <v>326</v>
      </c>
      <c r="D1967" s="12">
        <v>1041666.2</v>
      </c>
      <c r="E1967" s="12">
        <v>1000000</v>
      </c>
      <c r="F1967" s="12">
        <v>-41666.199999999997</v>
      </c>
      <c r="G1967" s="12">
        <v>-4.17</v>
      </c>
      <c r="H1967" t="s">
        <v>315</v>
      </c>
    </row>
    <row r="1968" spans="1:8">
      <c r="A1968" s="12" t="s">
        <v>345</v>
      </c>
      <c r="B1968" s="13" t="s">
        <v>155</v>
      </c>
      <c r="C1968" s="12" t="s">
        <v>326</v>
      </c>
      <c r="D1968" s="12">
        <v>1041666.2</v>
      </c>
      <c r="E1968" s="12">
        <v>1000000</v>
      </c>
      <c r="F1968" s="12">
        <v>-41666.199999999997</v>
      </c>
      <c r="G1968" s="12">
        <v>-4.17</v>
      </c>
      <c r="H1968" t="s">
        <v>315</v>
      </c>
    </row>
    <row r="1969" spans="1:8">
      <c r="A1969" s="12" t="s">
        <v>345</v>
      </c>
      <c r="B1969" s="13" t="s">
        <v>156</v>
      </c>
      <c r="C1969" s="12" t="s">
        <v>326</v>
      </c>
      <c r="D1969" s="12">
        <v>1041666.2</v>
      </c>
      <c r="E1969" s="12">
        <v>1000000</v>
      </c>
      <c r="F1969" s="12">
        <v>-41666.199999999997</v>
      </c>
      <c r="G1969" s="12">
        <v>-4.17</v>
      </c>
      <c r="H1969" t="s">
        <v>315</v>
      </c>
    </row>
    <row r="1970" spans="1:8">
      <c r="A1970" s="12" t="s">
        <v>345</v>
      </c>
      <c r="B1970" s="13" t="s">
        <v>157</v>
      </c>
      <c r="C1970" s="12" t="s">
        <v>326</v>
      </c>
      <c r="D1970" s="12">
        <v>1041666.2</v>
      </c>
      <c r="E1970" s="12">
        <v>1000000</v>
      </c>
      <c r="F1970" s="12">
        <v>-41666.199999999997</v>
      </c>
      <c r="G1970" s="12">
        <v>-4.17</v>
      </c>
      <c r="H1970" t="s">
        <v>315</v>
      </c>
    </row>
    <row r="1971" spans="1:8">
      <c r="A1971" s="12" t="s">
        <v>345</v>
      </c>
      <c r="B1971" s="13" t="s">
        <v>158</v>
      </c>
      <c r="C1971" s="12" t="s">
        <v>326</v>
      </c>
      <c r="D1971" s="12">
        <v>1041668.3</v>
      </c>
      <c r="E1971" s="12">
        <v>1000000</v>
      </c>
      <c r="F1971" s="12">
        <v>-41668.300000000003</v>
      </c>
      <c r="G1971" s="12">
        <v>-4.17</v>
      </c>
      <c r="H1971" t="s">
        <v>315</v>
      </c>
    </row>
    <row r="1972" spans="1:8">
      <c r="A1972" s="12" t="s">
        <v>345</v>
      </c>
      <c r="B1972" s="13" t="s">
        <v>159</v>
      </c>
      <c r="C1972" s="12" t="s">
        <v>326</v>
      </c>
      <c r="D1972" s="12">
        <v>0</v>
      </c>
      <c r="E1972" s="12">
        <v>1000001</v>
      </c>
      <c r="F1972" s="12">
        <v>1000001</v>
      </c>
      <c r="G1972" s="12">
        <v>100</v>
      </c>
      <c r="H1972" t="s">
        <v>315</v>
      </c>
    </row>
    <row r="1973" spans="1:8">
      <c r="A1973" s="12" t="s">
        <v>345</v>
      </c>
      <c r="B1973" s="13" t="s">
        <v>160</v>
      </c>
      <c r="C1973" s="12" t="s">
        <v>326</v>
      </c>
      <c r="D1973" s="12">
        <v>1041666.2</v>
      </c>
      <c r="E1973" s="12">
        <v>1000000</v>
      </c>
      <c r="F1973" s="12">
        <v>-41666.199999999997</v>
      </c>
      <c r="G1973" s="12">
        <v>-4.17</v>
      </c>
      <c r="H1973" t="s">
        <v>315</v>
      </c>
    </row>
    <row r="1974" spans="1:8">
      <c r="A1974" s="12" t="s">
        <v>345</v>
      </c>
      <c r="B1974" s="13" t="s">
        <v>161</v>
      </c>
      <c r="C1974" s="12" t="s">
        <v>326</v>
      </c>
      <c r="D1974" s="12">
        <v>1041666.2</v>
      </c>
      <c r="E1974" s="12">
        <v>1000000</v>
      </c>
      <c r="F1974" s="12">
        <v>-41666.199999999997</v>
      </c>
      <c r="G1974" s="12">
        <v>-4.17</v>
      </c>
      <c r="H1974" t="s">
        <v>315</v>
      </c>
    </row>
    <row r="1975" spans="1:8">
      <c r="A1975" s="12" t="s">
        <v>345</v>
      </c>
      <c r="B1975" s="13" t="s">
        <v>162</v>
      </c>
      <c r="C1975" s="12" t="s">
        <v>326</v>
      </c>
      <c r="D1975" s="12">
        <v>1041666.2</v>
      </c>
      <c r="E1975" s="12">
        <v>1000000</v>
      </c>
      <c r="F1975" s="12">
        <v>-41666.199999999997</v>
      </c>
      <c r="G1975" s="12">
        <v>-4.17</v>
      </c>
      <c r="H1975" t="s">
        <v>315</v>
      </c>
    </row>
    <row r="1976" spans="1:8">
      <c r="A1976" s="12" t="s">
        <v>345</v>
      </c>
      <c r="B1976" s="13" t="s">
        <v>163</v>
      </c>
      <c r="C1976" s="12" t="s">
        <v>326</v>
      </c>
      <c r="D1976" s="12">
        <v>1041666.2</v>
      </c>
      <c r="E1976" s="12">
        <v>1000000</v>
      </c>
      <c r="F1976" s="12">
        <v>-41666.199999999997</v>
      </c>
      <c r="G1976" s="12">
        <v>-4.17</v>
      </c>
      <c r="H1976" t="s">
        <v>315</v>
      </c>
    </row>
    <row r="1977" spans="1:8">
      <c r="A1977" s="12" t="s">
        <v>345</v>
      </c>
      <c r="B1977" s="13" t="s">
        <v>164</v>
      </c>
      <c r="C1977" s="12" t="s">
        <v>326</v>
      </c>
      <c r="D1977" s="12">
        <v>1041666.2</v>
      </c>
      <c r="E1977" s="12">
        <v>1000000</v>
      </c>
      <c r="F1977" s="12">
        <v>-41666.199999999997</v>
      </c>
      <c r="G1977" s="12">
        <v>-4.17</v>
      </c>
      <c r="H1977" t="s">
        <v>315</v>
      </c>
    </row>
    <row r="1978" spans="1:8">
      <c r="A1978" s="12" t="s">
        <v>345</v>
      </c>
      <c r="B1978" s="13" t="s">
        <v>165</v>
      </c>
      <c r="C1978" s="12" t="s">
        <v>326</v>
      </c>
      <c r="D1978" s="12">
        <v>1041668.3</v>
      </c>
      <c r="E1978" s="12">
        <v>1000000</v>
      </c>
      <c r="F1978" s="12">
        <v>-41668.300000000003</v>
      </c>
      <c r="G1978" s="12">
        <v>-4.17</v>
      </c>
      <c r="H1978" t="s">
        <v>315</v>
      </c>
    </row>
    <row r="1979" spans="1:8">
      <c r="A1979" s="12" t="s">
        <v>345</v>
      </c>
      <c r="B1979" s="13" t="s">
        <v>166</v>
      </c>
      <c r="C1979" s="12" t="s">
        <v>326</v>
      </c>
      <c r="D1979" s="12">
        <v>1041668.3</v>
      </c>
      <c r="E1979" s="12">
        <v>1000000</v>
      </c>
      <c r="F1979" s="12">
        <v>-41668.300000000003</v>
      </c>
      <c r="G1979" s="12">
        <v>-4.17</v>
      </c>
      <c r="H1979" t="s">
        <v>315</v>
      </c>
    </row>
    <row r="1980" spans="1:8">
      <c r="A1980" s="12" t="s">
        <v>345</v>
      </c>
      <c r="B1980" s="13" t="s">
        <v>167</v>
      </c>
      <c r="C1980" s="12" t="s">
        <v>326</v>
      </c>
      <c r="D1980" s="12">
        <v>1041666.2</v>
      </c>
      <c r="E1980" s="12">
        <v>1000000</v>
      </c>
      <c r="F1980" s="12">
        <v>-41666.199999999997</v>
      </c>
      <c r="G1980" s="12">
        <v>-4.17</v>
      </c>
      <c r="H1980" t="s">
        <v>315</v>
      </c>
    </row>
    <row r="1981" spans="1:8">
      <c r="A1981" s="12" t="s">
        <v>345</v>
      </c>
      <c r="B1981" s="13" t="s">
        <v>168</v>
      </c>
      <c r="C1981" s="12" t="s">
        <v>326</v>
      </c>
      <c r="D1981" s="12">
        <v>1041666.2</v>
      </c>
      <c r="E1981" s="12">
        <v>1000000</v>
      </c>
      <c r="F1981" s="12">
        <v>-41666.199999999997</v>
      </c>
      <c r="G1981" s="12">
        <v>-4.17</v>
      </c>
      <c r="H1981" t="s">
        <v>315</v>
      </c>
    </row>
    <row r="1982" spans="1:8">
      <c r="A1982" s="12" t="s">
        <v>345</v>
      </c>
      <c r="B1982" s="13" t="s">
        <v>169</v>
      </c>
      <c r="C1982" s="12" t="s">
        <v>326</v>
      </c>
      <c r="D1982" s="12">
        <v>1041666.2</v>
      </c>
      <c r="E1982" s="12">
        <v>1000000</v>
      </c>
      <c r="F1982" s="12">
        <v>-41666.199999999997</v>
      </c>
      <c r="G1982" s="12">
        <v>-4.17</v>
      </c>
      <c r="H1982" t="s">
        <v>315</v>
      </c>
    </row>
    <row r="1983" spans="1:8">
      <c r="A1983" s="12" t="s">
        <v>345</v>
      </c>
      <c r="B1983" s="13" t="s">
        <v>170</v>
      </c>
      <c r="C1983" s="12" t="s">
        <v>326</v>
      </c>
      <c r="D1983" s="12">
        <v>1041668.3</v>
      </c>
      <c r="E1983" s="12">
        <v>1000000</v>
      </c>
      <c r="F1983" s="12">
        <v>-41668.300000000003</v>
      </c>
      <c r="G1983" s="12">
        <v>-4.17</v>
      </c>
      <c r="H1983" t="s">
        <v>315</v>
      </c>
    </row>
    <row r="1984" spans="1:8">
      <c r="A1984" s="12" t="s">
        <v>345</v>
      </c>
      <c r="B1984" s="13" t="s">
        <v>171</v>
      </c>
      <c r="C1984" s="12" t="s">
        <v>326</v>
      </c>
      <c r="D1984" s="12">
        <v>1041668.3</v>
      </c>
      <c r="E1984" s="12">
        <v>1000000</v>
      </c>
      <c r="F1984" s="12">
        <v>-41668.300000000003</v>
      </c>
      <c r="G1984" s="12">
        <v>-4.17</v>
      </c>
      <c r="H1984" t="s">
        <v>315</v>
      </c>
    </row>
    <row r="1985" spans="1:8">
      <c r="A1985" s="12" t="s">
        <v>345</v>
      </c>
      <c r="B1985" s="13" t="s">
        <v>172</v>
      </c>
      <c r="C1985" s="12" t="s">
        <v>326</v>
      </c>
      <c r="D1985" s="12">
        <v>1041666.2</v>
      </c>
      <c r="E1985" s="12">
        <v>1000000</v>
      </c>
      <c r="F1985" s="12">
        <v>-41666.199999999997</v>
      </c>
      <c r="G1985" s="12">
        <v>-4.17</v>
      </c>
      <c r="H1985" t="s">
        <v>315</v>
      </c>
    </row>
    <row r="1986" spans="1:8">
      <c r="A1986" s="12" t="s">
        <v>345</v>
      </c>
      <c r="B1986" s="13" t="s">
        <v>173</v>
      </c>
      <c r="C1986" s="12" t="s">
        <v>326</v>
      </c>
      <c r="D1986" s="12">
        <v>1041668.3</v>
      </c>
      <c r="E1986" s="12">
        <v>1000000</v>
      </c>
      <c r="F1986" s="12">
        <v>-41668.300000000003</v>
      </c>
      <c r="G1986" s="12">
        <v>-4.17</v>
      </c>
      <c r="H1986" t="s">
        <v>315</v>
      </c>
    </row>
    <row r="1987" spans="1:8">
      <c r="A1987" s="12" t="s">
        <v>345</v>
      </c>
      <c r="B1987" s="13" t="s">
        <v>174</v>
      </c>
      <c r="C1987" s="12" t="s">
        <v>326</v>
      </c>
      <c r="D1987" s="12">
        <v>1041668.3</v>
      </c>
      <c r="E1987" s="12">
        <v>1000000</v>
      </c>
      <c r="F1987" s="12">
        <v>-41668.300000000003</v>
      </c>
      <c r="G1987" s="12">
        <v>-4.17</v>
      </c>
      <c r="H1987" t="s">
        <v>315</v>
      </c>
    </row>
    <row r="1988" spans="1:8">
      <c r="A1988" s="12" t="s">
        <v>345</v>
      </c>
      <c r="B1988" s="13" t="s">
        <v>175</v>
      </c>
      <c r="C1988" s="12" t="s">
        <v>326</v>
      </c>
      <c r="D1988" s="12">
        <v>1041666.2</v>
      </c>
      <c r="E1988" s="12">
        <v>1000000</v>
      </c>
      <c r="F1988" s="12">
        <v>-41666.199999999997</v>
      </c>
      <c r="G1988" s="12">
        <v>-4.17</v>
      </c>
      <c r="H1988" t="s">
        <v>315</v>
      </c>
    </row>
    <row r="1989" spans="1:8">
      <c r="A1989" s="12" t="s">
        <v>345</v>
      </c>
      <c r="B1989" s="13" t="s">
        <v>176</v>
      </c>
      <c r="C1989" s="12" t="s">
        <v>326</v>
      </c>
      <c r="D1989" s="12">
        <v>1041668.3</v>
      </c>
      <c r="E1989" s="12">
        <v>1000000</v>
      </c>
      <c r="F1989" s="12">
        <v>-41668.300000000003</v>
      </c>
      <c r="G1989" s="12">
        <v>-4.17</v>
      </c>
      <c r="H1989" t="s">
        <v>315</v>
      </c>
    </row>
    <row r="1990" spans="1:8">
      <c r="A1990" s="12" t="s">
        <v>345</v>
      </c>
      <c r="B1990" s="13" t="s">
        <v>177</v>
      </c>
      <c r="C1990" s="12" t="s">
        <v>326</v>
      </c>
      <c r="D1990" s="12">
        <v>1041666.2</v>
      </c>
      <c r="E1990" s="12">
        <v>1000000</v>
      </c>
      <c r="F1990" s="12">
        <v>-41666.199999999997</v>
      </c>
      <c r="G1990" s="12">
        <v>-4.17</v>
      </c>
      <c r="H1990" t="s">
        <v>315</v>
      </c>
    </row>
    <row r="1991" spans="1:8">
      <c r="A1991" s="12" t="s">
        <v>345</v>
      </c>
      <c r="B1991" s="13" t="s">
        <v>178</v>
      </c>
      <c r="C1991" s="12" t="s">
        <v>326</v>
      </c>
      <c r="D1991" s="12">
        <v>1041666.2</v>
      </c>
      <c r="E1991" s="12">
        <v>1000000</v>
      </c>
      <c r="F1991" s="12">
        <v>-41666.199999999997</v>
      </c>
      <c r="G1991" s="12">
        <v>-4.17</v>
      </c>
      <c r="H1991" t="s">
        <v>315</v>
      </c>
    </row>
    <row r="1992" spans="1:8">
      <c r="A1992" s="12" t="s">
        <v>345</v>
      </c>
      <c r="B1992" s="13" t="s">
        <v>179</v>
      </c>
      <c r="C1992" s="12" t="s">
        <v>326</v>
      </c>
      <c r="D1992" s="12">
        <v>1041666.2</v>
      </c>
      <c r="E1992" s="12">
        <v>1000000</v>
      </c>
      <c r="F1992" s="12">
        <v>-41666.199999999997</v>
      </c>
      <c r="G1992" s="12">
        <v>-4.17</v>
      </c>
      <c r="H1992" t="s">
        <v>315</v>
      </c>
    </row>
    <row r="1993" spans="1:8">
      <c r="A1993" s="12" t="s">
        <v>345</v>
      </c>
      <c r="B1993" s="13" t="s">
        <v>180</v>
      </c>
      <c r="C1993" s="12" t="s">
        <v>326</v>
      </c>
      <c r="D1993" s="12">
        <v>1041668.3</v>
      </c>
      <c r="E1993" s="12">
        <v>1000002</v>
      </c>
      <c r="F1993" s="12">
        <v>-41666.300000000003</v>
      </c>
      <c r="G1993" s="12">
        <v>-4.17</v>
      </c>
      <c r="H1993" t="s">
        <v>315</v>
      </c>
    </row>
    <row r="1994" spans="1:8">
      <c r="A1994" s="12" t="s">
        <v>345</v>
      </c>
      <c r="B1994" s="13" t="s">
        <v>181</v>
      </c>
      <c r="C1994" s="12" t="s">
        <v>326</v>
      </c>
      <c r="D1994" s="12">
        <v>1041666.2</v>
      </c>
      <c r="E1994" s="12">
        <v>1000000</v>
      </c>
      <c r="F1994" s="12">
        <v>-41666.199999999997</v>
      </c>
      <c r="G1994" s="12">
        <v>-4.17</v>
      </c>
      <c r="H1994" t="s">
        <v>315</v>
      </c>
    </row>
    <row r="1995" spans="1:8">
      <c r="A1995" s="12" t="s">
        <v>345</v>
      </c>
      <c r="B1995" s="13" t="s">
        <v>182</v>
      </c>
      <c r="C1995" s="12" t="s">
        <v>326</v>
      </c>
      <c r="D1995" s="12">
        <v>1041666.2</v>
      </c>
      <c r="E1995" s="12">
        <v>1000000</v>
      </c>
      <c r="F1995" s="12">
        <v>-41666.199999999997</v>
      </c>
      <c r="G1995" s="12">
        <v>-4.17</v>
      </c>
      <c r="H1995" t="s">
        <v>315</v>
      </c>
    </row>
    <row r="1996" spans="1:8">
      <c r="A1996" s="12" t="s">
        <v>345</v>
      </c>
      <c r="B1996" s="13" t="s">
        <v>183</v>
      </c>
      <c r="C1996" s="12" t="s">
        <v>326</v>
      </c>
      <c r="D1996" s="12">
        <v>1041666.2</v>
      </c>
      <c r="E1996" s="12">
        <v>1000000</v>
      </c>
      <c r="F1996" s="12">
        <v>-41666.199999999997</v>
      </c>
      <c r="G1996" s="12">
        <v>-4.17</v>
      </c>
      <c r="H1996" t="s">
        <v>315</v>
      </c>
    </row>
    <row r="1997" spans="1:8">
      <c r="A1997" s="12" t="s">
        <v>345</v>
      </c>
      <c r="B1997" s="13" t="s">
        <v>184</v>
      </c>
      <c r="C1997" s="12" t="s">
        <v>326</v>
      </c>
      <c r="D1997" s="12">
        <v>1041666.2</v>
      </c>
      <c r="E1997" s="12">
        <v>1000000</v>
      </c>
      <c r="F1997" s="12">
        <v>-41666.199999999997</v>
      </c>
      <c r="G1997" s="12">
        <v>-4.17</v>
      </c>
      <c r="H1997" t="s">
        <v>315</v>
      </c>
    </row>
    <row r="1998" spans="1:8">
      <c r="A1998" s="12" t="s">
        <v>345</v>
      </c>
      <c r="B1998" s="13" t="s">
        <v>185</v>
      </c>
      <c r="C1998" s="12" t="s">
        <v>326</v>
      </c>
      <c r="D1998" s="12">
        <v>1041666.2</v>
      </c>
      <c r="E1998" s="12">
        <v>1000000</v>
      </c>
      <c r="F1998" s="12">
        <v>-41666.199999999997</v>
      </c>
      <c r="G1998" s="12">
        <v>-4.17</v>
      </c>
      <c r="H1998" t="s">
        <v>315</v>
      </c>
    </row>
    <row r="1999" spans="1:8">
      <c r="A1999" s="12" t="s">
        <v>345</v>
      </c>
      <c r="B1999" s="13" t="s">
        <v>186</v>
      </c>
      <c r="C1999" s="12" t="s">
        <v>326</v>
      </c>
      <c r="D1999" s="12">
        <v>1041666.2</v>
      </c>
      <c r="E1999" s="12">
        <v>1000000</v>
      </c>
      <c r="F1999" s="12">
        <v>-41666.199999999997</v>
      </c>
      <c r="G1999" s="12">
        <v>-4.17</v>
      </c>
      <c r="H1999" t="s">
        <v>315</v>
      </c>
    </row>
    <row r="2000" spans="1:8">
      <c r="A2000" s="12" t="s">
        <v>345</v>
      </c>
      <c r="B2000" s="13" t="s">
        <v>187</v>
      </c>
      <c r="C2000" s="12" t="s">
        <v>326</v>
      </c>
      <c r="D2000" s="12">
        <v>1041666.2</v>
      </c>
      <c r="E2000" s="12">
        <v>1000000</v>
      </c>
      <c r="F2000" s="12">
        <v>-41666.199999999997</v>
      </c>
      <c r="G2000" s="12">
        <v>-4.17</v>
      </c>
      <c r="H2000" t="s">
        <v>315</v>
      </c>
    </row>
    <row r="2001" spans="1:8">
      <c r="A2001" s="12" t="s">
        <v>345</v>
      </c>
      <c r="B2001" s="13" t="s">
        <v>188</v>
      </c>
      <c r="C2001" s="12" t="s">
        <v>326</v>
      </c>
      <c r="D2001" s="12">
        <v>1041666.2</v>
      </c>
      <c r="E2001" s="12">
        <v>1000000</v>
      </c>
      <c r="F2001" s="12">
        <v>-41666.199999999997</v>
      </c>
      <c r="G2001" s="12">
        <v>-4.17</v>
      </c>
      <c r="H2001" t="s">
        <v>315</v>
      </c>
    </row>
    <row r="2002" spans="1:8">
      <c r="A2002" s="12" t="s">
        <v>346</v>
      </c>
      <c r="B2002" s="13" t="s">
        <v>89</v>
      </c>
      <c r="C2002" s="12" t="s">
        <v>326</v>
      </c>
      <c r="D2002" s="12">
        <v>1005102</v>
      </c>
      <c r="E2002" s="12">
        <v>1000062</v>
      </c>
      <c r="F2002" s="12">
        <v>-5040</v>
      </c>
      <c r="G2002" s="12">
        <v>-0.5</v>
      </c>
      <c r="H2002" t="s">
        <v>315</v>
      </c>
    </row>
    <row r="2003" spans="1:8">
      <c r="A2003" s="12" t="s">
        <v>346</v>
      </c>
      <c r="B2003" s="13" t="s">
        <v>90</v>
      </c>
      <c r="C2003" s="12" t="s">
        <v>326</v>
      </c>
      <c r="D2003" s="12">
        <v>1005103.5</v>
      </c>
      <c r="E2003" s="12">
        <v>1000060</v>
      </c>
      <c r="F2003" s="12">
        <v>-5043.5</v>
      </c>
      <c r="G2003" s="12">
        <v>-0.5</v>
      </c>
      <c r="H2003" t="s">
        <v>315</v>
      </c>
    </row>
    <row r="2004" spans="1:8">
      <c r="A2004" s="12" t="s">
        <v>346</v>
      </c>
      <c r="B2004" s="13" t="s">
        <v>91</v>
      </c>
      <c r="C2004" s="12" t="s">
        <v>326</v>
      </c>
      <c r="D2004" s="12">
        <v>1005104.5</v>
      </c>
      <c r="E2004" s="12">
        <v>1000071</v>
      </c>
      <c r="F2004" s="12">
        <v>-5033.5</v>
      </c>
      <c r="G2004" s="12">
        <v>-0.5</v>
      </c>
      <c r="H2004" t="s">
        <v>315</v>
      </c>
    </row>
    <row r="2005" spans="1:8">
      <c r="A2005" s="12" t="s">
        <v>346</v>
      </c>
      <c r="B2005" s="13" t="s">
        <v>92</v>
      </c>
      <c r="C2005" s="12" t="s">
        <v>326</v>
      </c>
      <c r="D2005" s="12">
        <v>1005102</v>
      </c>
      <c r="E2005" s="12">
        <v>1000064</v>
      </c>
      <c r="F2005" s="12">
        <v>-5038</v>
      </c>
      <c r="G2005" s="12">
        <v>-0.5</v>
      </c>
      <c r="H2005" t="s">
        <v>315</v>
      </c>
    </row>
    <row r="2006" spans="1:8">
      <c r="A2006" s="12" t="s">
        <v>346</v>
      </c>
      <c r="B2006" s="13" t="s">
        <v>93</v>
      </c>
      <c r="C2006" s="12" t="s">
        <v>326</v>
      </c>
      <c r="D2006" s="12">
        <v>1005102</v>
      </c>
      <c r="E2006" s="12">
        <v>1000063</v>
      </c>
      <c r="F2006" s="12">
        <v>-5039</v>
      </c>
      <c r="G2006" s="12">
        <v>-0.5</v>
      </c>
      <c r="H2006" t="s">
        <v>315</v>
      </c>
    </row>
    <row r="2007" spans="1:8">
      <c r="A2007" s="12" t="s">
        <v>346</v>
      </c>
      <c r="B2007" s="13" t="s">
        <v>94</v>
      </c>
      <c r="C2007" s="12" t="s">
        <v>326</v>
      </c>
      <c r="D2007" s="12">
        <v>1005090</v>
      </c>
      <c r="E2007" s="12">
        <v>1000065</v>
      </c>
      <c r="F2007" s="12">
        <v>-5025</v>
      </c>
      <c r="G2007" s="12">
        <v>-0.5</v>
      </c>
      <c r="H2007" t="s">
        <v>315</v>
      </c>
    </row>
    <row r="2008" spans="1:8">
      <c r="A2008" s="12" t="s">
        <v>346</v>
      </c>
      <c r="B2008" s="13" t="s">
        <v>95</v>
      </c>
      <c r="C2008" s="12" t="s">
        <v>326</v>
      </c>
      <c r="D2008" s="12">
        <v>1005104</v>
      </c>
      <c r="E2008" s="12">
        <v>1000061</v>
      </c>
      <c r="F2008" s="12">
        <v>-5043</v>
      </c>
      <c r="G2008" s="12">
        <v>-0.5</v>
      </c>
      <c r="H2008" t="s">
        <v>315</v>
      </c>
    </row>
    <row r="2009" spans="1:8">
      <c r="A2009" s="12" t="s">
        <v>346</v>
      </c>
      <c r="B2009" s="13" t="s">
        <v>96</v>
      </c>
      <c r="C2009" s="12" t="s">
        <v>326</v>
      </c>
      <c r="D2009" s="12">
        <v>1005088.4</v>
      </c>
      <c r="E2009" s="12">
        <v>1000063</v>
      </c>
      <c r="F2009" s="12">
        <v>-5025.3999999999996</v>
      </c>
      <c r="G2009" s="12">
        <v>-0.5</v>
      </c>
      <c r="H2009" t="s">
        <v>315</v>
      </c>
    </row>
    <row r="2010" spans="1:8">
      <c r="A2010" s="12" t="s">
        <v>346</v>
      </c>
      <c r="B2010" s="13" t="s">
        <v>97</v>
      </c>
      <c r="C2010" s="12" t="s">
        <v>326</v>
      </c>
      <c r="D2010" s="12">
        <v>1005104</v>
      </c>
      <c r="E2010" s="12">
        <v>1000067</v>
      </c>
      <c r="F2010" s="12">
        <v>-5037</v>
      </c>
      <c r="G2010" s="12">
        <v>-0.5</v>
      </c>
      <c r="H2010" t="s">
        <v>315</v>
      </c>
    </row>
    <row r="2011" spans="1:8">
      <c r="A2011" s="12" t="s">
        <v>346</v>
      </c>
      <c r="B2011" s="13" t="s">
        <v>98</v>
      </c>
      <c r="C2011" s="12" t="s">
        <v>326</v>
      </c>
      <c r="D2011" s="12">
        <v>1005102.5</v>
      </c>
      <c r="E2011" s="12">
        <v>1000067</v>
      </c>
      <c r="F2011" s="12">
        <v>-5035.5</v>
      </c>
      <c r="G2011" s="12">
        <v>-0.5</v>
      </c>
      <c r="H2011" t="s">
        <v>315</v>
      </c>
    </row>
    <row r="2012" spans="1:8">
      <c r="A2012" s="12" t="s">
        <v>346</v>
      </c>
      <c r="B2012" s="13" t="s">
        <v>99</v>
      </c>
      <c r="C2012" s="12" t="s">
        <v>326</v>
      </c>
      <c r="D2012" s="12">
        <v>1005072.4</v>
      </c>
      <c r="E2012" s="12">
        <v>1000062</v>
      </c>
      <c r="F2012" s="12">
        <v>-5010.3999999999996</v>
      </c>
      <c r="G2012" s="12">
        <v>-0.5</v>
      </c>
      <c r="H2012" t="s">
        <v>315</v>
      </c>
    </row>
    <row r="2013" spans="1:8">
      <c r="A2013" s="12" t="s">
        <v>346</v>
      </c>
      <c r="B2013" s="13" t="s">
        <v>100</v>
      </c>
      <c r="C2013" s="12" t="s">
        <v>326</v>
      </c>
      <c r="D2013" s="12">
        <v>1005082.9</v>
      </c>
      <c r="E2013" s="12">
        <v>1000066</v>
      </c>
      <c r="F2013" s="12">
        <v>-5016.8999999999996</v>
      </c>
      <c r="G2013" s="12">
        <v>-0.5</v>
      </c>
      <c r="H2013" t="s">
        <v>315</v>
      </c>
    </row>
    <row r="2014" spans="1:8">
      <c r="A2014" s="12" t="s">
        <v>346</v>
      </c>
      <c r="B2014" s="13" t="s">
        <v>101</v>
      </c>
      <c r="C2014" s="12" t="s">
        <v>326</v>
      </c>
      <c r="D2014" s="12">
        <v>1005083.4</v>
      </c>
      <c r="E2014" s="12">
        <v>1000061</v>
      </c>
      <c r="F2014" s="12">
        <v>-5022.3999999999996</v>
      </c>
      <c r="G2014" s="12">
        <v>-0.5</v>
      </c>
      <c r="H2014" t="s">
        <v>315</v>
      </c>
    </row>
    <row r="2015" spans="1:8">
      <c r="A2015" s="12" t="s">
        <v>346</v>
      </c>
      <c r="B2015" s="13" t="s">
        <v>102</v>
      </c>
      <c r="C2015" s="12" t="s">
        <v>326</v>
      </c>
      <c r="D2015" s="12">
        <v>1005071.4</v>
      </c>
      <c r="E2015" s="12">
        <v>1000063</v>
      </c>
      <c r="F2015" s="12">
        <v>-5008.3999999999996</v>
      </c>
      <c r="G2015" s="12">
        <v>-0.5</v>
      </c>
      <c r="H2015" t="s">
        <v>315</v>
      </c>
    </row>
    <row r="2016" spans="1:8">
      <c r="A2016" s="12" t="s">
        <v>346</v>
      </c>
      <c r="B2016" s="13" t="s">
        <v>103</v>
      </c>
      <c r="C2016" s="12" t="s">
        <v>326</v>
      </c>
      <c r="D2016" s="12">
        <v>1005091</v>
      </c>
      <c r="E2016" s="12">
        <v>1000066</v>
      </c>
      <c r="F2016" s="12">
        <v>-5025</v>
      </c>
      <c r="G2016" s="12">
        <v>-0.5</v>
      </c>
      <c r="H2016" t="s">
        <v>315</v>
      </c>
    </row>
    <row r="2017" spans="1:8">
      <c r="A2017" s="12" t="s">
        <v>346</v>
      </c>
      <c r="B2017" s="13" t="s">
        <v>104</v>
      </c>
      <c r="C2017" s="12" t="s">
        <v>326</v>
      </c>
      <c r="D2017" s="12">
        <v>1005057.8</v>
      </c>
      <c r="E2017" s="12">
        <v>1000064</v>
      </c>
      <c r="F2017" s="12">
        <v>-4993.8</v>
      </c>
      <c r="G2017" s="12">
        <v>-0.5</v>
      </c>
      <c r="H2017" t="s">
        <v>315</v>
      </c>
    </row>
    <row r="2018" spans="1:8">
      <c r="A2018" s="12" t="s">
        <v>346</v>
      </c>
      <c r="B2018" s="13" t="s">
        <v>105</v>
      </c>
      <c r="C2018" s="12" t="s">
        <v>326</v>
      </c>
      <c r="D2018" s="12">
        <v>1005071.4</v>
      </c>
      <c r="E2018" s="12">
        <v>1000063</v>
      </c>
      <c r="F2018" s="12">
        <v>-5008.3999999999996</v>
      </c>
      <c r="G2018" s="12">
        <v>-0.5</v>
      </c>
      <c r="H2018" t="s">
        <v>315</v>
      </c>
    </row>
    <row r="2019" spans="1:8">
      <c r="A2019" s="12" t="s">
        <v>346</v>
      </c>
      <c r="B2019" s="13" t="s">
        <v>106</v>
      </c>
      <c r="C2019" s="12" t="s">
        <v>326</v>
      </c>
      <c r="D2019" s="12">
        <v>1005092</v>
      </c>
      <c r="E2019" s="12">
        <v>1000065</v>
      </c>
      <c r="F2019" s="12">
        <v>-5027</v>
      </c>
      <c r="G2019" s="12">
        <v>-0.5</v>
      </c>
      <c r="H2019" t="s">
        <v>315</v>
      </c>
    </row>
    <row r="2020" spans="1:8">
      <c r="A2020" s="12" t="s">
        <v>346</v>
      </c>
      <c r="B2020" s="13" t="s">
        <v>107</v>
      </c>
      <c r="C2020" s="12" t="s">
        <v>326</v>
      </c>
      <c r="D2020" s="12">
        <v>1005070.9</v>
      </c>
      <c r="E2020" s="12">
        <v>1000064</v>
      </c>
      <c r="F2020" s="12">
        <v>-5006.8999999999996</v>
      </c>
      <c r="G2020" s="12">
        <v>-0.5</v>
      </c>
      <c r="H2020" t="s">
        <v>315</v>
      </c>
    </row>
    <row r="2021" spans="1:8">
      <c r="A2021" s="12" t="s">
        <v>346</v>
      </c>
      <c r="B2021" s="13" t="s">
        <v>108</v>
      </c>
      <c r="C2021" s="12" t="s">
        <v>326</v>
      </c>
      <c r="D2021" s="12">
        <v>1005084.4</v>
      </c>
      <c r="E2021" s="12">
        <v>1000071</v>
      </c>
      <c r="F2021" s="12">
        <v>-5013.3999999999996</v>
      </c>
      <c r="G2021" s="12">
        <v>-0.5</v>
      </c>
      <c r="H2021" t="s">
        <v>315</v>
      </c>
    </row>
    <row r="2022" spans="1:8">
      <c r="A2022" s="12" t="s">
        <v>346</v>
      </c>
      <c r="B2022" s="13" t="s">
        <v>109</v>
      </c>
      <c r="C2022" s="12" t="s">
        <v>326</v>
      </c>
      <c r="D2022" s="12">
        <v>1005090</v>
      </c>
      <c r="E2022" s="12">
        <v>1000061</v>
      </c>
      <c r="F2022" s="12">
        <v>-5029</v>
      </c>
      <c r="G2022" s="12">
        <v>-0.5</v>
      </c>
      <c r="H2022" t="s">
        <v>315</v>
      </c>
    </row>
    <row r="2023" spans="1:8">
      <c r="A2023" s="12" t="s">
        <v>346</v>
      </c>
      <c r="B2023" s="13" t="s">
        <v>110</v>
      </c>
      <c r="C2023" s="12" t="s">
        <v>326</v>
      </c>
      <c r="D2023" s="12">
        <v>1005060.8</v>
      </c>
      <c r="E2023" s="12">
        <v>1000069</v>
      </c>
      <c r="F2023" s="12">
        <v>-4991.8</v>
      </c>
      <c r="G2023" s="12">
        <v>-0.5</v>
      </c>
      <c r="H2023" t="s">
        <v>315</v>
      </c>
    </row>
    <row r="2024" spans="1:8">
      <c r="A2024" s="12" t="s">
        <v>346</v>
      </c>
      <c r="B2024" s="13" t="s">
        <v>111</v>
      </c>
      <c r="C2024" s="12" t="s">
        <v>326</v>
      </c>
      <c r="D2024" s="12">
        <v>1005071.4</v>
      </c>
      <c r="E2024" s="12">
        <v>1000067</v>
      </c>
      <c r="F2024" s="12">
        <v>-5004.3999999999996</v>
      </c>
      <c r="G2024" s="12">
        <v>-0.5</v>
      </c>
      <c r="H2024" t="s">
        <v>315</v>
      </c>
    </row>
    <row r="2025" spans="1:8">
      <c r="A2025" s="12" t="s">
        <v>346</v>
      </c>
      <c r="B2025" s="13" t="s">
        <v>112</v>
      </c>
      <c r="C2025" s="12" t="s">
        <v>326</v>
      </c>
      <c r="D2025" s="12">
        <v>1005082.4</v>
      </c>
      <c r="E2025" s="12">
        <v>1000061</v>
      </c>
      <c r="F2025" s="12">
        <v>-5021.3999999999996</v>
      </c>
      <c r="G2025" s="12">
        <v>-0.5</v>
      </c>
      <c r="H2025" t="s">
        <v>315</v>
      </c>
    </row>
    <row r="2026" spans="1:8">
      <c r="A2026" s="12" t="s">
        <v>346</v>
      </c>
      <c r="B2026" s="13" t="s">
        <v>113</v>
      </c>
      <c r="C2026" s="12" t="s">
        <v>326</v>
      </c>
      <c r="D2026" s="12">
        <v>1005072.4</v>
      </c>
      <c r="E2026" s="12">
        <v>1000068</v>
      </c>
      <c r="F2026" s="12">
        <v>-5004.3999999999996</v>
      </c>
      <c r="G2026" s="12">
        <v>-0.5</v>
      </c>
      <c r="H2026" t="s">
        <v>315</v>
      </c>
    </row>
    <row r="2027" spans="1:8">
      <c r="A2027" s="12" t="s">
        <v>346</v>
      </c>
      <c r="B2027" s="13" t="s">
        <v>114</v>
      </c>
      <c r="C2027" s="12" t="s">
        <v>326</v>
      </c>
      <c r="D2027" s="12">
        <v>1005071.9</v>
      </c>
      <c r="E2027" s="12">
        <v>1000065</v>
      </c>
      <c r="F2027" s="12">
        <v>-5006.8999999999996</v>
      </c>
      <c r="G2027" s="12">
        <v>-0.5</v>
      </c>
      <c r="H2027" t="s">
        <v>315</v>
      </c>
    </row>
    <row r="2028" spans="1:8">
      <c r="A2028" s="12" t="s">
        <v>346</v>
      </c>
      <c r="B2028" s="13" t="s">
        <v>115</v>
      </c>
      <c r="C2028" s="12" t="s">
        <v>326</v>
      </c>
      <c r="D2028" s="12">
        <v>1005071.4</v>
      </c>
      <c r="E2028" s="12">
        <v>1000065</v>
      </c>
      <c r="F2028" s="12">
        <v>-5006.3999999999996</v>
      </c>
      <c r="G2028" s="12">
        <v>-0.5</v>
      </c>
      <c r="H2028" t="s">
        <v>315</v>
      </c>
    </row>
    <row r="2029" spans="1:8">
      <c r="A2029" s="12" t="s">
        <v>346</v>
      </c>
      <c r="B2029" s="13" t="s">
        <v>116</v>
      </c>
      <c r="C2029" s="12" t="s">
        <v>326</v>
      </c>
      <c r="D2029" s="12">
        <v>1005073.9</v>
      </c>
      <c r="E2029" s="12">
        <v>1000061</v>
      </c>
      <c r="F2029" s="12">
        <v>-5012.8999999999996</v>
      </c>
      <c r="G2029" s="12">
        <v>-0.5</v>
      </c>
      <c r="H2029" t="s">
        <v>315</v>
      </c>
    </row>
    <row r="2030" spans="1:8">
      <c r="A2030" s="12" t="s">
        <v>346</v>
      </c>
      <c r="B2030" s="13" t="s">
        <v>117</v>
      </c>
      <c r="C2030" s="12" t="s">
        <v>326</v>
      </c>
      <c r="D2030" s="12">
        <v>1005084.9</v>
      </c>
      <c r="E2030" s="12">
        <v>1000069</v>
      </c>
      <c r="F2030" s="12">
        <v>-5015.8999999999996</v>
      </c>
      <c r="G2030" s="12">
        <v>-0.5</v>
      </c>
      <c r="H2030" t="s">
        <v>315</v>
      </c>
    </row>
    <row r="2031" spans="1:8">
      <c r="A2031" s="12" t="s">
        <v>346</v>
      </c>
      <c r="B2031" s="13" t="s">
        <v>118</v>
      </c>
      <c r="C2031" s="12" t="s">
        <v>326</v>
      </c>
      <c r="D2031" s="12">
        <v>1005072.4</v>
      </c>
      <c r="E2031" s="12">
        <v>1000066</v>
      </c>
      <c r="F2031" s="12">
        <v>-5006.3999999999996</v>
      </c>
      <c r="G2031" s="12">
        <v>-0.5</v>
      </c>
      <c r="H2031" t="s">
        <v>315</v>
      </c>
    </row>
    <row r="2032" spans="1:8">
      <c r="A2032" s="12" t="s">
        <v>346</v>
      </c>
      <c r="B2032" s="13" t="s">
        <v>119</v>
      </c>
      <c r="C2032" s="12" t="s">
        <v>326</v>
      </c>
      <c r="D2032" s="12">
        <v>1005102.5</v>
      </c>
      <c r="E2032" s="12">
        <v>1000068</v>
      </c>
      <c r="F2032" s="12">
        <v>-5034.5</v>
      </c>
      <c r="G2032" s="12">
        <v>-0.5</v>
      </c>
      <c r="H2032" t="s">
        <v>315</v>
      </c>
    </row>
    <row r="2033" spans="1:8">
      <c r="A2033" s="12" t="s">
        <v>346</v>
      </c>
      <c r="B2033" s="13" t="s">
        <v>120</v>
      </c>
      <c r="C2033" s="12" t="s">
        <v>326</v>
      </c>
      <c r="D2033" s="12">
        <v>1005091.5</v>
      </c>
      <c r="E2033" s="12">
        <v>1000061</v>
      </c>
      <c r="F2033" s="12">
        <v>-5030.5</v>
      </c>
      <c r="G2033" s="12">
        <v>-0.5</v>
      </c>
      <c r="H2033" t="s">
        <v>315</v>
      </c>
    </row>
    <row r="2034" spans="1:8">
      <c r="A2034" s="12" t="s">
        <v>346</v>
      </c>
      <c r="B2034" s="13" t="s">
        <v>121</v>
      </c>
      <c r="C2034" s="12" t="s">
        <v>326</v>
      </c>
      <c r="D2034" s="12">
        <v>1005101.5</v>
      </c>
      <c r="E2034" s="12">
        <v>1000067</v>
      </c>
      <c r="F2034" s="12">
        <v>-5034.5</v>
      </c>
      <c r="G2034" s="12">
        <v>-0.5</v>
      </c>
      <c r="H2034" t="s">
        <v>315</v>
      </c>
    </row>
    <row r="2035" spans="1:8">
      <c r="A2035" s="12" t="s">
        <v>346</v>
      </c>
      <c r="B2035" s="13" t="s">
        <v>122</v>
      </c>
      <c r="C2035" s="12" t="s">
        <v>326</v>
      </c>
      <c r="D2035" s="12">
        <v>1005091.5</v>
      </c>
      <c r="E2035" s="12">
        <v>1000063</v>
      </c>
      <c r="F2035" s="12">
        <v>-5028.5</v>
      </c>
      <c r="G2035" s="12">
        <v>-0.5</v>
      </c>
      <c r="H2035" t="s">
        <v>315</v>
      </c>
    </row>
    <row r="2036" spans="1:8">
      <c r="A2036" s="12" t="s">
        <v>346</v>
      </c>
      <c r="B2036" s="13" t="s">
        <v>123</v>
      </c>
      <c r="C2036" s="12" t="s">
        <v>326</v>
      </c>
      <c r="D2036" s="12">
        <v>1005062.3</v>
      </c>
      <c r="E2036" s="12">
        <v>1000063</v>
      </c>
      <c r="F2036" s="12">
        <v>-4999.3</v>
      </c>
      <c r="G2036" s="12">
        <v>-0.5</v>
      </c>
      <c r="H2036" t="s">
        <v>315</v>
      </c>
    </row>
    <row r="2037" spans="1:8">
      <c r="A2037" s="12" t="s">
        <v>346</v>
      </c>
      <c r="B2037" s="13" t="s">
        <v>124</v>
      </c>
      <c r="C2037" s="12" t="s">
        <v>326</v>
      </c>
      <c r="D2037" s="12">
        <v>1005082.9</v>
      </c>
      <c r="E2037" s="12">
        <v>1000062</v>
      </c>
      <c r="F2037" s="12">
        <v>-5020.8999999999996</v>
      </c>
      <c r="G2037" s="12">
        <v>-0.5</v>
      </c>
      <c r="H2037" t="s">
        <v>315</v>
      </c>
    </row>
    <row r="2038" spans="1:8">
      <c r="A2038" s="12" t="s">
        <v>346</v>
      </c>
      <c r="B2038" s="13" t="s">
        <v>125</v>
      </c>
      <c r="C2038" s="12" t="s">
        <v>326</v>
      </c>
      <c r="D2038" s="12">
        <v>1005071.9</v>
      </c>
      <c r="E2038" s="12">
        <v>1000047</v>
      </c>
      <c r="F2038" s="12">
        <v>-5024.8999999999996</v>
      </c>
      <c r="G2038" s="12">
        <v>-0.5</v>
      </c>
      <c r="H2038" t="s">
        <v>315</v>
      </c>
    </row>
    <row r="2039" spans="1:8">
      <c r="A2039" s="12" t="s">
        <v>346</v>
      </c>
      <c r="B2039" s="13" t="s">
        <v>126</v>
      </c>
      <c r="C2039" s="12" t="s">
        <v>326</v>
      </c>
      <c r="D2039" s="12">
        <v>1005061.3</v>
      </c>
      <c r="E2039" s="12">
        <v>1000000</v>
      </c>
      <c r="F2039" s="12">
        <v>-5061.3</v>
      </c>
      <c r="G2039" s="12">
        <v>-0.51</v>
      </c>
      <c r="H2039" t="s">
        <v>315</v>
      </c>
    </row>
    <row r="2040" spans="1:8">
      <c r="A2040" s="12" t="s">
        <v>346</v>
      </c>
      <c r="B2040" s="13" t="s">
        <v>127</v>
      </c>
      <c r="C2040" s="12" t="s">
        <v>326</v>
      </c>
      <c r="D2040" s="12">
        <v>1005070.4</v>
      </c>
      <c r="E2040" s="12">
        <v>1000044</v>
      </c>
      <c r="F2040" s="12">
        <v>-5026.3999999999996</v>
      </c>
      <c r="G2040" s="12">
        <v>-0.5</v>
      </c>
      <c r="H2040" t="s">
        <v>315</v>
      </c>
    </row>
    <row r="2041" spans="1:8">
      <c r="A2041" s="12" t="s">
        <v>346</v>
      </c>
      <c r="B2041" s="13" t="s">
        <v>128</v>
      </c>
      <c r="C2041" s="12" t="s">
        <v>326</v>
      </c>
      <c r="D2041" s="12">
        <v>1005060.8</v>
      </c>
      <c r="E2041" s="12">
        <v>1000061</v>
      </c>
      <c r="F2041" s="12">
        <v>-4999.8</v>
      </c>
      <c r="G2041" s="12">
        <v>-0.5</v>
      </c>
      <c r="H2041" t="s">
        <v>315</v>
      </c>
    </row>
    <row r="2042" spans="1:8">
      <c r="A2042" s="12" t="s">
        <v>346</v>
      </c>
      <c r="B2042" s="13" t="s">
        <v>129</v>
      </c>
      <c r="C2042" s="12" t="s">
        <v>326</v>
      </c>
      <c r="D2042" s="12">
        <v>1005071.4</v>
      </c>
      <c r="E2042" s="12">
        <v>1000064</v>
      </c>
      <c r="F2042" s="12">
        <v>-5007.3999999999996</v>
      </c>
      <c r="G2042" s="12">
        <v>-0.5</v>
      </c>
      <c r="H2042" t="s">
        <v>315</v>
      </c>
    </row>
    <row r="2043" spans="1:8">
      <c r="A2043" s="12" t="s">
        <v>346</v>
      </c>
      <c r="B2043" s="13" t="s">
        <v>130</v>
      </c>
      <c r="C2043" s="12" t="s">
        <v>326</v>
      </c>
      <c r="D2043" s="12">
        <v>1005083.9</v>
      </c>
      <c r="E2043" s="12">
        <v>1000061</v>
      </c>
      <c r="F2043" s="12">
        <v>-5022.8999999999996</v>
      </c>
      <c r="G2043" s="12">
        <v>-0.5</v>
      </c>
      <c r="H2043" t="s">
        <v>315</v>
      </c>
    </row>
    <row r="2044" spans="1:8">
      <c r="A2044" s="12" t="s">
        <v>346</v>
      </c>
      <c r="B2044" s="13" t="s">
        <v>131</v>
      </c>
      <c r="C2044" s="12" t="s">
        <v>326</v>
      </c>
      <c r="D2044" s="12">
        <v>1005070.9</v>
      </c>
      <c r="E2044" s="12">
        <v>1000060</v>
      </c>
      <c r="F2044" s="12">
        <v>-5010.8999999999996</v>
      </c>
      <c r="G2044" s="12">
        <v>-0.5</v>
      </c>
      <c r="H2044" t="s">
        <v>315</v>
      </c>
    </row>
    <row r="2045" spans="1:8">
      <c r="A2045" s="12" t="s">
        <v>346</v>
      </c>
      <c r="B2045" s="13" t="s">
        <v>132</v>
      </c>
      <c r="C2045" s="12" t="s">
        <v>326</v>
      </c>
      <c r="D2045" s="12">
        <v>1005081.4</v>
      </c>
      <c r="E2045" s="12">
        <v>1000064</v>
      </c>
      <c r="F2045" s="12">
        <v>-5017.3999999999996</v>
      </c>
      <c r="G2045" s="12">
        <v>-0.5</v>
      </c>
      <c r="H2045" t="s">
        <v>315</v>
      </c>
    </row>
    <row r="2046" spans="1:8">
      <c r="A2046" s="12" t="s">
        <v>346</v>
      </c>
      <c r="B2046" s="13" t="s">
        <v>133</v>
      </c>
      <c r="C2046" s="12" t="s">
        <v>326</v>
      </c>
      <c r="D2046" s="12">
        <v>1005048.7</v>
      </c>
      <c r="E2046" s="12">
        <v>1000060</v>
      </c>
      <c r="F2046" s="12">
        <v>-4988.7</v>
      </c>
      <c r="G2046" s="12">
        <v>-0.5</v>
      </c>
      <c r="H2046" t="s">
        <v>315</v>
      </c>
    </row>
    <row r="2047" spans="1:8">
      <c r="A2047" s="12" t="s">
        <v>346</v>
      </c>
      <c r="B2047" s="13" t="s">
        <v>134</v>
      </c>
      <c r="C2047" s="12" t="s">
        <v>326</v>
      </c>
      <c r="D2047" s="12">
        <v>1005071.4</v>
      </c>
      <c r="E2047" s="12">
        <v>1000063</v>
      </c>
      <c r="F2047" s="12">
        <v>-5008.3999999999996</v>
      </c>
      <c r="G2047" s="12">
        <v>-0.5</v>
      </c>
      <c r="H2047" t="s">
        <v>315</v>
      </c>
    </row>
    <row r="2048" spans="1:8">
      <c r="A2048" s="12" t="s">
        <v>346</v>
      </c>
      <c r="B2048" s="13" t="s">
        <v>135</v>
      </c>
      <c r="C2048" s="12" t="s">
        <v>326</v>
      </c>
      <c r="D2048" s="12">
        <v>1005059.8</v>
      </c>
      <c r="E2048" s="12">
        <v>1000062</v>
      </c>
      <c r="F2048" s="12">
        <v>-4997.8</v>
      </c>
      <c r="G2048" s="12">
        <v>-0.5</v>
      </c>
      <c r="H2048" t="s">
        <v>315</v>
      </c>
    </row>
    <row r="2049" spans="1:8">
      <c r="A2049" s="12" t="s">
        <v>346</v>
      </c>
      <c r="B2049" s="13" t="s">
        <v>136</v>
      </c>
      <c r="C2049" s="12" t="s">
        <v>326</v>
      </c>
      <c r="D2049" s="12">
        <v>1005070.9</v>
      </c>
      <c r="E2049" s="12">
        <v>1000016</v>
      </c>
      <c r="F2049" s="12">
        <v>-5054.8999999999996</v>
      </c>
      <c r="G2049" s="12">
        <v>-0.51</v>
      </c>
      <c r="H2049" t="s">
        <v>315</v>
      </c>
    </row>
    <row r="2050" spans="1:8">
      <c r="A2050" s="12" t="s">
        <v>346</v>
      </c>
      <c r="B2050" s="13" t="s">
        <v>137</v>
      </c>
      <c r="C2050" s="12" t="s">
        <v>326</v>
      </c>
      <c r="D2050" s="12">
        <v>1005073.9</v>
      </c>
      <c r="E2050" s="12">
        <v>1000013</v>
      </c>
      <c r="F2050" s="12">
        <v>-5060.8999999999996</v>
      </c>
      <c r="G2050" s="12">
        <v>-0.51</v>
      </c>
      <c r="H2050" t="s">
        <v>315</v>
      </c>
    </row>
    <row r="2051" spans="1:8">
      <c r="A2051" s="12" t="s">
        <v>346</v>
      </c>
      <c r="B2051" s="13" t="s">
        <v>138</v>
      </c>
      <c r="C2051" s="12" t="s">
        <v>326</v>
      </c>
      <c r="D2051" s="12">
        <v>1005083.9</v>
      </c>
      <c r="E2051" s="12">
        <v>1000060</v>
      </c>
      <c r="F2051" s="12">
        <v>-5023.8999999999996</v>
      </c>
      <c r="G2051" s="12">
        <v>-0.5</v>
      </c>
      <c r="H2051" t="s">
        <v>315</v>
      </c>
    </row>
    <row r="2052" spans="1:8">
      <c r="A2052" s="12" t="s">
        <v>346</v>
      </c>
      <c r="B2052" s="13" t="s">
        <v>139</v>
      </c>
      <c r="C2052" s="12" t="s">
        <v>326</v>
      </c>
      <c r="D2052" s="12">
        <v>1005072.4</v>
      </c>
      <c r="E2052" s="12">
        <v>1000062</v>
      </c>
      <c r="F2052" s="12">
        <v>-5010.3999999999996</v>
      </c>
      <c r="G2052" s="12">
        <v>-0.5</v>
      </c>
      <c r="H2052" t="s">
        <v>315</v>
      </c>
    </row>
    <row r="2053" spans="1:8">
      <c r="A2053" s="12" t="s">
        <v>346</v>
      </c>
      <c r="B2053" s="13" t="s">
        <v>140</v>
      </c>
      <c r="C2053" s="12" t="s">
        <v>326</v>
      </c>
      <c r="D2053" s="12">
        <v>1005082.4</v>
      </c>
      <c r="E2053" s="12">
        <v>1000063</v>
      </c>
      <c r="F2053" s="12">
        <v>-5019.3999999999996</v>
      </c>
      <c r="G2053" s="12">
        <v>-0.5</v>
      </c>
      <c r="H2053" t="s">
        <v>315</v>
      </c>
    </row>
    <row r="2054" spans="1:8">
      <c r="A2054" s="12" t="s">
        <v>346</v>
      </c>
      <c r="B2054" s="13" t="s">
        <v>141</v>
      </c>
      <c r="C2054" s="12" t="s">
        <v>326</v>
      </c>
      <c r="D2054" s="12">
        <v>1005070.4</v>
      </c>
      <c r="E2054" s="12">
        <v>1000061</v>
      </c>
      <c r="F2054" s="12">
        <v>-5009.3999999999996</v>
      </c>
      <c r="G2054" s="12">
        <v>-0.5</v>
      </c>
      <c r="H2054" t="s">
        <v>315</v>
      </c>
    </row>
    <row r="2055" spans="1:8">
      <c r="A2055" s="12" t="s">
        <v>346</v>
      </c>
      <c r="B2055" s="13" t="s">
        <v>142</v>
      </c>
      <c r="C2055" s="12" t="s">
        <v>326</v>
      </c>
      <c r="D2055" s="12">
        <v>1005056.8</v>
      </c>
      <c r="E2055" s="12">
        <v>1000061</v>
      </c>
      <c r="F2055" s="12">
        <v>-4995.8</v>
      </c>
      <c r="G2055" s="12">
        <v>-0.5</v>
      </c>
      <c r="H2055" t="s">
        <v>315</v>
      </c>
    </row>
    <row r="2056" spans="1:8">
      <c r="A2056" s="12" t="s">
        <v>346</v>
      </c>
      <c r="B2056" s="13" t="s">
        <v>143</v>
      </c>
      <c r="C2056" s="12" t="s">
        <v>326</v>
      </c>
      <c r="D2056" s="12">
        <v>1005068.8</v>
      </c>
      <c r="E2056" s="12">
        <v>1000063</v>
      </c>
      <c r="F2056" s="12">
        <v>-5005.8</v>
      </c>
      <c r="G2056" s="12">
        <v>-0.5</v>
      </c>
      <c r="H2056" t="s">
        <v>315</v>
      </c>
    </row>
    <row r="2057" spans="1:8">
      <c r="A2057" s="12" t="s">
        <v>346</v>
      </c>
      <c r="B2057" s="13" t="s">
        <v>144</v>
      </c>
      <c r="C2057" s="12" t="s">
        <v>326</v>
      </c>
      <c r="D2057" s="12">
        <v>1005058.3</v>
      </c>
      <c r="E2057" s="12">
        <v>1000061</v>
      </c>
      <c r="F2057" s="12">
        <v>-4997.3</v>
      </c>
      <c r="G2057" s="12">
        <v>-0.5</v>
      </c>
      <c r="H2057" t="s">
        <v>315</v>
      </c>
    </row>
    <row r="2058" spans="1:8">
      <c r="A2058" s="12" t="s">
        <v>346</v>
      </c>
      <c r="B2058" s="13" t="s">
        <v>145</v>
      </c>
      <c r="C2058" s="12" t="s">
        <v>326</v>
      </c>
      <c r="D2058" s="12">
        <v>1005025.6</v>
      </c>
      <c r="E2058" s="12">
        <v>1000002</v>
      </c>
      <c r="F2058" s="12">
        <v>-5023.6000000000004</v>
      </c>
      <c r="G2058" s="12">
        <v>-0.5</v>
      </c>
      <c r="H2058" t="s">
        <v>315</v>
      </c>
    </row>
    <row r="2059" spans="1:8">
      <c r="A2059" s="12" t="s">
        <v>346</v>
      </c>
      <c r="B2059" s="13" t="s">
        <v>146</v>
      </c>
      <c r="C2059" s="12" t="s">
        <v>326</v>
      </c>
      <c r="D2059" s="12">
        <v>1005034.2</v>
      </c>
      <c r="E2059" s="12">
        <v>1000000</v>
      </c>
      <c r="F2059" s="12">
        <v>-5034.2</v>
      </c>
      <c r="G2059" s="12">
        <v>-0.5</v>
      </c>
      <c r="H2059" t="s">
        <v>315</v>
      </c>
    </row>
    <row r="2060" spans="1:8">
      <c r="A2060" s="12" t="s">
        <v>346</v>
      </c>
      <c r="B2060" s="13" t="s">
        <v>147</v>
      </c>
      <c r="C2060" s="12" t="s">
        <v>326</v>
      </c>
      <c r="D2060" s="12">
        <v>1005063.3</v>
      </c>
      <c r="E2060" s="12">
        <v>1000000</v>
      </c>
      <c r="F2060" s="12">
        <v>-5063.3</v>
      </c>
      <c r="G2060" s="12">
        <v>-0.51</v>
      </c>
      <c r="H2060" t="s">
        <v>315</v>
      </c>
    </row>
    <row r="2061" spans="1:8">
      <c r="A2061" s="12" t="s">
        <v>346</v>
      </c>
      <c r="B2061" s="13" t="s">
        <v>148</v>
      </c>
      <c r="C2061" s="12" t="s">
        <v>326</v>
      </c>
      <c r="D2061" s="12">
        <v>1005072.9</v>
      </c>
      <c r="E2061" s="12">
        <v>1000000</v>
      </c>
      <c r="F2061" s="12">
        <v>-5072.8999999999996</v>
      </c>
      <c r="G2061" s="12">
        <v>-0.51</v>
      </c>
      <c r="H2061" t="s">
        <v>315</v>
      </c>
    </row>
    <row r="2062" spans="1:8">
      <c r="A2062" s="12" t="s">
        <v>346</v>
      </c>
      <c r="B2062" s="13" t="s">
        <v>149</v>
      </c>
      <c r="C2062" s="12" t="s">
        <v>326</v>
      </c>
      <c r="D2062" s="12">
        <v>1005069.9</v>
      </c>
      <c r="E2062" s="12">
        <v>1000000</v>
      </c>
      <c r="F2062" s="12">
        <v>-5069.8999999999996</v>
      </c>
      <c r="G2062" s="12">
        <v>-0.51</v>
      </c>
      <c r="H2062" t="s">
        <v>315</v>
      </c>
    </row>
    <row r="2063" spans="1:8">
      <c r="A2063" s="12" t="s">
        <v>346</v>
      </c>
      <c r="B2063" s="13" t="s">
        <v>150</v>
      </c>
      <c r="C2063" s="12" t="s">
        <v>326</v>
      </c>
      <c r="D2063" s="12">
        <v>1005073.4</v>
      </c>
      <c r="E2063" s="12">
        <v>1000000</v>
      </c>
      <c r="F2063" s="12">
        <v>-5073.3999999999996</v>
      </c>
      <c r="G2063" s="12">
        <v>-0.51</v>
      </c>
      <c r="H2063" t="s">
        <v>315</v>
      </c>
    </row>
    <row r="2064" spans="1:8">
      <c r="A2064" s="12" t="s">
        <v>346</v>
      </c>
      <c r="B2064" s="13" t="s">
        <v>151</v>
      </c>
      <c r="C2064" s="12" t="s">
        <v>326</v>
      </c>
      <c r="D2064" s="12">
        <v>502541.7</v>
      </c>
      <c r="E2064" s="12">
        <v>1000003</v>
      </c>
      <c r="F2064" s="12">
        <v>497461.3</v>
      </c>
      <c r="G2064" s="12">
        <v>49.75</v>
      </c>
      <c r="H2064" t="s">
        <v>315</v>
      </c>
    </row>
    <row r="2065" spans="1:8">
      <c r="A2065" s="12" t="s">
        <v>346</v>
      </c>
      <c r="B2065" s="13" t="s">
        <v>152</v>
      </c>
      <c r="C2065" s="12" t="s">
        <v>326</v>
      </c>
      <c r="D2065" s="12">
        <v>1005060.3</v>
      </c>
      <c r="E2065" s="12">
        <v>1000060</v>
      </c>
      <c r="F2065" s="12">
        <v>-5000.3</v>
      </c>
      <c r="G2065" s="12">
        <v>-0.5</v>
      </c>
      <c r="H2065" t="s">
        <v>315</v>
      </c>
    </row>
    <row r="2066" spans="1:8">
      <c r="A2066" s="12" t="s">
        <v>346</v>
      </c>
      <c r="B2066" s="13" t="s">
        <v>153</v>
      </c>
      <c r="C2066" s="12" t="s">
        <v>326</v>
      </c>
      <c r="D2066" s="12">
        <v>1005072.4</v>
      </c>
      <c r="E2066" s="12">
        <v>1000061</v>
      </c>
      <c r="F2066" s="12">
        <v>-5011.3999999999996</v>
      </c>
      <c r="G2066" s="12">
        <v>-0.5</v>
      </c>
      <c r="H2066" t="s">
        <v>315</v>
      </c>
    </row>
    <row r="2067" spans="1:8">
      <c r="A2067" s="12" t="s">
        <v>346</v>
      </c>
      <c r="B2067" s="13" t="s">
        <v>154</v>
      </c>
      <c r="C2067" s="12" t="s">
        <v>326</v>
      </c>
      <c r="D2067" s="12">
        <v>1005060.8</v>
      </c>
      <c r="E2067" s="12">
        <v>1000063</v>
      </c>
      <c r="F2067" s="12">
        <v>-4997.8</v>
      </c>
      <c r="G2067" s="12">
        <v>-0.5</v>
      </c>
      <c r="H2067" t="s">
        <v>315</v>
      </c>
    </row>
    <row r="2068" spans="1:8">
      <c r="A2068" s="12" t="s">
        <v>346</v>
      </c>
      <c r="B2068" s="13" t="s">
        <v>155</v>
      </c>
      <c r="C2068" s="12" t="s">
        <v>326</v>
      </c>
      <c r="D2068" s="12">
        <v>1005048.7</v>
      </c>
      <c r="E2068" s="12">
        <v>1000061</v>
      </c>
      <c r="F2068" s="12">
        <v>-4987.7</v>
      </c>
      <c r="G2068" s="12">
        <v>-0.5</v>
      </c>
      <c r="H2068" t="s">
        <v>315</v>
      </c>
    </row>
    <row r="2069" spans="1:8">
      <c r="A2069" s="12" t="s">
        <v>346</v>
      </c>
      <c r="B2069" s="13" t="s">
        <v>156</v>
      </c>
      <c r="C2069" s="12" t="s">
        <v>326</v>
      </c>
      <c r="D2069" s="12">
        <v>1005062.8</v>
      </c>
      <c r="E2069" s="12">
        <v>1000062</v>
      </c>
      <c r="F2069" s="12">
        <v>-5000.8</v>
      </c>
      <c r="G2069" s="12">
        <v>-0.5</v>
      </c>
      <c r="H2069" t="s">
        <v>315</v>
      </c>
    </row>
    <row r="2070" spans="1:8">
      <c r="A2070" s="12" t="s">
        <v>346</v>
      </c>
      <c r="B2070" s="13" t="s">
        <v>157</v>
      </c>
      <c r="C2070" s="12" t="s">
        <v>326</v>
      </c>
      <c r="D2070" s="12">
        <v>1005069.3</v>
      </c>
      <c r="E2070" s="12">
        <v>1000020</v>
      </c>
      <c r="F2070" s="12">
        <v>-5049.3</v>
      </c>
      <c r="G2070" s="12">
        <v>-0.5</v>
      </c>
      <c r="H2070" t="s">
        <v>315</v>
      </c>
    </row>
    <row r="2071" spans="1:8">
      <c r="A2071" s="12" t="s">
        <v>346</v>
      </c>
      <c r="B2071" s="13" t="s">
        <v>158</v>
      </c>
      <c r="C2071" s="12" t="s">
        <v>326</v>
      </c>
      <c r="D2071" s="12">
        <v>1005075.4</v>
      </c>
      <c r="E2071" s="12">
        <v>1000009</v>
      </c>
      <c r="F2071" s="12">
        <v>-5066.3999999999996</v>
      </c>
      <c r="G2071" s="12">
        <v>-0.51</v>
      </c>
      <c r="H2071" t="s">
        <v>315</v>
      </c>
    </row>
    <row r="2072" spans="1:8">
      <c r="A2072" s="12" t="s">
        <v>346</v>
      </c>
      <c r="B2072" s="13" t="s">
        <v>159</v>
      </c>
      <c r="C2072" s="12" t="s">
        <v>326</v>
      </c>
      <c r="D2072" s="12">
        <v>1005082.9</v>
      </c>
      <c r="E2072" s="12">
        <v>1000062</v>
      </c>
      <c r="F2072" s="12">
        <v>-5020.8999999999996</v>
      </c>
      <c r="G2072" s="12">
        <v>-0.5</v>
      </c>
      <c r="H2072" t="s">
        <v>315</v>
      </c>
    </row>
    <row r="2073" spans="1:8">
      <c r="A2073" s="12" t="s">
        <v>346</v>
      </c>
      <c r="B2073" s="13" t="s">
        <v>160</v>
      </c>
      <c r="C2073" s="12" t="s">
        <v>326</v>
      </c>
      <c r="D2073" s="12">
        <v>1005091.5</v>
      </c>
      <c r="E2073" s="12">
        <v>1000061</v>
      </c>
      <c r="F2073" s="12">
        <v>-5030.5</v>
      </c>
      <c r="G2073" s="12">
        <v>-0.5</v>
      </c>
      <c r="H2073" t="s">
        <v>315</v>
      </c>
    </row>
    <row r="2074" spans="1:8">
      <c r="A2074" s="12" t="s">
        <v>346</v>
      </c>
      <c r="B2074" s="13" t="s">
        <v>161</v>
      </c>
      <c r="C2074" s="12" t="s">
        <v>326</v>
      </c>
      <c r="D2074" s="12">
        <v>1005104</v>
      </c>
      <c r="E2074" s="12">
        <v>1000062</v>
      </c>
      <c r="F2074" s="12">
        <v>-5042</v>
      </c>
      <c r="G2074" s="12">
        <v>-0.5</v>
      </c>
      <c r="H2074" t="s">
        <v>315</v>
      </c>
    </row>
    <row r="2075" spans="1:8">
      <c r="A2075" s="12" t="s">
        <v>346</v>
      </c>
      <c r="B2075" s="13" t="s">
        <v>162</v>
      </c>
      <c r="C2075" s="12" t="s">
        <v>326</v>
      </c>
      <c r="D2075" s="12">
        <v>1005092</v>
      </c>
      <c r="E2075" s="12">
        <v>1000063</v>
      </c>
      <c r="F2075" s="12">
        <v>-5029</v>
      </c>
      <c r="G2075" s="12">
        <v>-0.5</v>
      </c>
      <c r="H2075" t="s">
        <v>315</v>
      </c>
    </row>
    <row r="2076" spans="1:8">
      <c r="A2076" s="12" t="s">
        <v>346</v>
      </c>
      <c r="B2076" s="13" t="s">
        <v>163</v>
      </c>
      <c r="C2076" s="12" t="s">
        <v>326</v>
      </c>
      <c r="D2076" s="12">
        <v>1005101</v>
      </c>
      <c r="E2076" s="12">
        <v>1000060</v>
      </c>
      <c r="F2076" s="12">
        <v>-5041</v>
      </c>
      <c r="G2076" s="12">
        <v>-0.5</v>
      </c>
      <c r="H2076" t="s">
        <v>315</v>
      </c>
    </row>
    <row r="2077" spans="1:8">
      <c r="A2077" s="12" t="s">
        <v>346</v>
      </c>
      <c r="B2077" s="13" t="s">
        <v>164</v>
      </c>
      <c r="C2077" s="12" t="s">
        <v>326</v>
      </c>
      <c r="D2077" s="12">
        <v>1005076.9</v>
      </c>
      <c r="E2077" s="12">
        <v>1000064</v>
      </c>
      <c r="F2077" s="12">
        <v>-5012.8999999999996</v>
      </c>
      <c r="G2077" s="12">
        <v>-0.5</v>
      </c>
      <c r="H2077" t="s">
        <v>315</v>
      </c>
    </row>
    <row r="2078" spans="1:8">
      <c r="A2078" s="12" t="s">
        <v>346</v>
      </c>
      <c r="B2078" s="13" t="s">
        <v>165</v>
      </c>
      <c r="C2078" s="12" t="s">
        <v>326</v>
      </c>
      <c r="D2078" s="12">
        <v>1005098.5</v>
      </c>
      <c r="E2078" s="12">
        <v>1000060</v>
      </c>
      <c r="F2078" s="12">
        <v>-5038.5</v>
      </c>
      <c r="G2078" s="12">
        <v>-0.5</v>
      </c>
      <c r="H2078" t="s">
        <v>315</v>
      </c>
    </row>
    <row r="2079" spans="1:8">
      <c r="A2079" s="12" t="s">
        <v>346</v>
      </c>
      <c r="B2079" s="13" t="s">
        <v>166</v>
      </c>
      <c r="C2079" s="12" t="s">
        <v>326</v>
      </c>
      <c r="D2079" s="12">
        <v>1005101</v>
      </c>
      <c r="E2079" s="12">
        <v>1000061</v>
      </c>
      <c r="F2079" s="12">
        <v>-5040</v>
      </c>
      <c r="G2079" s="12">
        <v>-0.5</v>
      </c>
      <c r="H2079" t="s">
        <v>315</v>
      </c>
    </row>
    <row r="2080" spans="1:8">
      <c r="A2080" s="12" t="s">
        <v>346</v>
      </c>
      <c r="B2080" s="13" t="s">
        <v>167</v>
      </c>
      <c r="C2080" s="12" t="s">
        <v>326</v>
      </c>
      <c r="D2080" s="12">
        <v>1005055.8</v>
      </c>
      <c r="E2080" s="12">
        <v>1000053</v>
      </c>
      <c r="F2080" s="12">
        <v>-5002.8</v>
      </c>
      <c r="G2080" s="12">
        <v>-0.5</v>
      </c>
      <c r="H2080" t="s">
        <v>315</v>
      </c>
    </row>
    <row r="2081" spans="1:8">
      <c r="A2081" s="12" t="s">
        <v>346</v>
      </c>
      <c r="B2081" s="13" t="s">
        <v>168</v>
      </c>
      <c r="C2081" s="12" t="s">
        <v>326</v>
      </c>
      <c r="D2081" s="12">
        <v>1005067.8</v>
      </c>
      <c r="E2081" s="12">
        <v>1000000</v>
      </c>
      <c r="F2081" s="12">
        <v>-5067.8</v>
      </c>
      <c r="G2081" s="12">
        <v>-0.51</v>
      </c>
      <c r="H2081" t="s">
        <v>315</v>
      </c>
    </row>
    <row r="2082" spans="1:8">
      <c r="A2082" s="12" t="s">
        <v>346</v>
      </c>
      <c r="B2082" s="13" t="s">
        <v>169</v>
      </c>
      <c r="C2082" s="12" t="s">
        <v>326</v>
      </c>
      <c r="D2082" s="12">
        <v>1005064.8</v>
      </c>
      <c r="E2082" s="12">
        <v>1000038</v>
      </c>
      <c r="F2082" s="12">
        <v>-5026.8</v>
      </c>
      <c r="G2082" s="12">
        <v>-0.5</v>
      </c>
      <c r="H2082" t="s">
        <v>315</v>
      </c>
    </row>
    <row r="2083" spans="1:8">
      <c r="A2083" s="12" t="s">
        <v>346</v>
      </c>
      <c r="B2083" s="13" t="s">
        <v>170</v>
      </c>
      <c r="C2083" s="12" t="s">
        <v>326</v>
      </c>
      <c r="D2083" s="12">
        <v>1005101</v>
      </c>
      <c r="E2083" s="12">
        <v>1000062</v>
      </c>
      <c r="F2083" s="12">
        <v>-5039</v>
      </c>
      <c r="G2083" s="12">
        <v>-0.5</v>
      </c>
      <c r="H2083" t="s">
        <v>315</v>
      </c>
    </row>
    <row r="2084" spans="1:8">
      <c r="A2084" s="12" t="s">
        <v>346</v>
      </c>
      <c r="B2084" s="13" t="s">
        <v>171</v>
      </c>
      <c r="C2084" s="12" t="s">
        <v>326</v>
      </c>
      <c r="D2084" s="12">
        <v>1005076.9</v>
      </c>
      <c r="E2084" s="12">
        <v>1000062</v>
      </c>
      <c r="F2084" s="12">
        <v>-5014.8999999999996</v>
      </c>
      <c r="G2084" s="12">
        <v>-0.5</v>
      </c>
      <c r="H2084" t="s">
        <v>315</v>
      </c>
    </row>
    <row r="2085" spans="1:8">
      <c r="A2085" s="12" t="s">
        <v>346</v>
      </c>
      <c r="B2085" s="13" t="s">
        <v>172</v>
      </c>
      <c r="C2085" s="12" t="s">
        <v>326</v>
      </c>
      <c r="D2085" s="12">
        <v>1005076.9</v>
      </c>
      <c r="E2085" s="12">
        <v>1000062</v>
      </c>
      <c r="F2085" s="12">
        <v>-5014.8999999999996</v>
      </c>
      <c r="G2085" s="12">
        <v>-0.5</v>
      </c>
      <c r="H2085" t="s">
        <v>315</v>
      </c>
    </row>
    <row r="2086" spans="1:8">
      <c r="A2086" s="12" t="s">
        <v>346</v>
      </c>
      <c r="B2086" s="13" t="s">
        <v>173</v>
      </c>
      <c r="C2086" s="12" t="s">
        <v>326</v>
      </c>
      <c r="D2086" s="12">
        <v>1005098.5</v>
      </c>
      <c r="E2086" s="12">
        <v>1000063</v>
      </c>
      <c r="F2086" s="12">
        <v>-5035.5</v>
      </c>
      <c r="G2086" s="12">
        <v>-0.5</v>
      </c>
      <c r="H2086" t="s">
        <v>315</v>
      </c>
    </row>
    <row r="2087" spans="1:8">
      <c r="A2087" s="12" t="s">
        <v>346</v>
      </c>
      <c r="B2087" s="13" t="s">
        <v>174</v>
      </c>
      <c r="C2087" s="12" t="s">
        <v>326</v>
      </c>
      <c r="D2087" s="12">
        <v>1005101</v>
      </c>
      <c r="E2087" s="12">
        <v>1000060</v>
      </c>
      <c r="F2087" s="12">
        <v>-5041</v>
      </c>
      <c r="G2087" s="12">
        <v>-0.5</v>
      </c>
      <c r="H2087" t="s">
        <v>315</v>
      </c>
    </row>
    <row r="2088" spans="1:8">
      <c r="A2088" s="12" t="s">
        <v>346</v>
      </c>
      <c r="B2088" s="13" t="s">
        <v>175</v>
      </c>
      <c r="C2088" s="12" t="s">
        <v>326</v>
      </c>
      <c r="D2088" s="12">
        <v>1005101</v>
      </c>
      <c r="E2088" s="12">
        <v>1000064</v>
      </c>
      <c r="F2088" s="12">
        <v>-5037</v>
      </c>
      <c r="G2088" s="12">
        <v>-0.5</v>
      </c>
      <c r="H2088" t="s">
        <v>315</v>
      </c>
    </row>
    <row r="2089" spans="1:8">
      <c r="A2089" s="12" t="s">
        <v>346</v>
      </c>
      <c r="B2089" s="13" t="s">
        <v>176</v>
      </c>
      <c r="C2089" s="12" t="s">
        <v>326</v>
      </c>
      <c r="D2089" s="12">
        <v>1005076.9</v>
      </c>
      <c r="E2089" s="12">
        <v>1000061</v>
      </c>
      <c r="F2089" s="12">
        <v>-5015.8999999999996</v>
      </c>
      <c r="G2089" s="12">
        <v>-0.5</v>
      </c>
      <c r="H2089" t="s">
        <v>315</v>
      </c>
    </row>
    <row r="2090" spans="1:8">
      <c r="A2090" s="12" t="s">
        <v>346</v>
      </c>
      <c r="B2090" s="13" t="s">
        <v>177</v>
      </c>
      <c r="C2090" s="12" t="s">
        <v>326</v>
      </c>
      <c r="D2090" s="12">
        <v>1005055.8</v>
      </c>
      <c r="E2090" s="12">
        <v>1000060</v>
      </c>
      <c r="F2090" s="12">
        <v>-4995.8</v>
      </c>
      <c r="G2090" s="12">
        <v>-0.5</v>
      </c>
      <c r="H2090" t="s">
        <v>315</v>
      </c>
    </row>
    <row r="2091" spans="1:8">
      <c r="A2091" s="12" t="s">
        <v>346</v>
      </c>
      <c r="B2091" s="13" t="s">
        <v>178</v>
      </c>
      <c r="C2091" s="12" t="s">
        <v>326</v>
      </c>
      <c r="D2091" s="12">
        <v>1005079.9</v>
      </c>
      <c r="E2091" s="12">
        <v>1000024</v>
      </c>
      <c r="F2091" s="12">
        <v>-5055.8999999999996</v>
      </c>
      <c r="G2091" s="12">
        <v>-0.51</v>
      </c>
      <c r="H2091" t="s">
        <v>315</v>
      </c>
    </row>
    <row r="2092" spans="1:8">
      <c r="A2092" s="12" t="s">
        <v>346</v>
      </c>
      <c r="B2092" s="13" t="s">
        <v>179</v>
      </c>
      <c r="C2092" s="12" t="s">
        <v>326</v>
      </c>
      <c r="D2092" s="12">
        <v>1005067.8</v>
      </c>
      <c r="E2092" s="12">
        <v>1000006</v>
      </c>
      <c r="F2092" s="12">
        <v>-5061.8</v>
      </c>
      <c r="G2092" s="12">
        <v>-0.51</v>
      </c>
      <c r="H2092" t="s">
        <v>315</v>
      </c>
    </row>
    <row r="2093" spans="1:8">
      <c r="A2093" s="12" t="s">
        <v>346</v>
      </c>
      <c r="B2093" s="13" t="s">
        <v>180</v>
      </c>
      <c r="C2093" s="12" t="s">
        <v>326</v>
      </c>
      <c r="D2093" s="12">
        <v>1005075.4</v>
      </c>
      <c r="E2093" s="12">
        <v>1000061</v>
      </c>
      <c r="F2093" s="12">
        <v>-5014.3999999999996</v>
      </c>
      <c r="G2093" s="12">
        <v>-0.5</v>
      </c>
      <c r="H2093" t="s">
        <v>315</v>
      </c>
    </row>
    <row r="2094" spans="1:8">
      <c r="A2094" s="12" t="s">
        <v>346</v>
      </c>
      <c r="B2094" s="13" t="s">
        <v>181</v>
      </c>
      <c r="C2094" s="12" t="s">
        <v>326</v>
      </c>
      <c r="D2094" s="12">
        <v>1005087.4</v>
      </c>
      <c r="E2094" s="12">
        <v>1000062</v>
      </c>
      <c r="F2094" s="12">
        <v>-5025.3999999999996</v>
      </c>
      <c r="G2094" s="12">
        <v>-0.5</v>
      </c>
      <c r="H2094" t="s">
        <v>315</v>
      </c>
    </row>
    <row r="2095" spans="1:8">
      <c r="A2095" s="12" t="s">
        <v>346</v>
      </c>
      <c r="B2095" s="13" t="s">
        <v>182</v>
      </c>
      <c r="C2095" s="12" t="s">
        <v>326</v>
      </c>
      <c r="D2095" s="12">
        <v>1005099.5</v>
      </c>
      <c r="E2095" s="12">
        <v>1000063</v>
      </c>
      <c r="F2095" s="12">
        <v>-5036.5</v>
      </c>
      <c r="G2095" s="12">
        <v>-0.5</v>
      </c>
      <c r="H2095" t="s">
        <v>315</v>
      </c>
    </row>
    <row r="2096" spans="1:8">
      <c r="A2096" s="12" t="s">
        <v>346</v>
      </c>
      <c r="B2096" s="13" t="s">
        <v>183</v>
      </c>
      <c r="C2096" s="12" t="s">
        <v>326</v>
      </c>
      <c r="D2096" s="12">
        <v>1005079.9</v>
      </c>
      <c r="E2096" s="12">
        <v>1000061</v>
      </c>
      <c r="F2096" s="12">
        <v>-5018.8999999999996</v>
      </c>
      <c r="G2096" s="12">
        <v>-0.5</v>
      </c>
      <c r="H2096" t="s">
        <v>315</v>
      </c>
    </row>
    <row r="2097" spans="1:8">
      <c r="A2097" s="12" t="s">
        <v>346</v>
      </c>
      <c r="B2097" s="13" t="s">
        <v>184</v>
      </c>
      <c r="C2097" s="12" t="s">
        <v>326</v>
      </c>
      <c r="D2097" s="12">
        <v>1005104</v>
      </c>
      <c r="E2097" s="12">
        <v>1000062</v>
      </c>
      <c r="F2097" s="12">
        <v>-5042</v>
      </c>
      <c r="G2097" s="12">
        <v>-0.5</v>
      </c>
      <c r="H2097" t="s">
        <v>315</v>
      </c>
    </row>
    <row r="2098" spans="1:8">
      <c r="A2098" s="12" t="s">
        <v>346</v>
      </c>
      <c r="B2098" s="13" t="s">
        <v>185</v>
      </c>
      <c r="C2098" s="12" t="s">
        <v>326</v>
      </c>
      <c r="D2098" s="12">
        <v>1005082.9</v>
      </c>
      <c r="E2098" s="12">
        <v>1000061</v>
      </c>
      <c r="F2098" s="12">
        <v>-5021.8999999999996</v>
      </c>
      <c r="G2098" s="12">
        <v>-0.5</v>
      </c>
      <c r="H2098" t="s">
        <v>315</v>
      </c>
    </row>
    <row r="2099" spans="1:8">
      <c r="A2099" s="12" t="s">
        <v>346</v>
      </c>
      <c r="B2099" s="13" t="s">
        <v>186</v>
      </c>
      <c r="C2099" s="12" t="s">
        <v>326</v>
      </c>
      <c r="D2099" s="12">
        <v>1005104.5</v>
      </c>
      <c r="E2099" s="12">
        <v>1000063</v>
      </c>
      <c r="F2099" s="12">
        <v>-5041.5</v>
      </c>
      <c r="G2099" s="12">
        <v>-0.5</v>
      </c>
      <c r="H2099" t="s">
        <v>315</v>
      </c>
    </row>
    <row r="2100" spans="1:8">
      <c r="A2100" s="12" t="s">
        <v>346</v>
      </c>
      <c r="B2100" s="13" t="s">
        <v>187</v>
      </c>
      <c r="C2100" s="12" t="s">
        <v>326</v>
      </c>
      <c r="D2100" s="12">
        <v>1005082.9</v>
      </c>
      <c r="E2100" s="12">
        <v>1000061</v>
      </c>
      <c r="F2100" s="12">
        <v>-5021.8999999999996</v>
      </c>
      <c r="G2100" s="12">
        <v>-0.5</v>
      </c>
      <c r="H2100" t="s">
        <v>315</v>
      </c>
    </row>
    <row r="2101" spans="1:8">
      <c r="A2101" s="12" t="s">
        <v>346</v>
      </c>
      <c r="B2101" s="13" t="s">
        <v>188</v>
      </c>
      <c r="C2101" s="12" t="s">
        <v>326</v>
      </c>
      <c r="D2101" s="12">
        <v>1005095.5</v>
      </c>
      <c r="E2101" s="12">
        <v>1000055</v>
      </c>
      <c r="F2101" s="12">
        <v>-5040.5</v>
      </c>
      <c r="G2101" s="12">
        <v>-0.5</v>
      </c>
      <c r="H2101" t="s">
        <v>315</v>
      </c>
    </row>
    <row r="2102" spans="1:8">
      <c r="A2102" s="12" t="s">
        <v>347</v>
      </c>
      <c r="B2102" s="13" t="s">
        <v>89</v>
      </c>
      <c r="C2102" s="12" t="s">
        <v>326</v>
      </c>
      <c r="D2102" s="12">
        <v>0</v>
      </c>
      <c r="E2102" s="12">
        <v>1000001</v>
      </c>
      <c r="F2102" s="12">
        <v>1000001</v>
      </c>
      <c r="G2102" s="12">
        <v>100</v>
      </c>
      <c r="H2102" t="s">
        <v>315</v>
      </c>
    </row>
    <row r="2103" spans="1:8">
      <c r="A2103" s="12" t="s">
        <v>347</v>
      </c>
      <c r="B2103" s="13" t="s">
        <v>90</v>
      </c>
      <c r="C2103" s="12" t="s">
        <v>326</v>
      </c>
      <c r="D2103" s="12">
        <v>7.9</v>
      </c>
      <c r="E2103" s="12">
        <v>1000001</v>
      </c>
      <c r="F2103" s="12">
        <v>999993.1</v>
      </c>
      <c r="G2103" s="12">
        <v>100</v>
      </c>
      <c r="H2103" t="s">
        <v>315</v>
      </c>
    </row>
    <row r="2104" spans="1:8">
      <c r="A2104" s="12" t="s">
        <v>347</v>
      </c>
      <c r="B2104" s="13" t="s">
        <v>91</v>
      </c>
      <c r="C2104" s="12" t="s">
        <v>326</v>
      </c>
      <c r="D2104" s="12">
        <v>990205.7</v>
      </c>
      <c r="E2104" s="12">
        <v>1000000</v>
      </c>
      <c r="F2104" s="12">
        <v>9794.2999999999993</v>
      </c>
      <c r="G2104" s="12">
        <v>0.98</v>
      </c>
      <c r="H2104" t="s">
        <v>315</v>
      </c>
    </row>
    <row r="2105" spans="1:8">
      <c r="A2105" s="12" t="s">
        <v>347</v>
      </c>
      <c r="B2105" s="13" t="s">
        <v>92</v>
      </c>
      <c r="C2105" s="12" t="s">
        <v>326</v>
      </c>
      <c r="D2105" s="12">
        <v>990206.7</v>
      </c>
      <c r="E2105" s="12">
        <v>1000002</v>
      </c>
      <c r="F2105" s="12">
        <v>9795.2999999999993</v>
      </c>
      <c r="G2105" s="12">
        <v>0.98</v>
      </c>
      <c r="H2105" t="s">
        <v>315</v>
      </c>
    </row>
    <row r="2106" spans="1:8">
      <c r="A2106" s="12" t="s">
        <v>347</v>
      </c>
      <c r="B2106" s="13" t="s">
        <v>93</v>
      </c>
      <c r="C2106" s="12" t="s">
        <v>326</v>
      </c>
      <c r="D2106" s="12">
        <v>0</v>
      </c>
      <c r="E2106" s="12">
        <v>1000001</v>
      </c>
      <c r="F2106" s="12">
        <v>1000001</v>
      </c>
      <c r="G2106" s="12">
        <v>100</v>
      </c>
      <c r="H2106" t="s">
        <v>315</v>
      </c>
    </row>
    <row r="2107" spans="1:8">
      <c r="A2107" s="12" t="s">
        <v>347</v>
      </c>
      <c r="B2107" s="13" t="s">
        <v>94</v>
      </c>
      <c r="C2107" s="12" t="s">
        <v>326</v>
      </c>
      <c r="D2107" s="12">
        <v>1980393.7</v>
      </c>
      <c r="E2107" s="12">
        <v>1000003</v>
      </c>
      <c r="F2107" s="12">
        <v>-980390.7</v>
      </c>
      <c r="G2107" s="12">
        <v>-98.04</v>
      </c>
      <c r="H2107" t="s">
        <v>315</v>
      </c>
    </row>
    <row r="2108" spans="1:8">
      <c r="A2108" s="12" t="s">
        <v>347</v>
      </c>
      <c r="B2108" s="13" t="s">
        <v>95</v>
      </c>
      <c r="C2108" s="12" t="s">
        <v>326</v>
      </c>
      <c r="D2108" s="12">
        <v>990206.7</v>
      </c>
      <c r="E2108" s="12">
        <v>1000011</v>
      </c>
      <c r="F2108" s="12">
        <v>9804.2999999999993</v>
      </c>
      <c r="G2108" s="12">
        <v>0.98</v>
      </c>
      <c r="H2108" t="s">
        <v>315</v>
      </c>
    </row>
    <row r="2109" spans="1:8">
      <c r="A2109" s="12" t="s">
        <v>347</v>
      </c>
      <c r="B2109" s="13" t="s">
        <v>96</v>
      </c>
      <c r="C2109" s="12" t="s">
        <v>326</v>
      </c>
      <c r="D2109" s="12">
        <v>990205.7</v>
      </c>
      <c r="E2109" s="12">
        <v>1000012</v>
      </c>
      <c r="F2109" s="12">
        <v>9806.2999999999993</v>
      </c>
      <c r="G2109" s="12">
        <v>0.98</v>
      </c>
      <c r="H2109" t="s">
        <v>315</v>
      </c>
    </row>
    <row r="2110" spans="1:8">
      <c r="A2110" s="12" t="s">
        <v>347</v>
      </c>
      <c r="B2110" s="13" t="s">
        <v>97</v>
      </c>
      <c r="C2110" s="12" t="s">
        <v>326</v>
      </c>
      <c r="D2110" s="12">
        <v>990206.7</v>
      </c>
      <c r="E2110" s="12">
        <v>1000012</v>
      </c>
      <c r="F2110" s="12">
        <v>9805.2999999999993</v>
      </c>
      <c r="G2110" s="12">
        <v>0.98</v>
      </c>
      <c r="H2110" t="s">
        <v>315</v>
      </c>
    </row>
    <row r="2111" spans="1:8">
      <c r="A2111" s="12" t="s">
        <v>347</v>
      </c>
      <c r="B2111" s="13" t="s">
        <v>98</v>
      </c>
      <c r="C2111" s="12" t="s">
        <v>326</v>
      </c>
      <c r="D2111" s="12">
        <v>990206.7</v>
      </c>
      <c r="E2111" s="12">
        <v>1000012</v>
      </c>
      <c r="F2111" s="12">
        <v>9805.2999999999993</v>
      </c>
      <c r="G2111" s="12">
        <v>0.98</v>
      </c>
      <c r="H2111" t="s">
        <v>315</v>
      </c>
    </row>
    <row r="2112" spans="1:8">
      <c r="A2112" s="12" t="s">
        <v>347</v>
      </c>
      <c r="B2112" s="13" t="s">
        <v>99</v>
      </c>
      <c r="C2112" s="12" t="s">
        <v>326</v>
      </c>
      <c r="D2112" s="12">
        <v>990206.7</v>
      </c>
      <c r="E2112" s="12">
        <v>1000015</v>
      </c>
      <c r="F2112" s="12">
        <v>9808.2999999999993</v>
      </c>
      <c r="G2112" s="12">
        <v>0.98</v>
      </c>
      <c r="H2112" t="s">
        <v>315</v>
      </c>
    </row>
    <row r="2113" spans="1:8">
      <c r="A2113" s="12" t="s">
        <v>347</v>
      </c>
      <c r="B2113" s="13" t="s">
        <v>100</v>
      </c>
      <c r="C2113" s="12" t="s">
        <v>326</v>
      </c>
      <c r="D2113" s="12">
        <v>990206.7</v>
      </c>
      <c r="E2113" s="12">
        <v>1000013</v>
      </c>
      <c r="F2113" s="12">
        <v>9806.2999999999993</v>
      </c>
      <c r="G2113" s="12">
        <v>0.98</v>
      </c>
      <c r="H2113" t="s">
        <v>315</v>
      </c>
    </row>
    <row r="2114" spans="1:8">
      <c r="A2114" s="12" t="s">
        <v>347</v>
      </c>
      <c r="B2114" s="13" t="s">
        <v>101</v>
      </c>
      <c r="C2114" s="12" t="s">
        <v>326</v>
      </c>
      <c r="D2114" s="12">
        <v>990206.7</v>
      </c>
      <c r="E2114" s="12">
        <v>1000013</v>
      </c>
      <c r="F2114" s="12">
        <v>9806.2999999999993</v>
      </c>
      <c r="G2114" s="12">
        <v>0.98</v>
      </c>
      <c r="H2114" t="s">
        <v>315</v>
      </c>
    </row>
    <row r="2115" spans="1:8">
      <c r="A2115" s="12" t="s">
        <v>347</v>
      </c>
      <c r="B2115" s="13" t="s">
        <v>102</v>
      </c>
      <c r="C2115" s="12" t="s">
        <v>326</v>
      </c>
      <c r="D2115" s="12">
        <v>990206.7</v>
      </c>
      <c r="E2115" s="12">
        <v>1000015</v>
      </c>
      <c r="F2115" s="12">
        <v>9808.2999999999993</v>
      </c>
      <c r="G2115" s="12">
        <v>0.98</v>
      </c>
      <c r="H2115" t="s">
        <v>315</v>
      </c>
    </row>
    <row r="2116" spans="1:8">
      <c r="A2116" s="12" t="s">
        <v>347</v>
      </c>
      <c r="B2116" s="13" t="s">
        <v>103</v>
      </c>
      <c r="C2116" s="12" t="s">
        <v>326</v>
      </c>
      <c r="D2116" s="12">
        <v>990206.7</v>
      </c>
      <c r="E2116" s="12">
        <v>1000012</v>
      </c>
      <c r="F2116" s="12">
        <v>9805.2999999999993</v>
      </c>
      <c r="G2116" s="12">
        <v>0.98</v>
      </c>
      <c r="H2116" t="s">
        <v>315</v>
      </c>
    </row>
    <row r="2117" spans="1:8">
      <c r="A2117" s="12" t="s">
        <v>347</v>
      </c>
      <c r="B2117" s="13" t="s">
        <v>104</v>
      </c>
      <c r="C2117" s="12" t="s">
        <v>326</v>
      </c>
      <c r="D2117" s="12">
        <v>990205.7</v>
      </c>
      <c r="E2117" s="12">
        <v>1000014</v>
      </c>
      <c r="F2117" s="12">
        <v>9808.2999999999993</v>
      </c>
      <c r="G2117" s="12">
        <v>0.98</v>
      </c>
      <c r="H2117" t="s">
        <v>315</v>
      </c>
    </row>
    <row r="2118" spans="1:8">
      <c r="A2118" s="12" t="s">
        <v>347</v>
      </c>
      <c r="B2118" s="13" t="s">
        <v>105</v>
      </c>
      <c r="C2118" s="12" t="s">
        <v>326</v>
      </c>
      <c r="D2118" s="12">
        <v>990206.7</v>
      </c>
      <c r="E2118" s="12">
        <v>1000015</v>
      </c>
      <c r="F2118" s="12">
        <v>9808.2999999999993</v>
      </c>
      <c r="G2118" s="12">
        <v>0.98</v>
      </c>
      <c r="H2118" t="s">
        <v>315</v>
      </c>
    </row>
    <row r="2119" spans="1:8">
      <c r="A2119" s="12" t="s">
        <v>347</v>
      </c>
      <c r="B2119" s="13" t="s">
        <v>106</v>
      </c>
      <c r="C2119" s="12" t="s">
        <v>326</v>
      </c>
      <c r="D2119" s="12">
        <v>990206.7</v>
      </c>
      <c r="E2119" s="12">
        <v>1000012</v>
      </c>
      <c r="F2119" s="12">
        <v>9805.2999999999993</v>
      </c>
      <c r="G2119" s="12">
        <v>0.98</v>
      </c>
      <c r="H2119" t="s">
        <v>315</v>
      </c>
    </row>
    <row r="2120" spans="1:8">
      <c r="A2120" s="12" t="s">
        <v>347</v>
      </c>
      <c r="B2120" s="13" t="s">
        <v>107</v>
      </c>
      <c r="C2120" s="12" t="s">
        <v>326</v>
      </c>
      <c r="D2120" s="12">
        <v>990206.7</v>
      </c>
      <c r="E2120" s="12">
        <v>1000015</v>
      </c>
      <c r="F2120" s="12">
        <v>9808.2999999999993</v>
      </c>
      <c r="G2120" s="12">
        <v>0.98</v>
      </c>
      <c r="H2120" t="s">
        <v>315</v>
      </c>
    </row>
    <row r="2121" spans="1:8">
      <c r="A2121" s="12" t="s">
        <v>347</v>
      </c>
      <c r="B2121" s="13" t="s">
        <v>108</v>
      </c>
      <c r="C2121" s="12" t="s">
        <v>326</v>
      </c>
      <c r="D2121" s="12">
        <v>990206.7</v>
      </c>
      <c r="E2121" s="12">
        <v>1000013</v>
      </c>
      <c r="F2121" s="12">
        <v>9806.2999999999993</v>
      </c>
      <c r="G2121" s="12">
        <v>0.98</v>
      </c>
      <c r="H2121" t="s">
        <v>315</v>
      </c>
    </row>
    <row r="2122" spans="1:8">
      <c r="A2122" s="12" t="s">
        <v>347</v>
      </c>
      <c r="B2122" s="13" t="s">
        <v>109</v>
      </c>
      <c r="C2122" s="12" t="s">
        <v>326</v>
      </c>
      <c r="D2122" s="12">
        <v>990206.7</v>
      </c>
      <c r="E2122" s="12">
        <v>1000009</v>
      </c>
      <c r="F2122" s="12">
        <v>9802.2999999999993</v>
      </c>
      <c r="G2122" s="12">
        <v>0.98</v>
      </c>
      <c r="H2122" t="s">
        <v>315</v>
      </c>
    </row>
    <row r="2123" spans="1:8">
      <c r="A2123" s="12" t="s">
        <v>347</v>
      </c>
      <c r="B2123" s="13" t="s">
        <v>110</v>
      </c>
      <c r="C2123" s="12" t="s">
        <v>326</v>
      </c>
      <c r="D2123" s="12">
        <v>990205.7</v>
      </c>
      <c r="E2123" s="12">
        <v>1000014</v>
      </c>
      <c r="F2123" s="12">
        <v>9808.2999999999993</v>
      </c>
      <c r="G2123" s="12">
        <v>0.98</v>
      </c>
      <c r="H2123" t="s">
        <v>315</v>
      </c>
    </row>
    <row r="2124" spans="1:8">
      <c r="A2124" s="12" t="s">
        <v>347</v>
      </c>
      <c r="B2124" s="13" t="s">
        <v>111</v>
      </c>
      <c r="C2124" s="12" t="s">
        <v>326</v>
      </c>
      <c r="D2124" s="12">
        <v>990206.7</v>
      </c>
      <c r="E2124" s="12">
        <v>1000014</v>
      </c>
      <c r="F2124" s="12">
        <v>9807.2999999999993</v>
      </c>
      <c r="G2124" s="12">
        <v>0.98</v>
      </c>
      <c r="H2124" t="s">
        <v>315</v>
      </c>
    </row>
    <row r="2125" spans="1:8">
      <c r="A2125" s="12" t="s">
        <v>347</v>
      </c>
      <c r="B2125" s="13" t="s">
        <v>112</v>
      </c>
      <c r="C2125" s="12" t="s">
        <v>326</v>
      </c>
      <c r="D2125" s="12">
        <v>990206.7</v>
      </c>
      <c r="E2125" s="12">
        <v>1000013</v>
      </c>
      <c r="F2125" s="12">
        <v>9806.2999999999993</v>
      </c>
      <c r="G2125" s="12">
        <v>0.98</v>
      </c>
      <c r="H2125" t="s">
        <v>315</v>
      </c>
    </row>
    <row r="2126" spans="1:8">
      <c r="A2126" s="12" t="s">
        <v>347</v>
      </c>
      <c r="B2126" s="13" t="s">
        <v>113</v>
      </c>
      <c r="C2126" s="12" t="s">
        <v>326</v>
      </c>
      <c r="D2126" s="12">
        <v>990206.7</v>
      </c>
      <c r="E2126" s="12">
        <v>1000015</v>
      </c>
      <c r="F2126" s="12">
        <v>9808.2999999999993</v>
      </c>
      <c r="G2126" s="12">
        <v>0.98</v>
      </c>
      <c r="H2126" t="s">
        <v>315</v>
      </c>
    </row>
    <row r="2127" spans="1:8">
      <c r="A2127" s="12" t="s">
        <v>347</v>
      </c>
      <c r="B2127" s="13" t="s">
        <v>114</v>
      </c>
      <c r="C2127" s="12" t="s">
        <v>326</v>
      </c>
      <c r="D2127" s="12">
        <v>990206.7</v>
      </c>
      <c r="E2127" s="12">
        <v>1000013</v>
      </c>
      <c r="F2127" s="12">
        <v>9806.2999999999993</v>
      </c>
      <c r="G2127" s="12">
        <v>0.98</v>
      </c>
      <c r="H2127" t="s">
        <v>315</v>
      </c>
    </row>
    <row r="2128" spans="1:8">
      <c r="A2128" s="12" t="s">
        <v>347</v>
      </c>
      <c r="B2128" s="13" t="s">
        <v>115</v>
      </c>
      <c r="C2128" s="12" t="s">
        <v>326</v>
      </c>
      <c r="D2128" s="12">
        <v>990205.7</v>
      </c>
      <c r="E2128" s="12">
        <v>1000014</v>
      </c>
      <c r="F2128" s="12">
        <v>9808.2999999999993</v>
      </c>
      <c r="G2128" s="12">
        <v>0.98</v>
      </c>
      <c r="H2128" t="s">
        <v>315</v>
      </c>
    </row>
    <row r="2129" spans="1:8">
      <c r="A2129" s="12" t="s">
        <v>347</v>
      </c>
      <c r="B2129" s="13" t="s">
        <v>116</v>
      </c>
      <c r="C2129" s="12" t="s">
        <v>326</v>
      </c>
      <c r="D2129" s="12">
        <v>990206.7</v>
      </c>
      <c r="E2129" s="12">
        <v>1000014</v>
      </c>
      <c r="F2129" s="12">
        <v>9807.2999999999993</v>
      </c>
      <c r="G2129" s="12">
        <v>0.98</v>
      </c>
      <c r="H2129" t="s">
        <v>315</v>
      </c>
    </row>
    <row r="2130" spans="1:8">
      <c r="A2130" s="12" t="s">
        <v>347</v>
      </c>
      <c r="B2130" s="13" t="s">
        <v>117</v>
      </c>
      <c r="C2130" s="12" t="s">
        <v>326</v>
      </c>
      <c r="D2130" s="12">
        <v>990206.7</v>
      </c>
      <c r="E2130" s="12">
        <v>1000013</v>
      </c>
      <c r="F2130" s="12">
        <v>9806.2999999999993</v>
      </c>
      <c r="G2130" s="12">
        <v>0.98</v>
      </c>
      <c r="H2130" t="s">
        <v>315</v>
      </c>
    </row>
    <row r="2131" spans="1:8">
      <c r="A2131" s="12" t="s">
        <v>347</v>
      </c>
      <c r="B2131" s="13" t="s">
        <v>118</v>
      </c>
      <c r="C2131" s="12" t="s">
        <v>326</v>
      </c>
      <c r="D2131" s="12">
        <v>990206.7</v>
      </c>
      <c r="E2131" s="12">
        <v>1000014</v>
      </c>
      <c r="F2131" s="12">
        <v>9807.2999999999993</v>
      </c>
      <c r="G2131" s="12">
        <v>0.98</v>
      </c>
      <c r="H2131" t="s">
        <v>315</v>
      </c>
    </row>
    <row r="2132" spans="1:8">
      <c r="A2132" s="12" t="s">
        <v>347</v>
      </c>
      <c r="B2132" s="13" t="s">
        <v>119</v>
      </c>
      <c r="C2132" s="12" t="s">
        <v>326</v>
      </c>
      <c r="D2132" s="12">
        <v>990206.7</v>
      </c>
      <c r="E2132" s="12">
        <v>1000009</v>
      </c>
      <c r="F2132" s="12">
        <v>9802.2999999999993</v>
      </c>
      <c r="G2132" s="12">
        <v>0.98</v>
      </c>
      <c r="H2132" t="s">
        <v>315</v>
      </c>
    </row>
    <row r="2133" spans="1:8">
      <c r="A2133" s="12" t="s">
        <v>347</v>
      </c>
      <c r="B2133" s="13" t="s">
        <v>120</v>
      </c>
      <c r="C2133" s="12" t="s">
        <v>326</v>
      </c>
      <c r="D2133" s="12">
        <v>990206.7</v>
      </c>
      <c r="E2133" s="12">
        <v>1000012</v>
      </c>
      <c r="F2133" s="12">
        <v>9805.2999999999993</v>
      </c>
      <c r="G2133" s="12">
        <v>0.98</v>
      </c>
      <c r="H2133" t="s">
        <v>315</v>
      </c>
    </row>
    <row r="2134" spans="1:8">
      <c r="A2134" s="12" t="s">
        <v>347</v>
      </c>
      <c r="B2134" s="13" t="s">
        <v>121</v>
      </c>
      <c r="C2134" s="12" t="s">
        <v>326</v>
      </c>
      <c r="D2134" s="12">
        <v>990206.7</v>
      </c>
      <c r="E2134" s="12">
        <v>1000012</v>
      </c>
      <c r="F2134" s="12">
        <v>9805.2999999999993</v>
      </c>
      <c r="G2134" s="12">
        <v>0.98</v>
      </c>
      <c r="H2134" t="s">
        <v>315</v>
      </c>
    </row>
    <row r="2135" spans="1:8">
      <c r="A2135" s="12" t="s">
        <v>347</v>
      </c>
      <c r="B2135" s="13" t="s">
        <v>122</v>
      </c>
      <c r="C2135" s="12" t="s">
        <v>326</v>
      </c>
      <c r="D2135" s="12">
        <v>990205.7</v>
      </c>
      <c r="E2135" s="12">
        <v>1000011</v>
      </c>
      <c r="F2135" s="12">
        <v>9805.2999999999993</v>
      </c>
      <c r="G2135" s="12">
        <v>0.98</v>
      </c>
      <c r="H2135" t="s">
        <v>315</v>
      </c>
    </row>
    <row r="2136" spans="1:8">
      <c r="A2136" s="12" t="s">
        <v>347</v>
      </c>
      <c r="B2136" s="13" t="s">
        <v>123</v>
      </c>
      <c r="C2136" s="12" t="s">
        <v>326</v>
      </c>
      <c r="D2136" s="12">
        <v>990205.7</v>
      </c>
      <c r="E2136" s="12">
        <v>1000013</v>
      </c>
      <c r="F2136" s="12">
        <v>9807.2999999999993</v>
      </c>
      <c r="G2136" s="12">
        <v>0.98</v>
      </c>
      <c r="H2136" t="s">
        <v>315</v>
      </c>
    </row>
    <row r="2137" spans="1:8">
      <c r="A2137" s="12" t="s">
        <v>347</v>
      </c>
      <c r="B2137" s="13" t="s">
        <v>124</v>
      </c>
      <c r="C2137" s="12" t="s">
        <v>326</v>
      </c>
      <c r="D2137" s="12">
        <v>990206.7</v>
      </c>
      <c r="E2137" s="12">
        <v>1000013</v>
      </c>
      <c r="F2137" s="12">
        <v>9806.2999999999993</v>
      </c>
      <c r="G2137" s="12">
        <v>0.98</v>
      </c>
      <c r="H2137" t="s">
        <v>315</v>
      </c>
    </row>
    <row r="2138" spans="1:8">
      <c r="A2138" s="12" t="s">
        <v>347</v>
      </c>
      <c r="B2138" s="13" t="s">
        <v>125</v>
      </c>
      <c r="C2138" s="12" t="s">
        <v>326</v>
      </c>
      <c r="D2138" s="12">
        <v>990205.7</v>
      </c>
      <c r="E2138" s="12">
        <v>1000013</v>
      </c>
      <c r="F2138" s="12">
        <v>9807.2999999999993</v>
      </c>
      <c r="G2138" s="12">
        <v>0.98</v>
      </c>
      <c r="H2138" t="s">
        <v>315</v>
      </c>
    </row>
    <row r="2139" spans="1:8">
      <c r="A2139" s="12" t="s">
        <v>347</v>
      </c>
      <c r="B2139" s="13" t="s">
        <v>126</v>
      </c>
      <c r="C2139" s="12" t="s">
        <v>326</v>
      </c>
      <c r="D2139" s="12">
        <v>990206.7</v>
      </c>
      <c r="E2139" s="12">
        <v>1000015</v>
      </c>
      <c r="F2139" s="12">
        <v>9808.2999999999993</v>
      </c>
      <c r="G2139" s="12">
        <v>0.98</v>
      </c>
      <c r="H2139" t="s">
        <v>315</v>
      </c>
    </row>
    <row r="2140" spans="1:8">
      <c r="A2140" s="12" t="s">
        <v>347</v>
      </c>
      <c r="B2140" s="13" t="s">
        <v>127</v>
      </c>
      <c r="C2140" s="12" t="s">
        <v>326</v>
      </c>
      <c r="D2140" s="12">
        <v>990206.7</v>
      </c>
      <c r="E2140" s="12">
        <v>1000013</v>
      </c>
      <c r="F2140" s="12">
        <v>9806.2999999999993</v>
      </c>
      <c r="G2140" s="12">
        <v>0.98</v>
      </c>
      <c r="H2140" t="s">
        <v>315</v>
      </c>
    </row>
    <row r="2141" spans="1:8">
      <c r="A2141" s="12" t="s">
        <v>347</v>
      </c>
      <c r="B2141" s="13" t="s">
        <v>128</v>
      </c>
      <c r="C2141" s="12" t="s">
        <v>326</v>
      </c>
      <c r="D2141" s="12">
        <v>990206.7</v>
      </c>
      <c r="E2141" s="12">
        <v>1000014</v>
      </c>
      <c r="F2141" s="12">
        <v>9807.2999999999993</v>
      </c>
      <c r="G2141" s="12">
        <v>0.98</v>
      </c>
      <c r="H2141" t="s">
        <v>315</v>
      </c>
    </row>
    <row r="2142" spans="1:8">
      <c r="A2142" s="12" t="s">
        <v>347</v>
      </c>
      <c r="B2142" s="13" t="s">
        <v>129</v>
      </c>
      <c r="C2142" s="12" t="s">
        <v>326</v>
      </c>
      <c r="D2142" s="12">
        <v>990206.7</v>
      </c>
      <c r="E2142" s="12">
        <v>1000014</v>
      </c>
      <c r="F2142" s="12">
        <v>9807.2999999999993</v>
      </c>
      <c r="G2142" s="12">
        <v>0.98</v>
      </c>
      <c r="H2142" t="s">
        <v>315</v>
      </c>
    </row>
    <row r="2143" spans="1:8">
      <c r="A2143" s="12" t="s">
        <v>347</v>
      </c>
      <c r="B2143" s="13" t="s">
        <v>130</v>
      </c>
      <c r="C2143" s="12" t="s">
        <v>326</v>
      </c>
      <c r="D2143" s="12">
        <v>990205.7</v>
      </c>
      <c r="E2143" s="12">
        <v>1000013</v>
      </c>
      <c r="F2143" s="12">
        <v>9807.2999999999993</v>
      </c>
      <c r="G2143" s="12">
        <v>0.98</v>
      </c>
      <c r="H2143" t="s">
        <v>315</v>
      </c>
    </row>
    <row r="2144" spans="1:8">
      <c r="A2144" s="12" t="s">
        <v>347</v>
      </c>
      <c r="B2144" s="13" t="s">
        <v>131</v>
      </c>
      <c r="C2144" s="12" t="s">
        <v>326</v>
      </c>
      <c r="D2144" s="12">
        <v>990206.7</v>
      </c>
      <c r="E2144" s="12">
        <v>1000014</v>
      </c>
      <c r="F2144" s="12">
        <v>9807.2999999999993</v>
      </c>
      <c r="G2144" s="12">
        <v>0.98</v>
      </c>
      <c r="H2144" t="s">
        <v>315</v>
      </c>
    </row>
    <row r="2145" spans="1:8">
      <c r="A2145" s="12" t="s">
        <v>347</v>
      </c>
      <c r="B2145" s="13" t="s">
        <v>132</v>
      </c>
      <c r="C2145" s="12" t="s">
        <v>326</v>
      </c>
      <c r="D2145" s="12">
        <v>990206.7</v>
      </c>
      <c r="E2145" s="12">
        <v>1000013</v>
      </c>
      <c r="F2145" s="12">
        <v>9806.2999999999993</v>
      </c>
      <c r="G2145" s="12">
        <v>0.98</v>
      </c>
      <c r="H2145" t="s">
        <v>315</v>
      </c>
    </row>
    <row r="2146" spans="1:8">
      <c r="A2146" s="12" t="s">
        <v>347</v>
      </c>
      <c r="B2146" s="13" t="s">
        <v>133</v>
      </c>
      <c r="C2146" s="12" t="s">
        <v>326</v>
      </c>
      <c r="D2146" s="12">
        <v>990205.7</v>
      </c>
      <c r="E2146" s="12">
        <v>1000014</v>
      </c>
      <c r="F2146" s="12">
        <v>9808.2999999999993</v>
      </c>
      <c r="G2146" s="12">
        <v>0.98</v>
      </c>
      <c r="H2146" t="s">
        <v>315</v>
      </c>
    </row>
    <row r="2147" spans="1:8">
      <c r="A2147" s="12" t="s">
        <v>347</v>
      </c>
      <c r="B2147" s="13" t="s">
        <v>134</v>
      </c>
      <c r="C2147" s="12" t="s">
        <v>326</v>
      </c>
      <c r="D2147" s="12">
        <v>990205.7</v>
      </c>
      <c r="E2147" s="12">
        <v>1000014</v>
      </c>
      <c r="F2147" s="12">
        <v>9808.2999999999993</v>
      </c>
      <c r="G2147" s="12">
        <v>0.98</v>
      </c>
      <c r="H2147" t="s">
        <v>315</v>
      </c>
    </row>
    <row r="2148" spans="1:8">
      <c r="A2148" s="12" t="s">
        <v>347</v>
      </c>
      <c r="B2148" s="13" t="s">
        <v>135</v>
      </c>
      <c r="C2148" s="12" t="s">
        <v>326</v>
      </c>
      <c r="D2148" s="12">
        <v>990205.7</v>
      </c>
      <c r="E2148" s="12">
        <v>1000013</v>
      </c>
      <c r="F2148" s="12">
        <v>9807.2999999999993</v>
      </c>
      <c r="G2148" s="12">
        <v>0.98</v>
      </c>
      <c r="H2148" t="s">
        <v>315</v>
      </c>
    </row>
    <row r="2149" spans="1:8">
      <c r="A2149" s="12" t="s">
        <v>347</v>
      </c>
      <c r="B2149" s="13" t="s">
        <v>136</v>
      </c>
      <c r="C2149" s="12" t="s">
        <v>326</v>
      </c>
      <c r="D2149" s="12">
        <v>990206.7</v>
      </c>
      <c r="E2149" s="12">
        <v>1000015</v>
      </c>
      <c r="F2149" s="12">
        <v>9808.2999999999993</v>
      </c>
      <c r="G2149" s="12">
        <v>0.98</v>
      </c>
      <c r="H2149" t="s">
        <v>315</v>
      </c>
    </row>
    <row r="2150" spans="1:8">
      <c r="A2150" s="12" t="s">
        <v>347</v>
      </c>
      <c r="B2150" s="13" t="s">
        <v>137</v>
      </c>
      <c r="C2150" s="12" t="s">
        <v>326</v>
      </c>
      <c r="D2150" s="12">
        <v>990206.7</v>
      </c>
      <c r="E2150" s="12">
        <v>1000013</v>
      </c>
      <c r="F2150" s="12">
        <v>9806.2999999999993</v>
      </c>
      <c r="G2150" s="12">
        <v>0.98</v>
      </c>
      <c r="H2150" t="s">
        <v>315</v>
      </c>
    </row>
    <row r="2151" spans="1:8">
      <c r="A2151" s="12" t="s">
        <v>347</v>
      </c>
      <c r="B2151" s="13" t="s">
        <v>138</v>
      </c>
      <c r="C2151" s="12" t="s">
        <v>326</v>
      </c>
      <c r="D2151" s="12">
        <v>990206.7</v>
      </c>
      <c r="E2151" s="12">
        <v>1000013</v>
      </c>
      <c r="F2151" s="12">
        <v>9806.2999999999993</v>
      </c>
      <c r="G2151" s="12">
        <v>0.98</v>
      </c>
      <c r="H2151" t="s">
        <v>315</v>
      </c>
    </row>
    <row r="2152" spans="1:8">
      <c r="A2152" s="12" t="s">
        <v>347</v>
      </c>
      <c r="B2152" s="13" t="s">
        <v>139</v>
      </c>
      <c r="C2152" s="12" t="s">
        <v>326</v>
      </c>
      <c r="D2152" s="12">
        <v>990206.7</v>
      </c>
      <c r="E2152" s="12">
        <v>1000015</v>
      </c>
      <c r="F2152" s="12">
        <v>9808.2999999999993</v>
      </c>
      <c r="G2152" s="12">
        <v>0.98</v>
      </c>
      <c r="H2152" t="s">
        <v>315</v>
      </c>
    </row>
    <row r="2153" spans="1:8">
      <c r="A2153" s="12" t="s">
        <v>347</v>
      </c>
      <c r="B2153" s="13" t="s">
        <v>140</v>
      </c>
      <c r="C2153" s="12" t="s">
        <v>326</v>
      </c>
      <c r="D2153" s="12">
        <v>990206.7</v>
      </c>
      <c r="E2153" s="12">
        <v>1000013</v>
      </c>
      <c r="F2153" s="12">
        <v>9806.2999999999993</v>
      </c>
      <c r="G2153" s="12">
        <v>0.98</v>
      </c>
      <c r="H2153" t="s">
        <v>315</v>
      </c>
    </row>
    <row r="2154" spans="1:8">
      <c r="A2154" s="12" t="s">
        <v>347</v>
      </c>
      <c r="B2154" s="13" t="s">
        <v>141</v>
      </c>
      <c r="C2154" s="12" t="s">
        <v>326</v>
      </c>
      <c r="D2154" s="12">
        <v>990206.7</v>
      </c>
      <c r="E2154" s="12">
        <v>1000013</v>
      </c>
      <c r="F2154" s="12">
        <v>9806.2999999999993</v>
      </c>
      <c r="G2154" s="12">
        <v>0.98</v>
      </c>
      <c r="H2154" t="s">
        <v>315</v>
      </c>
    </row>
    <row r="2155" spans="1:8">
      <c r="A2155" s="12" t="s">
        <v>347</v>
      </c>
      <c r="B2155" s="13" t="s">
        <v>142</v>
      </c>
      <c r="C2155" s="12" t="s">
        <v>326</v>
      </c>
      <c r="D2155" s="12">
        <v>990206.7</v>
      </c>
      <c r="E2155" s="12">
        <v>1000015</v>
      </c>
      <c r="F2155" s="12">
        <v>9808.2999999999993</v>
      </c>
      <c r="G2155" s="12">
        <v>0.98</v>
      </c>
      <c r="H2155" t="s">
        <v>315</v>
      </c>
    </row>
    <row r="2156" spans="1:8">
      <c r="A2156" s="12" t="s">
        <v>347</v>
      </c>
      <c r="B2156" s="13" t="s">
        <v>143</v>
      </c>
      <c r="C2156" s="12" t="s">
        <v>326</v>
      </c>
      <c r="D2156" s="12">
        <v>990205.7</v>
      </c>
      <c r="E2156" s="12">
        <v>1000013</v>
      </c>
      <c r="F2156" s="12">
        <v>9807.2999999999993</v>
      </c>
      <c r="G2156" s="12">
        <v>0.98</v>
      </c>
      <c r="H2156" t="s">
        <v>315</v>
      </c>
    </row>
    <row r="2157" spans="1:8">
      <c r="A2157" s="12" t="s">
        <v>347</v>
      </c>
      <c r="B2157" s="13" t="s">
        <v>144</v>
      </c>
      <c r="C2157" s="12" t="s">
        <v>326</v>
      </c>
      <c r="D2157" s="12">
        <v>990206.7</v>
      </c>
      <c r="E2157" s="12">
        <v>1000014</v>
      </c>
      <c r="F2157" s="12">
        <v>9807.2999999999993</v>
      </c>
      <c r="G2157" s="12">
        <v>0.98</v>
      </c>
      <c r="H2157" t="s">
        <v>315</v>
      </c>
    </row>
    <row r="2158" spans="1:8">
      <c r="A2158" s="12" t="s">
        <v>347</v>
      </c>
      <c r="B2158" s="13" t="s">
        <v>145</v>
      </c>
      <c r="C2158" s="12" t="s">
        <v>326</v>
      </c>
      <c r="D2158" s="12">
        <v>990203.8</v>
      </c>
      <c r="E2158" s="12">
        <v>1000012</v>
      </c>
      <c r="F2158" s="12">
        <v>9808.2000000000007</v>
      </c>
      <c r="G2158" s="12">
        <v>0.98</v>
      </c>
      <c r="H2158" t="s">
        <v>315</v>
      </c>
    </row>
    <row r="2159" spans="1:8">
      <c r="A2159" s="12" t="s">
        <v>347</v>
      </c>
      <c r="B2159" s="13" t="s">
        <v>146</v>
      </c>
      <c r="C2159" s="12" t="s">
        <v>326</v>
      </c>
      <c r="D2159" s="12">
        <v>990207.7</v>
      </c>
      <c r="E2159" s="12">
        <v>1000013</v>
      </c>
      <c r="F2159" s="12">
        <v>9805.2999999999993</v>
      </c>
      <c r="G2159" s="12">
        <v>0.98</v>
      </c>
      <c r="H2159" t="s">
        <v>315</v>
      </c>
    </row>
    <row r="2160" spans="1:8">
      <c r="A2160" s="12" t="s">
        <v>347</v>
      </c>
      <c r="B2160" s="13" t="s">
        <v>147</v>
      </c>
      <c r="C2160" s="12" t="s">
        <v>326</v>
      </c>
      <c r="D2160" s="12">
        <v>990207.7</v>
      </c>
      <c r="E2160" s="12">
        <v>1000015</v>
      </c>
      <c r="F2160" s="12">
        <v>9807.2999999999993</v>
      </c>
      <c r="G2160" s="12">
        <v>0.98</v>
      </c>
      <c r="H2160" t="s">
        <v>315</v>
      </c>
    </row>
    <row r="2161" spans="1:8">
      <c r="A2161" s="12" t="s">
        <v>347</v>
      </c>
      <c r="B2161" s="13" t="s">
        <v>148</v>
      </c>
      <c r="C2161" s="12" t="s">
        <v>326</v>
      </c>
      <c r="D2161" s="12">
        <v>990207.7</v>
      </c>
      <c r="E2161" s="12">
        <v>1000013</v>
      </c>
      <c r="F2161" s="12">
        <v>9805.2999999999993</v>
      </c>
      <c r="G2161" s="12">
        <v>0.98</v>
      </c>
      <c r="H2161" t="s">
        <v>315</v>
      </c>
    </row>
    <row r="2162" spans="1:8">
      <c r="A2162" s="12" t="s">
        <v>347</v>
      </c>
      <c r="B2162" s="13" t="s">
        <v>149</v>
      </c>
      <c r="C2162" s="12" t="s">
        <v>326</v>
      </c>
      <c r="D2162" s="12">
        <v>990206.7</v>
      </c>
      <c r="E2162" s="12">
        <v>1000014</v>
      </c>
      <c r="F2162" s="12">
        <v>9807.2999999999993</v>
      </c>
      <c r="G2162" s="12">
        <v>0.98</v>
      </c>
      <c r="H2162" t="s">
        <v>315</v>
      </c>
    </row>
    <row r="2163" spans="1:8">
      <c r="A2163" s="12" t="s">
        <v>347</v>
      </c>
      <c r="B2163" s="13" t="s">
        <v>150</v>
      </c>
      <c r="C2163" s="12" t="s">
        <v>326</v>
      </c>
      <c r="D2163" s="12">
        <v>990207.7</v>
      </c>
      <c r="E2163" s="12">
        <v>1000014</v>
      </c>
      <c r="F2163" s="12">
        <v>9806.2999999999993</v>
      </c>
      <c r="G2163" s="12">
        <v>0.98</v>
      </c>
      <c r="H2163" t="s">
        <v>315</v>
      </c>
    </row>
    <row r="2164" spans="1:8">
      <c r="A2164" s="12" t="s">
        <v>347</v>
      </c>
      <c r="B2164" s="13" t="s">
        <v>151</v>
      </c>
      <c r="C2164" s="12" t="s">
        <v>326</v>
      </c>
      <c r="D2164" s="12">
        <v>990193.9</v>
      </c>
      <c r="E2164" s="12">
        <v>1000002</v>
      </c>
      <c r="F2164" s="12">
        <v>9808.1</v>
      </c>
      <c r="G2164" s="12">
        <v>0.98</v>
      </c>
      <c r="H2164" t="s">
        <v>315</v>
      </c>
    </row>
    <row r="2165" spans="1:8">
      <c r="A2165" s="12" t="s">
        <v>347</v>
      </c>
      <c r="B2165" s="13" t="s">
        <v>152</v>
      </c>
      <c r="C2165" s="12" t="s">
        <v>326</v>
      </c>
      <c r="D2165" s="12">
        <v>990204.7</v>
      </c>
      <c r="E2165" s="12">
        <v>1000013</v>
      </c>
      <c r="F2165" s="12">
        <v>9808.2999999999993</v>
      </c>
      <c r="G2165" s="12">
        <v>0.98</v>
      </c>
      <c r="H2165" t="s">
        <v>315</v>
      </c>
    </row>
    <row r="2166" spans="1:8">
      <c r="A2166" s="12" t="s">
        <v>347</v>
      </c>
      <c r="B2166" s="13" t="s">
        <v>153</v>
      </c>
      <c r="C2166" s="12" t="s">
        <v>326</v>
      </c>
      <c r="D2166" s="12">
        <v>990206.7</v>
      </c>
      <c r="E2166" s="12">
        <v>1000013</v>
      </c>
      <c r="F2166" s="12">
        <v>9806.2999999999993</v>
      </c>
      <c r="G2166" s="12">
        <v>0.98</v>
      </c>
      <c r="H2166" t="s">
        <v>315</v>
      </c>
    </row>
    <row r="2167" spans="1:8">
      <c r="A2167" s="12" t="s">
        <v>347</v>
      </c>
      <c r="B2167" s="13" t="s">
        <v>154</v>
      </c>
      <c r="C2167" s="12" t="s">
        <v>326</v>
      </c>
      <c r="D2167" s="12">
        <v>990205.7</v>
      </c>
      <c r="E2167" s="12">
        <v>1000014</v>
      </c>
      <c r="F2167" s="12">
        <v>9808.2999999999993</v>
      </c>
      <c r="G2167" s="12">
        <v>0.98</v>
      </c>
      <c r="H2167" t="s">
        <v>315</v>
      </c>
    </row>
    <row r="2168" spans="1:8">
      <c r="A2168" s="12" t="s">
        <v>347</v>
      </c>
      <c r="B2168" s="13" t="s">
        <v>155</v>
      </c>
      <c r="C2168" s="12" t="s">
        <v>326</v>
      </c>
      <c r="D2168" s="12">
        <v>990205.7</v>
      </c>
      <c r="E2168" s="12">
        <v>1000014</v>
      </c>
      <c r="F2168" s="12">
        <v>9808.2999999999993</v>
      </c>
      <c r="G2168" s="12">
        <v>0.98</v>
      </c>
      <c r="H2168" t="s">
        <v>315</v>
      </c>
    </row>
    <row r="2169" spans="1:8">
      <c r="A2169" s="12" t="s">
        <v>347</v>
      </c>
      <c r="B2169" s="13" t="s">
        <v>156</v>
      </c>
      <c r="C2169" s="12" t="s">
        <v>326</v>
      </c>
      <c r="D2169" s="12">
        <v>990205.7</v>
      </c>
      <c r="E2169" s="12">
        <v>1000013</v>
      </c>
      <c r="F2169" s="12">
        <v>9807.2999999999993</v>
      </c>
      <c r="G2169" s="12">
        <v>0.98</v>
      </c>
      <c r="H2169" t="s">
        <v>315</v>
      </c>
    </row>
    <row r="2170" spans="1:8">
      <c r="A2170" s="12" t="s">
        <v>347</v>
      </c>
      <c r="B2170" s="13" t="s">
        <v>157</v>
      </c>
      <c r="C2170" s="12" t="s">
        <v>326</v>
      </c>
      <c r="D2170" s="12">
        <v>990206.7</v>
      </c>
      <c r="E2170" s="12">
        <v>1000015</v>
      </c>
      <c r="F2170" s="12">
        <v>9808.2999999999993</v>
      </c>
      <c r="G2170" s="12">
        <v>0.98</v>
      </c>
      <c r="H2170" t="s">
        <v>315</v>
      </c>
    </row>
    <row r="2171" spans="1:8">
      <c r="A2171" s="12" t="s">
        <v>347</v>
      </c>
      <c r="B2171" s="13" t="s">
        <v>158</v>
      </c>
      <c r="C2171" s="12" t="s">
        <v>326</v>
      </c>
      <c r="D2171" s="12">
        <v>990207.7</v>
      </c>
      <c r="E2171" s="12">
        <v>1000013</v>
      </c>
      <c r="F2171" s="12">
        <v>9805.2999999999993</v>
      </c>
      <c r="G2171" s="12">
        <v>0.98</v>
      </c>
      <c r="H2171" t="s">
        <v>315</v>
      </c>
    </row>
    <row r="2172" spans="1:8">
      <c r="A2172" s="12" t="s">
        <v>347</v>
      </c>
      <c r="B2172" s="13" t="s">
        <v>159</v>
      </c>
      <c r="C2172" s="12" t="s">
        <v>326</v>
      </c>
      <c r="D2172" s="12">
        <v>990205.7</v>
      </c>
      <c r="E2172" s="12">
        <v>1000013</v>
      </c>
      <c r="F2172" s="12">
        <v>9807.2999999999993</v>
      </c>
      <c r="G2172" s="12">
        <v>0.98</v>
      </c>
      <c r="H2172" t="s">
        <v>315</v>
      </c>
    </row>
    <row r="2173" spans="1:8">
      <c r="A2173" s="12" t="s">
        <v>347</v>
      </c>
      <c r="B2173" s="13" t="s">
        <v>160</v>
      </c>
      <c r="C2173" s="12" t="s">
        <v>326</v>
      </c>
      <c r="D2173" s="12">
        <v>990206.7</v>
      </c>
      <c r="E2173" s="12">
        <v>1000002</v>
      </c>
      <c r="F2173" s="12">
        <v>9795.2999999999993</v>
      </c>
      <c r="G2173" s="12">
        <v>0.98</v>
      </c>
      <c r="H2173" t="s">
        <v>315</v>
      </c>
    </row>
    <row r="2174" spans="1:8">
      <c r="A2174" s="12" t="s">
        <v>347</v>
      </c>
      <c r="B2174" s="13" t="s">
        <v>161</v>
      </c>
      <c r="C2174" s="12" t="s">
        <v>326</v>
      </c>
      <c r="D2174" s="12">
        <v>990206.7</v>
      </c>
      <c r="E2174" s="12">
        <v>1000000</v>
      </c>
      <c r="F2174" s="12">
        <v>9793.2999999999993</v>
      </c>
      <c r="G2174" s="12">
        <v>0.98</v>
      </c>
      <c r="H2174" t="s">
        <v>315</v>
      </c>
    </row>
    <row r="2175" spans="1:8">
      <c r="A2175" s="12" t="s">
        <v>347</v>
      </c>
      <c r="B2175" s="13" t="s">
        <v>162</v>
      </c>
      <c r="C2175" s="12" t="s">
        <v>326</v>
      </c>
      <c r="D2175" s="12">
        <v>990191.9</v>
      </c>
      <c r="E2175" s="12">
        <v>1000000</v>
      </c>
      <c r="F2175" s="12">
        <v>9808.1</v>
      </c>
      <c r="G2175" s="12">
        <v>0.98</v>
      </c>
      <c r="H2175" t="s">
        <v>315</v>
      </c>
    </row>
    <row r="2176" spans="1:8">
      <c r="A2176" s="12" t="s">
        <v>347</v>
      </c>
      <c r="B2176" s="13" t="s">
        <v>163</v>
      </c>
      <c r="C2176" s="12" t="s">
        <v>326</v>
      </c>
      <c r="D2176" s="12">
        <v>990205.7</v>
      </c>
      <c r="E2176" s="12">
        <v>1000000</v>
      </c>
      <c r="F2176" s="12">
        <v>9794.2999999999993</v>
      </c>
      <c r="G2176" s="12">
        <v>0.98</v>
      </c>
      <c r="H2176" t="s">
        <v>315</v>
      </c>
    </row>
    <row r="2177" spans="1:8">
      <c r="A2177" s="12" t="s">
        <v>347</v>
      </c>
      <c r="B2177" s="13" t="s">
        <v>164</v>
      </c>
      <c r="C2177" s="12" t="s">
        <v>326</v>
      </c>
      <c r="D2177" s="12">
        <v>990202.8</v>
      </c>
      <c r="E2177" s="12">
        <v>1000000</v>
      </c>
      <c r="F2177" s="12">
        <v>9797.2000000000007</v>
      </c>
      <c r="G2177" s="12">
        <v>0.98</v>
      </c>
      <c r="H2177" t="s">
        <v>315</v>
      </c>
    </row>
    <row r="2178" spans="1:8">
      <c r="A2178" s="12" t="s">
        <v>347</v>
      </c>
      <c r="B2178" s="13" t="s">
        <v>165</v>
      </c>
      <c r="C2178" s="12" t="s">
        <v>326</v>
      </c>
      <c r="D2178" s="12">
        <v>990205.7</v>
      </c>
      <c r="E2178" s="12">
        <v>1000000</v>
      </c>
      <c r="F2178" s="12">
        <v>9794.2999999999993</v>
      </c>
      <c r="G2178" s="12">
        <v>0.98</v>
      </c>
      <c r="H2178" t="s">
        <v>315</v>
      </c>
    </row>
    <row r="2179" spans="1:8">
      <c r="A2179" s="12" t="s">
        <v>347</v>
      </c>
      <c r="B2179" s="13" t="s">
        <v>166</v>
      </c>
      <c r="C2179" s="12" t="s">
        <v>326</v>
      </c>
      <c r="D2179" s="12">
        <v>990205.7</v>
      </c>
      <c r="E2179" s="12">
        <v>1000000</v>
      </c>
      <c r="F2179" s="12">
        <v>9794.2999999999993</v>
      </c>
      <c r="G2179" s="12">
        <v>0.98</v>
      </c>
      <c r="H2179" t="s">
        <v>315</v>
      </c>
    </row>
    <row r="2180" spans="1:8">
      <c r="A2180" s="12" t="s">
        <v>347</v>
      </c>
      <c r="B2180" s="13" t="s">
        <v>167</v>
      </c>
      <c r="C2180" s="12" t="s">
        <v>326</v>
      </c>
      <c r="D2180" s="12">
        <v>990202.8</v>
      </c>
      <c r="E2180" s="12">
        <v>1000000</v>
      </c>
      <c r="F2180" s="12">
        <v>9797.2000000000007</v>
      </c>
      <c r="G2180" s="12">
        <v>0.98</v>
      </c>
      <c r="H2180" t="s">
        <v>315</v>
      </c>
    </row>
    <row r="2181" spans="1:8">
      <c r="A2181" s="12" t="s">
        <v>347</v>
      </c>
      <c r="B2181" s="13" t="s">
        <v>168</v>
      </c>
      <c r="C2181" s="12" t="s">
        <v>326</v>
      </c>
      <c r="D2181" s="12">
        <v>990203.8</v>
      </c>
      <c r="E2181" s="12">
        <v>1000000</v>
      </c>
      <c r="F2181" s="12">
        <v>9796.2000000000007</v>
      </c>
      <c r="G2181" s="12">
        <v>0.98</v>
      </c>
      <c r="H2181" t="s">
        <v>315</v>
      </c>
    </row>
    <row r="2182" spans="1:8">
      <c r="A2182" s="12" t="s">
        <v>347</v>
      </c>
      <c r="B2182" s="13" t="s">
        <v>169</v>
      </c>
      <c r="C2182" s="12" t="s">
        <v>326</v>
      </c>
      <c r="D2182" s="12">
        <v>990202.8</v>
      </c>
      <c r="E2182" s="12">
        <v>1000000</v>
      </c>
      <c r="F2182" s="12">
        <v>9797.2000000000007</v>
      </c>
      <c r="G2182" s="12">
        <v>0.98</v>
      </c>
      <c r="H2182" t="s">
        <v>315</v>
      </c>
    </row>
    <row r="2183" spans="1:8">
      <c r="A2183" s="12" t="s">
        <v>347</v>
      </c>
      <c r="B2183" s="13" t="s">
        <v>170</v>
      </c>
      <c r="C2183" s="12" t="s">
        <v>326</v>
      </c>
      <c r="D2183" s="12">
        <v>990205.7</v>
      </c>
      <c r="E2183" s="12">
        <v>1000000</v>
      </c>
      <c r="F2183" s="12">
        <v>9794.2999999999993</v>
      </c>
      <c r="G2183" s="12">
        <v>0.98</v>
      </c>
      <c r="H2183" t="s">
        <v>315</v>
      </c>
    </row>
    <row r="2184" spans="1:8">
      <c r="A2184" s="12" t="s">
        <v>347</v>
      </c>
      <c r="B2184" s="13" t="s">
        <v>171</v>
      </c>
      <c r="C2184" s="12" t="s">
        <v>326</v>
      </c>
      <c r="D2184" s="12">
        <v>990202.8</v>
      </c>
      <c r="E2184" s="12">
        <v>1000000</v>
      </c>
      <c r="F2184" s="12">
        <v>9797.2000000000007</v>
      </c>
      <c r="G2184" s="12">
        <v>0.98</v>
      </c>
      <c r="H2184" t="s">
        <v>315</v>
      </c>
    </row>
    <row r="2185" spans="1:8">
      <c r="A2185" s="12" t="s">
        <v>347</v>
      </c>
      <c r="B2185" s="13" t="s">
        <v>172</v>
      </c>
      <c r="C2185" s="12" t="s">
        <v>326</v>
      </c>
      <c r="D2185" s="12">
        <v>990202.8</v>
      </c>
      <c r="E2185" s="12">
        <v>1000000</v>
      </c>
      <c r="F2185" s="12">
        <v>9797.2000000000007</v>
      </c>
      <c r="G2185" s="12">
        <v>0.98</v>
      </c>
      <c r="H2185" t="s">
        <v>315</v>
      </c>
    </row>
    <row r="2186" spans="1:8">
      <c r="A2186" s="12" t="s">
        <v>347</v>
      </c>
      <c r="B2186" s="13" t="s">
        <v>173</v>
      </c>
      <c r="C2186" s="12" t="s">
        <v>326</v>
      </c>
      <c r="D2186" s="12">
        <v>990205.7</v>
      </c>
      <c r="E2186" s="12">
        <v>1000000</v>
      </c>
      <c r="F2186" s="12">
        <v>9794.2999999999993</v>
      </c>
      <c r="G2186" s="12">
        <v>0.98</v>
      </c>
      <c r="H2186" t="s">
        <v>315</v>
      </c>
    </row>
    <row r="2187" spans="1:8">
      <c r="A2187" s="12" t="s">
        <v>347</v>
      </c>
      <c r="B2187" s="13" t="s">
        <v>174</v>
      </c>
      <c r="C2187" s="12" t="s">
        <v>326</v>
      </c>
      <c r="D2187" s="12">
        <v>990205.7</v>
      </c>
      <c r="E2187" s="12">
        <v>1000000</v>
      </c>
      <c r="F2187" s="12">
        <v>9794.2999999999993</v>
      </c>
      <c r="G2187" s="12">
        <v>0.98</v>
      </c>
      <c r="H2187" t="s">
        <v>315</v>
      </c>
    </row>
    <row r="2188" spans="1:8">
      <c r="A2188" s="12" t="s">
        <v>347</v>
      </c>
      <c r="B2188" s="13" t="s">
        <v>175</v>
      </c>
      <c r="C2188" s="12" t="s">
        <v>326</v>
      </c>
      <c r="D2188" s="12">
        <v>990205.7</v>
      </c>
      <c r="E2188" s="12">
        <v>1000000</v>
      </c>
      <c r="F2188" s="12">
        <v>9794.2999999999993</v>
      </c>
      <c r="G2188" s="12">
        <v>0.98</v>
      </c>
      <c r="H2188" t="s">
        <v>315</v>
      </c>
    </row>
    <row r="2189" spans="1:8">
      <c r="A2189" s="12" t="s">
        <v>347</v>
      </c>
      <c r="B2189" s="13" t="s">
        <v>176</v>
      </c>
      <c r="C2189" s="12" t="s">
        <v>326</v>
      </c>
      <c r="D2189" s="12">
        <v>990202.8</v>
      </c>
      <c r="E2189" s="12">
        <v>1000000</v>
      </c>
      <c r="F2189" s="12">
        <v>9797.2000000000007</v>
      </c>
      <c r="G2189" s="12">
        <v>0.98</v>
      </c>
      <c r="H2189" t="s">
        <v>315</v>
      </c>
    </row>
    <row r="2190" spans="1:8">
      <c r="A2190" s="12" t="s">
        <v>347</v>
      </c>
      <c r="B2190" s="13" t="s">
        <v>177</v>
      </c>
      <c r="C2190" s="12" t="s">
        <v>326</v>
      </c>
      <c r="D2190" s="12">
        <v>990202.8</v>
      </c>
      <c r="E2190" s="12">
        <v>1000000</v>
      </c>
      <c r="F2190" s="12">
        <v>9797.2000000000007</v>
      </c>
      <c r="G2190" s="12">
        <v>0.98</v>
      </c>
      <c r="H2190" t="s">
        <v>315</v>
      </c>
    </row>
    <row r="2191" spans="1:8">
      <c r="A2191" s="12" t="s">
        <v>347</v>
      </c>
      <c r="B2191" s="13" t="s">
        <v>178</v>
      </c>
      <c r="C2191" s="12" t="s">
        <v>326</v>
      </c>
      <c r="D2191" s="12">
        <v>990205.7</v>
      </c>
      <c r="E2191" s="12">
        <v>1000000</v>
      </c>
      <c r="F2191" s="12">
        <v>9794.2999999999993</v>
      </c>
      <c r="G2191" s="12">
        <v>0.98</v>
      </c>
      <c r="H2191" t="s">
        <v>315</v>
      </c>
    </row>
    <row r="2192" spans="1:8">
      <c r="A2192" s="12" t="s">
        <v>347</v>
      </c>
      <c r="B2192" s="13" t="s">
        <v>179</v>
      </c>
      <c r="C2192" s="12" t="s">
        <v>326</v>
      </c>
      <c r="D2192" s="12">
        <v>990203.8</v>
      </c>
      <c r="E2192" s="12">
        <v>1000000</v>
      </c>
      <c r="F2192" s="12">
        <v>9796.2000000000007</v>
      </c>
      <c r="G2192" s="12">
        <v>0.98</v>
      </c>
      <c r="H2192" t="s">
        <v>315</v>
      </c>
    </row>
    <row r="2193" spans="1:8">
      <c r="A2193" s="12" t="s">
        <v>347</v>
      </c>
      <c r="B2193" s="13" t="s">
        <v>180</v>
      </c>
      <c r="C2193" s="12" t="s">
        <v>326</v>
      </c>
      <c r="D2193" s="12">
        <v>990201.8</v>
      </c>
      <c r="E2193" s="12">
        <v>1000000</v>
      </c>
      <c r="F2193" s="12">
        <v>9798.2000000000007</v>
      </c>
      <c r="G2193" s="12">
        <v>0.98</v>
      </c>
      <c r="H2193" t="s">
        <v>315</v>
      </c>
    </row>
    <row r="2194" spans="1:8">
      <c r="A2194" s="12" t="s">
        <v>347</v>
      </c>
      <c r="B2194" s="13" t="s">
        <v>181</v>
      </c>
      <c r="C2194" s="12" t="s">
        <v>326</v>
      </c>
      <c r="D2194" s="12">
        <v>990205.7</v>
      </c>
      <c r="E2194" s="12">
        <v>1000000</v>
      </c>
      <c r="F2194" s="12">
        <v>9794.2999999999993</v>
      </c>
      <c r="G2194" s="12">
        <v>0.98</v>
      </c>
      <c r="H2194" t="s">
        <v>315</v>
      </c>
    </row>
    <row r="2195" spans="1:8">
      <c r="A2195" s="12" t="s">
        <v>347</v>
      </c>
      <c r="B2195" s="13" t="s">
        <v>182</v>
      </c>
      <c r="C2195" s="12" t="s">
        <v>326</v>
      </c>
      <c r="D2195" s="12">
        <v>990205.7</v>
      </c>
      <c r="E2195" s="12">
        <v>1000000</v>
      </c>
      <c r="F2195" s="12">
        <v>9794.2999999999993</v>
      </c>
      <c r="G2195" s="12">
        <v>0.98</v>
      </c>
      <c r="H2195" t="s">
        <v>315</v>
      </c>
    </row>
    <row r="2196" spans="1:8">
      <c r="A2196" s="12" t="s">
        <v>347</v>
      </c>
      <c r="B2196" s="13" t="s">
        <v>183</v>
      </c>
      <c r="C2196" s="12" t="s">
        <v>326</v>
      </c>
      <c r="D2196" s="12">
        <v>990205.7</v>
      </c>
      <c r="E2196" s="12">
        <v>1000000</v>
      </c>
      <c r="F2196" s="12">
        <v>9794.2999999999993</v>
      </c>
      <c r="G2196" s="12">
        <v>0.98</v>
      </c>
      <c r="H2196" t="s">
        <v>315</v>
      </c>
    </row>
    <row r="2197" spans="1:8">
      <c r="A2197" s="12" t="s">
        <v>347</v>
      </c>
      <c r="B2197" s="13" t="s">
        <v>184</v>
      </c>
      <c r="C2197" s="12" t="s">
        <v>326</v>
      </c>
      <c r="D2197" s="12">
        <v>990206.7</v>
      </c>
      <c r="E2197" s="12">
        <v>1000000</v>
      </c>
      <c r="F2197" s="12">
        <v>9793.2999999999993</v>
      </c>
      <c r="G2197" s="12">
        <v>0.98</v>
      </c>
      <c r="H2197" t="s">
        <v>315</v>
      </c>
    </row>
    <row r="2198" spans="1:8">
      <c r="A2198" s="12" t="s">
        <v>347</v>
      </c>
      <c r="B2198" s="13" t="s">
        <v>185</v>
      </c>
      <c r="C2198" s="12" t="s">
        <v>326</v>
      </c>
      <c r="D2198" s="12">
        <v>990191.9</v>
      </c>
      <c r="E2198" s="12">
        <v>1000000</v>
      </c>
      <c r="F2198" s="12">
        <v>9808.1</v>
      </c>
      <c r="G2198" s="12">
        <v>0.98</v>
      </c>
      <c r="H2198" t="s">
        <v>315</v>
      </c>
    </row>
    <row r="2199" spans="1:8">
      <c r="A2199" s="12" t="s">
        <v>347</v>
      </c>
      <c r="B2199" s="13" t="s">
        <v>186</v>
      </c>
      <c r="C2199" s="12" t="s">
        <v>326</v>
      </c>
      <c r="D2199" s="12">
        <v>990206.7</v>
      </c>
      <c r="E2199" s="12">
        <v>1000000</v>
      </c>
      <c r="F2199" s="12">
        <v>9793.2999999999993</v>
      </c>
      <c r="G2199" s="12">
        <v>0.98</v>
      </c>
      <c r="H2199" t="s">
        <v>315</v>
      </c>
    </row>
    <row r="2200" spans="1:8">
      <c r="A2200" s="12" t="s">
        <v>347</v>
      </c>
      <c r="B2200" s="13" t="s">
        <v>187</v>
      </c>
      <c r="C2200" s="12" t="s">
        <v>326</v>
      </c>
      <c r="D2200" s="12">
        <v>990205.7</v>
      </c>
      <c r="E2200" s="12">
        <v>1000000</v>
      </c>
      <c r="F2200" s="12">
        <v>9794.2999999999993</v>
      </c>
      <c r="G2200" s="12">
        <v>0.98</v>
      </c>
      <c r="H2200" t="s">
        <v>315</v>
      </c>
    </row>
    <row r="2201" spans="1:8">
      <c r="A2201" s="12" t="s">
        <v>347</v>
      </c>
      <c r="B2201" s="13" t="s">
        <v>188</v>
      </c>
      <c r="C2201" s="12" t="s">
        <v>326</v>
      </c>
      <c r="D2201" s="12">
        <v>990206.7</v>
      </c>
      <c r="E2201" s="12">
        <v>1000000</v>
      </c>
      <c r="F2201" s="12">
        <v>9793.2999999999993</v>
      </c>
      <c r="G2201" s="12">
        <v>0.98</v>
      </c>
      <c r="H2201" t="s">
        <v>315</v>
      </c>
    </row>
    <row r="2202" spans="1:8">
      <c r="A2202" s="12" t="s">
        <v>325</v>
      </c>
      <c r="B2202" s="13" t="s">
        <v>89</v>
      </c>
      <c r="C2202" s="12" t="s">
        <v>326</v>
      </c>
      <c r="D2202" s="12">
        <v>999983.8</v>
      </c>
      <c r="E2202" s="12">
        <v>1000000</v>
      </c>
      <c r="F2202" s="12">
        <v>16.2</v>
      </c>
      <c r="G2202" s="12">
        <v>0</v>
      </c>
      <c r="H2202" t="s">
        <v>316</v>
      </c>
    </row>
    <row r="2203" spans="1:8">
      <c r="A2203" s="12" t="s">
        <v>325</v>
      </c>
      <c r="B2203" s="13" t="s">
        <v>90</v>
      </c>
      <c r="C2203" s="12" t="s">
        <v>326</v>
      </c>
      <c r="D2203" s="12">
        <v>999986.3</v>
      </c>
      <c r="E2203" s="12">
        <v>1000000</v>
      </c>
      <c r="F2203" s="12">
        <v>13.7</v>
      </c>
      <c r="G2203" s="12">
        <v>0</v>
      </c>
      <c r="H2203" t="s">
        <v>316</v>
      </c>
    </row>
    <row r="2204" spans="1:8">
      <c r="A2204" s="12" t="s">
        <v>325</v>
      </c>
      <c r="B2204" s="13" t="s">
        <v>91</v>
      </c>
      <c r="C2204" s="12" t="s">
        <v>326</v>
      </c>
      <c r="D2204" s="12">
        <v>999988.8</v>
      </c>
      <c r="E2204" s="12">
        <v>1000000</v>
      </c>
      <c r="F2204" s="12">
        <v>11.2</v>
      </c>
      <c r="G2204" s="12">
        <v>0</v>
      </c>
      <c r="H2204" t="s">
        <v>316</v>
      </c>
    </row>
    <row r="2205" spans="1:8">
      <c r="A2205" s="12" t="s">
        <v>325</v>
      </c>
      <c r="B2205" s="13" t="s">
        <v>92</v>
      </c>
      <c r="C2205" s="12" t="s">
        <v>326</v>
      </c>
      <c r="D2205" s="12">
        <v>999987.3</v>
      </c>
      <c r="E2205" s="12">
        <v>1000000</v>
      </c>
      <c r="F2205" s="12">
        <v>12.7</v>
      </c>
      <c r="G2205" s="12">
        <v>0</v>
      </c>
      <c r="H2205" t="s">
        <v>316</v>
      </c>
    </row>
    <row r="2206" spans="1:8">
      <c r="A2206" s="12" t="s">
        <v>325</v>
      </c>
      <c r="B2206" s="13" t="s">
        <v>93</v>
      </c>
      <c r="C2206" s="12" t="s">
        <v>326</v>
      </c>
      <c r="D2206" s="12">
        <v>999987.8</v>
      </c>
      <c r="E2206" s="12">
        <v>1000000</v>
      </c>
      <c r="F2206" s="12">
        <v>12.2</v>
      </c>
      <c r="G2206" s="12">
        <v>0</v>
      </c>
      <c r="H2206" t="s">
        <v>316</v>
      </c>
    </row>
    <row r="2207" spans="1:8">
      <c r="A2207" s="12" t="s">
        <v>325</v>
      </c>
      <c r="B2207" s="13" t="s">
        <v>94</v>
      </c>
      <c r="C2207" s="12" t="s">
        <v>326</v>
      </c>
      <c r="D2207" s="12">
        <v>999988.3</v>
      </c>
      <c r="E2207" s="12">
        <v>1000000</v>
      </c>
      <c r="F2207" s="12">
        <v>11.7</v>
      </c>
      <c r="G2207" s="12">
        <v>0</v>
      </c>
      <c r="H2207" t="s">
        <v>316</v>
      </c>
    </row>
    <row r="2208" spans="1:8">
      <c r="A2208" s="12" t="s">
        <v>325</v>
      </c>
      <c r="B2208" s="13" t="s">
        <v>95</v>
      </c>
      <c r="C2208" s="12" t="s">
        <v>326</v>
      </c>
      <c r="D2208" s="12">
        <v>999980.3</v>
      </c>
      <c r="E2208" s="12">
        <v>1000000</v>
      </c>
      <c r="F2208" s="12">
        <v>19.7</v>
      </c>
      <c r="G2208" s="12">
        <v>0</v>
      </c>
      <c r="H2208" t="s">
        <v>316</v>
      </c>
    </row>
    <row r="2209" spans="1:8">
      <c r="A2209" s="12" t="s">
        <v>325</v>
      </c>
      <c r="B2209" s="13" t="s">
        <v>96</v>
      </c>
      <c r="C2209" s="12" t="s">
        <v>326</v>
      </c>
      <c r="D2209" s="12">
        <v>999992.8</v>
      </c>
      <c r="E2209" s="12">
        <v>1000000</v>
      </c>
      <c r="F2209" s="12">
        <v>7.2</v>
      </c>
      <c r="G2209" s="12">
        <v>0</v>
      </c>
      <c r="H2209" t="s">
        <v>316</v>
      </c>
    </row>
    <row r="2210" spans="1:8">
      <c r="A2210" s="12" t="s">
        <v>325</v>
      </c>
      <c r="B2210" s="13" t="s">
        <v>97</v>
      </c>
      <c r="C2210" s="12" t="s">
        <v>326</v>
      </c>
      <c r="D2210" s="12">
        <v>999985.8</v>
      </c>
      <c r="E2210" s="12">
        <v>1000000</v>
      </c>
      <c r="F2210" s="12">
        <v>14.2</v>
      </c>
      <c r="G2210" s="12">
        <v>0</v>
      </c>
      <c r="H2210" t="s">
        <v>316</v>
      </c>
    </row>
    <row r="2211" spans="1:8">
      <c r="A2211" s="12" t="s">
        <v>325</v>
      </c>
      <c r="B2211" s="13" t="s">
        <v>98</v>
      </c>
      <c r="C2211" s="12" t="s">
        <v>326</v>
      </c>
      <c r="D2211" s="12">
        <v>999985.3</v>
      </c>
      <c r="E2211" s="12">
        <v>1000000</v>
      </c>
      <c r="F2211" s="12">
        <v>14.7</v>
      </c>
      <c r="G2211" s="12">
        <v>0</v>
      </c>
      <c r="H2211" t="s">
        <v>316</v>
      </c>
    </row>
    <row r="2212" spans="1:8">
      <c r="A2212" s="12" t="s">
        <v>325</v>
      </c>
      <c r="B2212" s="13" t="s">
        <v>99</v>
      </c>
      <c r="C2212" s="12" t="s">
        <v>326</v>
      </c>
      <c r="D2212" s="12">
        <v>999989.8</v>
      </c>
      <c r="E2212" s="12">
        <v>1000000</v>
      </c>
      <c r="F2212" s="12">
        <v>10.199999999999999</v>
      </c>
      <c r="G2212" s="12">
        <v>0</v>
      </c>
      <c r="H2212" t="s">
        <v>316</v>
      </c>
    </row>
    <row r="2213" spans="1:8">
      <c r="A2213" s="12" t="s">
        <v>325</v>
      </c>
      <c r="B2213" s="13" t="s">
        <v>100</v>
      </c>
      <c r="C2213" s="12" t="s">
        <v>326</v>
      </c>
      <c r="D2213" s="12">
        <v>999996.3</v>
      </c>
      <c r="E2213" s="12">
        <v>1000000</v>
      </c>
      <c r="F2213" s="12">
        <v>3.7</v>
      </c>
      <c r="G2213" s="12">
        <v>0</v>
      </c>
      <c r="H2213" t="s">
        <v>316</v>
      </c>
    </row>
    <row r="2214" spans="1:8">
      <c r="A2214" s="12" t="s">
        <v>325</v>
      </c>
      <c r="B2214" s="13" t="s">
        <v>101</v>
      </c>
      <c r="C2214" s="12" t="s">
        <v>326</v>
      </c>
      <c r="D2214" s="12">
        <v>999985.3</v>
      </c>
      <c r="E2214" s="12">
        <v>1000000</v>
      </c>
      <c r="F2214" s="12">
        <v>14.7</v>
      </c>
      <c r="G2214" s="12">
        <v>0</v>
      </c>
      <c r="H2214" t="s">
        <v>316</v>
      </c>
    </row>
    <row r="2215" spans="1:8">
      <c r="A2215" s="12" t="s">
        <v>325</v>
      </c>
      <c r="B2215" s="13" t="s">
        <v>102</v>
      </c>
      <c r="C2215" s="12" t="s">
        <v>326</v>
      </c>
      <c r="D2215" s="12">
        <v>999994.3</v>
      </c>
      <c r="E2215" s="12">
        <v>1000000</v>
      </c>
      <c r="F2215" s="12">
        <v>5.7</v>
      </c>
      <c r="G2215" s="12">
        <v>0</v>
      </c>
      <c r="H2215" t="s">
        <v>316</v>
      </c>
    </row>
    <row r="2216" spans="1:8">
      <c r="A2216" s="12" t="s">
        <v>325</v>
      </c>
      <c r="B2216" s="13" t="s">
        <v>103</v>
      </c>
      <c r="C2216" s="12" t="s">
        <v>326</v>
      </c>
      <c r="D2216" s="12">
        <v>999994.8</v>
      </c>
      <c r="E2216" s="12">
        <v>1000000</v>
      </c>
      <c r="F2216" s="12">
        <v>5.2</v>
      </c>
      <c r="G2216" s="12">
        <v>0</v>
      </c>
      <c r="H2216" t="s">
        <v>316</v>
      </c>
    </row>
    <row r="2217" spans="1:8">
      <c r="A2217" s="12" t="s">
        <v>325</v>
      </c>
      <c r="B2217" s="13" t="s">
        <v>104</v>
      </c>
      <c r="C2217" s="12" t="s">
        <v>326</v>
      </c>
      <c r="D2217" s="12">
        <v>1000012.3</v>
      </c>
      <c r="E2217" s="12">
        <v>1000000</v>
      </c>
      <c r="F2217" s="12">
        <v>-12.3</v>
      </c>
      <c r="G2217" s="12">
        <v>0</v>
      </c>
      <c r="H2217" t="s">
        <v>316</v>
      </c>
    </row>
    <row r="2218" spans="1:8">
      <c r="A2218" s="12" t="s">
        <v>325</v>
      </c>
      <c r="B2218" s="13" t="s">
        <v>105</v>
      </c>
      <c r="C2218" s="12" t="s">
        <v>326</v>
      </c>
      <c r="D2218" s="12">
        <v>999993.8</v>
      </c>
      <c r="E2218" s="12">
        <v>1000000</v>
      </c>
      <c r="F2218" s="12">
        <v>6.2</v>
      </c>
      <c r="G2218" s="12">
        <v>0</v>
      </c>
      <c r="H2218" t="s">
        <v>316</v>
      </c>
    </row>
    <row r="2219" spans="1:8">
      <c r="A2219" s="12" t="s">
        <v>325</v>
      </c>
      <c r="B2219" s="13" t="s">
        <v>106</v>
      </c>
      <c r="C2219" s="12" t="s">
        <v>326</v>
      </c>
      <c r="D2219" s="12">
        <v>999990.8</v>
      </c>
      <c r="E2219" s="12">
        <v>1000000</v>
      </c>
      <c r="F2219" s="12">
        <v>9.1999999999999993</v>
      </c>
      <c r="G2219" s="12">
        <v>0</v>
      </c>
      <c r="H2219" t="s">
        <v>316</v>
      </c>
    </row>
    <row r="2220" spans="1:8">
      <c r="A2220" s="12" t="s">
        <v>325</v>
      </c>
      <c r="B2220" s="13" t="s">
        <v>107</v>
      </c>
      <c r="C2220" s="12" t="s">
        <v>326</v>
      </c>
      <c r="D2220" s="12">
        <v>1000002.3</v>
      </c>
      <c r="E2220" s="12">
        <v>1000000</v>
      </c>
      <c r="F2220" s="12">
        <v>-2.2999999999999998</v>
      </c>
      <c r="G2220" s="12">
        <v>0</v>
      </c>
      <c r="H2220" t="s">
        <v>316</v>
      </c>
    </row>
    <row r="2221" spans="1:8">
      <c r="A2221" s="12" t="s">
        <v>325</v>
      </c>
      <c r="B2221" s="13" t="s">
        <v>108</v>
      </c>
      <c r="C2221" s="12" t="s">
        <v>326</v>
      </c>
      <c r="D2221" s="12">
        <v>999991.8</v>
      </c>
      <c r="E2221" s="12">
        <v>1000000</v>
      </c>
      <c r="F2221" s="12">
        <v>8.1999999999999993</v>
      </c>
      <c r="G2221" s="12">
        <v>0</v>
      </c>
      <c r="H2221" t="s">
        <v>316</v>
      </c>
    </row>
    <row r="2222" spans="1:8">
      <c r="A2222" s="12" t="s">
        <v>325</v>
      </c>
      <c r="B2222" s="13" t="s">
        <v>109</v>
      </c>
      <c r="C2222" s="12" t="s">
        <v>326</v>
      </c>
      <c r="D2222" s="12">
        <v>1000000.3</v>
      </c>
      <c r="E2222" s="12">
        <v>1000000</v>
      </c>
      <c r="F2222" s="12">
        <v>-0.3</v>
      </c>
      <c r="G2222" s="12">
        <v>0</v>
      </c>
      <c r="H2222" t="s">
        <v>316</v>
      </c>
    </row>
    <row r="2223" spans="1:8">
      <c r="A2223" s="12" t="s">
        <v>325</v>
      </c>
      <c r="B2223" s="13" t="s">
        <v>110</v>
      </c>
      <c r="C2223" s="12" t="s">
        <v>326</v>
      </c>
      <c r="D2223" s="12">
        <v>1000026.8</v>
      </c>
      <c r="E2223" s="12">
        <v>1000000</v>
      </c>
      <c r="F2223" s="12">
        <v>-26.8</v>
      </c>
      <c r="G2223" s="12">
        <v>0</v>
      </c>
      <c r="H2223" t="s">
        <v>316</v>
      </c>
    </row>
    <row r="2224" spans="1:8">
      <c r="A2224" s="12" t="s">
        <v>325</v>
      </c>
      <c r="B2224" s="13" t="s">
        <v>111</v>
      </c>
      <c r="C2224" s="12" t="s">
        <v>326</v>
      </c>
      <c r="D2224" s="12">
        <v>1000025.3</v>
      </c>
      <c r="E2224" s="12">
        <v>1000000</v>
      </c>
      <c r="F2224" s="12">
        <v>-25.3</v>
      </c>
      <c r="G2224" s="12">
        <v>0</v>
      </c>
      <c r="H2224" t="s">
        <v>316</v>
      </c>
    </row>
    <row r="2225" spans="1:8">
      <c r="A2225" s="12" t="s">
        <v>325</v>
      </c>
      <c r="B2225" s="13" t="s">
        <v>112</v>
      </c>
      <c r="C2225" s="12" t="s">
        <v>326</v>
      </c>
      <c r="D2225" s="12">
        <v>1000019.3</v>
      </c>
      <c r="E2225" s="12">
        <v>1000000</v>
      </c>
      <c r="F2225" s="12">
        <v>-19.3</v>
      </c>
      <c r="G2225" s="12">
        <v>0</v>
      </c>
      <c r="H2225" t="s">
        <v>316</v>
      </c>
    </row>
    <row r="2226" spans="1:8">
      <c r="A2226" s="12" t="s">
        <v>325</v>
      </c>
      <c r="B2226" s="13" t="s">
        <v>113</v>
      </c>
      <c r="C2226" s="12" t="s">
        <v>326</v>
      </c>
      <c r="D2226" s="12">
        <v>1000018.8</v>
      </c>
      <c r="E2226" s="12">
        <v>1000000</v>
      </c>
      <c r="F2226" s="12">
        <v>-18.8</v>
      </c>
      <c r="G2226" s="12">
        <v>0</v>
      </c>
      <c r="H2226" t="s">
        <v>316</v>
      </c>
    </row>
    <row r="2227" spans="1:8">
      <c r="A2227" s="12" t="s">
        <v>325</v>
      </c>
      <c r="B2227" s="13" t="s">
        <v>114</v>
      </c>
      <c r="C2227" s="12" t="s">
        <v>326</v>
      </c>
      <c r="D2227" s="12">
        <v>1000005.8</v>
      </c>
      <c r="E2227" s="12">
        <v>1000000</v>
      </c>
      <c r="F2227" s="12">
        <v>-5.8</v>
      </c>
      <c r="G2227" s="12">
        <v>0</v>
      </c>
      <c r="H2227" t="s">
        <v>316</v>
      </c>
    </row>
    <row r="2228" spans="1:8">
      <c r="A2228" s="12" t="s">
        <v>325</v>
      </c>
      <c r="B2228" s="13" t="s">
        <v>115</v>
      </c>
      <c r="C2228" s="12" t="s">
        <v>326</v>
      </c>
      <c r="D2228" s="12">
        <v>1000004.3</v>
      </c>
      <c r="E2228" s="12">
        <v>1000000</v>
      </c>
      <c r="F2228" s="12">
        <v>-4.3</v>
      </c>
      <c r="G2228" s="12">
        <v>0</v>
      </c>
      <c r="H2228" t="s">
        <v>316</v>
      </c>
    </row>
    <row r="2229" spans="1:8">
      <c r="A2229" s="12" t="s">
        <v>325</v>
      </c>
      <c r="B2229" s="13" t="s">
        <v>116</v>
      </c>
      <c r="C2229" s="12" t="s">
        <v>326</v>
      </c>
      <c r="D2229" s="12">
        <v>999988.3</v>
      </c>
      <c r="E2229" s="12">
        <v>1000000</v>
      </c>
      <c r="F2229" s="12">
        <v>11.7</v>
      </c>
      <c r="G2229" s="12">
        <v>0</v>
      </c>
      <c r="H2229" t="s">
        <v>316</v>
      </c>
    </row>
    <row r="2230" spans="1:8">
      <c r="A2230" s="12" t="s">
        <v>325</v>
      </c>
      <c r="B2230" s="13" t="s">
        <v>117</v>
      </c>
      <c r="C2230" s="12" t="s">
        <v>326</v>
      </c>
      <c r="D2230" s="12">
        <v>999994.8</v>
      </c>
      <c r="E2230" s="12">
        <v>1000000</v>
      </c>
      <c r="F2230" s="12">
        <v>5.2</v>
      </c>
      <c r="G2230" s="12">
        <v>0</v>
      </c>
      <c r="H2230" t="s">
        <v>316</v>
      </c>
    </row>
    <row r="2231" spans="1:8">
      <c r="A2231" s="12" t="s">
        <v>325</v>
      </c>
      <c r="B2231" s="13" t="s">
        <v>118</v>
      </c>
      <c r="C2231" s="12" t="s">
        <v>326</v>
      </c>
      <c r="D2231" s="12">
        <v>999994.8</v>
      </c>
      <c r="E2231" s="12">
        <v>1000000</v>
      </c>
      <c r="F2231" s="12">
        <v>5.2</v>
      </c>
      <c r="G2231" s="12">
        <v>0</v>
      </c>
      <c r="H2231" t="s">
        <v>316</v>
      </c>
    </row>
    <row r="2232" spans="1:8">
      <c r="A2232" s="12" t="s">
        <v>325</v>
      </c>
      <c r="B2232" s="13" t="s">
        <v>119</v>
      </c>
      <c r="C2232" s="12" t="s">
        <v>326</v>
      </c>
      <c r="D2232" s="12">
        <v>999993.3</v>
      </c>
      <c r="E2232" s="12">
        <v>1000000</v>
      </c>
      <c r="F2232" s="12">
        <v>6.7</v>
      </c>
      <c r="G2232" s="12">
        <v>0</v>
      </c>
      <c r="H2232" t="s">
        <v>316</v>
      </c>
    </row>
    <row r="2233" spans="1:8">
      <c r="A2233" s="12" t="s">
        <v>325</v>
      </c>
      <c r="B2233" s="13" t="s">
        <v>120</v>
      </c>
      <c r="C2233" s="12" t="s">
        <v>326</v>
      </c>
      <c r="D2233" s="12">
        <v>1000011.3</v>
      </c>
      <c r="E2233" s="12">
        <v>1000000</v>
      </c>
      <c r="F2233" s="12">
        <v>-11.3</v>
      </c>
      <c r="G2233" s="12">
        <v>0</v>
      </c>
      <c r="H2233" t="s">
        <v>316</v>
      </c>
    </row>
    <row r="2234" spans="1:8">
      <c r="A2234" s="12" t="s">
        <v>325</v>
      </c>
      <c r="B2234" s="13" t="s">
        <v>121</v>
      </c>
      <c r="C2234" s="12" t="s">
        <v>326</v>
      </c>
      <c r="D2234" s="12">
        <v>1000018.8</v>
      </c>
      <c r="E2234" s="12">
        <v>1000000</v>
      </c>
      <c r="F2234" s="12">
        <v>-18.8</v>
      </c>
      <c r="G2234" s="12">
        <v>0</v>
      </c>
      <c r="H2234" t="s">
        <v>316</v>
      </c>
    </row>
    <row r="2235" spans="1:8">
      <c r="A2235" s="12" t="s">
        <v>325</v>
      </c>
      <c r="B2235" s="13" t="s">
        <v>122</v>
      </c>
      <c r="C2235" s="12" t="s">
        <v>326</v>
      </c>
      <c r="D2235" s="12">
        <v>1000012.8</v>
      </c>
      <c r="E2235" s="12">
        <v>1000000</v>
      </c>
      <c r="F2235" s="12">
        <v>-12.8</v>
      </c>
      <c r="G2235" s="12">
        <v>0</v>
      </c>
      <c r="H2235" t="s">
        <v>316</v>
      </c>
    </row>
    <row r="2236" spans="1:8">
      <c r="A2236" s="12" t="s">
        <v>325</v>
      </c>
      <c r="B2236" s="13" t="s">
        <v>123</v>
      </c>
      <c r="C2236" s="12" t="s">
        <v>326</v>
      </c>
      <c r="D2236" s="12">
        <v>1000026.8</v>
      </c>
      <c r="E2236" s="12">
        <v>1000000</v>
      </c>
      <c r="F2236" s="12">
        <v>-26.8</v>
      </c>
      <c r="G2236" s="12">
        <v>0</v>
      </c>
      <c r="H2236" t="s">
        <v>316</v>
      </c>
    </row>
    <row r="2237" spans="1:8">
      <c r="A2237" s="12" t="s">
        <v>325</v>
      </c>
      <c r="B2237" s="13" t="s">
        <v>124</v>
      </c>
      <c r="C2237" s="12" t="s">
        <v>326</v>
      </c>
      <c r="D2237" s="12">
        <v>1000004.3</v>
      </c>
      <c r="E2237" s="12">
        <v>1000000</v>
      </c>
      <c r="F2237" s="12">
        <v>-4.3</v>
      </c>
      <c r="G2237" s="12">
        <v>0</v>
      </c>
      <c r="H2237" t="s">
        <v>316</v>
      </c>
    </row>
    <row r="2238" spans="1:8">
      <c r="A2238" s="12" t="s">
        <v>325</v>
      </c>
      <c r="B2238" s="13" t="s">
        <v>125</v>
      </c>
      <c r="C2238" s="12" t="s">
        <v>326</v>
      </c>
      <c r="D2238" s="12">
        <v>1000002.3</v>
      </c>
      <c r="E2238" s="12">
        <v>1000000</v>
      </c>
      <c r="F2238" s="12">
        <v>-2.2999999999999998</v>
      </c>
      <c r="G2238" s="12">
        <v>0</v>
      </c>
      <c r="H2238" t="s">
        <v>316</v>
      </c>
    </row>
    <row r="2239" spans="1:8">
      <c r="A2239" s="12" t="s">
        <v>325</v>
      </c>
      <c r="B2239" s="13" t="s">
        <v>126</v>
      </c>
      <c r="C2239" s="12" t="s">
        <v>326</v>
      </c>
      <c r="D2239" s="12">
        <v>999996.3</v>
      </c>
      <c r="E2239" s="12">
        <v>1000000</v>
      </c>
      <c r="F2239" s="12">
        <v>3.7</v>
      </c>
      <c r="G2239" s="12">
        <v>0</v>
      </c>
      <c r="H2239" t="s">
        <v>316</v>
      </c>
    </row>
    <row r="2240" spans="1:8">
      <c r="A2240" s="12" t="s">
        <v>325</v>
      </c>
      <c r="B2240" s="13" t="s">
        <v>127</v>
      </c>
      <c r="C2240" s="12" t="s">
        <v>326</v>
      </c>
      <c r="D2240" s="12">
        <v>999995.8</v>
      </c>
      <c r="E2240" s="12">
        <v>1000000</v>
      </c>
      <c r="F2240" s="12">
        <v>4.2</v>
      </c>
      <c r="G2240" s="12">
        <v>0</v>
      </c>
      <c r="H2240" t="s">
        <v>316</v>
      </c>
    </row>
    <row r="2241" spans="1:8">
      <c r="A2241" s="12" t="s">
        <v>325</v>
      </c>
      <c r="B2241" s="13" t="s">
        <v>128</v>
      </c>
      <c r="C2241" s="12" t="s">
        <v>326</v>
      </c>
      <c r="D2241" s="12">
        <v>999999.3</v>
      </c>
      <c r="E2241" s="12">
        <v>1000000</v>
      </c>
      <c r="F2241" s="12">
        <v>0.7</v>
      </c>
      <c r="G2241" s="12">
        <v>0</v>
      </c>
      <c r="H2241" t="s">
        <v>316</v>
      </c>
    </row>
    <row r="2242" spans="1:8">
      <c r="A2242" s="12" t="s">
        <v>325</v>
      </c>
      <c r="B2242" s="13" t="s">
        <v>129</v>
      </c>
      <c r="C2242" s="12" t="s">
        <v>326</v>
      </c>
      <c r="D2242" s="12">
        <v>999996.8</v>
      </c>
      <c r="E2242" s="12">
        <v>1000000</v>
      </c>
      <c r="F2242" s="12">
        <v>3.2</v>
      </c>
      <c r="G2242" s="12">
        <v>0</v>
      </c>
      <c r="H2242" t="s">
        <v>316</v>
      </c>
    </row>
    <row r="2243" spans="1:8">
      <c r="A2243" s="12" t="s">
        <v>325</v>
      </c>
      <c r="B2243" s="13" t="s">
        <v>130</v>
      </c>
      <c r="C2243" s="12" t="s">
        <v>326</v>
      </c>
      <c r="D2243" s="12">
        <v>1000008.3</v>
      </c>
      <c r="E2243" s="12">
        <v>1000000</v>
      </c>
      <c r="F2243" s="12">
        <v>-8.3000000000000007</v>
      </c>
      <c r="G2243" s="12">
        <v>0</v>
      </c>
      <c r="H2243" t="s">
        <v>316</v>
      </c>
    </row>
    <row r="2244" spans="1:8">
      <c r="A2244" s="12" t="s">
        <v>325</v>
      </c>
      <c r="B2244" s="13" t="s">
        <v>131</v>
      </c>
      <c r="C2244" s="12" t="s">
        <v>326</v>
      </c>
      <c r="D2244" s="12">
        <v>1000007.3</v>
      </c>
      <c r="E2244" s="12">
        <v>1000000</v>
      </c>
      <c r="F2244" s="12">
        <v>-7.3</v>
      </c>
      <c r="G2244" s="12">
        <v>0</v>
      </c>
      <c r="H2244" t="s">
        <v>316</v>
      </c>
    </row>
    <row r="2245" spans="1:8">
      <c r="A2245" s="12" t="s">
        <v>325</v>
      </c>
      <c r="B2245" s="13" t="s">
        <v>132</v>
      </c>
      <c r="C2245" s="12" t="s">
        <v>326</v>
      </c>
      <c r="D2245" s="12">
        <v>1000025.3</v>
      </c>
      <c r="E2245" s="12">
        <v>1000000</v>
      </c>
      <c r="F2245" s="12">
        <v>-25.3</v>
      </c>
      <c r="G2245" s="12">
        <v>0</v>
      </c>
      <c r="H2245" t="s">
        <v>316</v>
      </c>
    </row>
    <row r="2246" spans="1:8">
      <c r="A2246" s="12" t="s">
        <v>325</v>
      </c>
      <c r="B2246" s="13" t="s">
        <v>133</v>
      </c>
      <c r="C2246" s="12" t="s">
        <v>326</v>
      </c>
      <c r="D2246" s="12">
        <v>1000025.3</v>
      </c>
      <c r="E2246" s="12">
        <v>1000000</v>
      </c>
      <c r="F2246" s="12">
        <v>-25.3</v>
      </c>
      <c r="G2246" s="12">
        <v>0</v>
      </c>
      <c r="H2246" t="s">
        <v>316</v>
      </c>
    </row>
    <row r="2247" spans="1:8">
      <c r="A2247" s="12" t="s">
        <v>325</v>
      </c>
      <c r="B2247" s="13" t="s">
        <v>134</v>
      </c>
      <c r="C2247" s="12" t="s">
        <v>326</v>
      </c>
      <c r="D2247" s="12">
        <v>1000017.8</v>
      </c>
      <c r="E2247" s="12">
        <v>1000000</v>
      </c>
      <c r="F2247" s="12">
        <v>-17.8</v>
      </c>
      <c r="G2247" s="12">
        <v>0</v>
      </c>
      <c r="H2247" t="s">
        <v>316</v>
      </c>
    </row>
    <row r="2248" spans="1:8">
      <c r="A2248" s="12" t="s">
        <v>325</v>
      </c>
      <c r="B2248" s="13" t="s">
        <v>135</v>
      </c>
      <c r="C2248" s="12" t="s">
        <v>326</v>
      </c>
      <c r="D2248" s="12">
        <v>1000016.8</v>
      </c>
      <c r="E2248" s="12">
        <v>1000000</v>
      </c>
      <c r="F2248" s="12">
        <v>-16.8</v>
      </c>
      <c r="G2248" s="12">
        <v>0</v>
      </c>
      <c r="H2248" t="s">
        <v>316</v>
      </c>
    </row>
    <row r="2249" spans="1:8">
      <c r="A2249" s="12" t="s">
        <v>325</v>
      </c>
      <c r="B2249" s="13" t="s">
        <v>136</v>
      </c>
      <c r="C2249" s="12" t="s">
        <v>326</v>
      </c>
      <c r="D2249" s="12">
        <v>1000003.8</v>
      </c>
      <c r="E2249" s="12">
        <v>1000000</v>
      </c>
      <c r="F2249" s="12">
        <v>-3.8</v>
      </c>
      <c r="G2249" s="12">
        <v>0</v>
      </c>
      <c r="H2249" t="s">
        <v>316</v>
      </c>
    </row>
    <row r="2250" spans="1:8">
      <c r="A2250" s="12" t="s">
        <v>325</v>
      </c>
      <c r="B2250" s="13" t="s">
        <v>137</v>
      </c>
      <c r="C2250" s="12" t="s">
        <v>326</v>
      </c>
      <c r="D2250" s="12">
        <v>999997.3</v>
      </c>
      <c r="E2250" s="12">
        <v>1000000</v>
      </c>
      <c r="F2250" s="12">
        <v>2.7</v>
      </c>
      <c r="G2250" s="12">
        <v>0</v>
      </c>
      <c r="H2250" t="s">
        <v>316</v>
      </c>
    </row>
    <row r="2251" spans="1:8">
      <c r="A2251" s="12" t="s">
        <v>325</v>
      </c>
      <c r="B2251" s="13" t="s">
        <v>138</v>
      </c>
      <c r="C2251" s="12" t="s">
        <v>326</v>
      </c>
      <c r="D2251" s="12">
        <v>1000003.3</v>
      </c>
      <c r="E2251" s="12">
        <v>1000000</v>
      </c>
      <c r="F2251" s="12">
        <v>-3.3</v>
      </c>
      <c r="G2251" s="12">
        <v>0</v>
      </c>
      <c r="H2251" t="s">
        <v>316</v>
      </c>
    </row>
    <row r="2252" spans="1:8">
      <c r="A2252" s="12" t="s">
        <v>325</v>
      </c>
      <c r="B2252" s="13" t="s">
        <v>139</v>
      </c>
      <c r="C2252" s="12" t="s">
        <v>326</v>
      </c>
      <c r="D2252" s="12">
        <v>999995.8</v>
      </c>
      <c r="E2252" s="12">
        <v>1000000</v>
      </c>
      <c r="F2252" s="12">
        <v>4.2</v>
      </c>
      <c r="G2252" s="12">
        <v>0</v>
      </c>
      <c r="H2252" t="s">
        <v>316</v>
      </c>
    </row>
    <row r="2253" spans="1:8">
      <c r="A2253" s="12" t="s">
        <v>325</v>
      </c>
      <c r="B2253" s="13" t="s">
        <v>140</v>
      </c>
      <c r="C2253" s="12" t="s">
        <v>326</v>
      </c>
      <c r="D2253" s="12">
        <v>999997.3</v>
      </c>
      <c r="E2253" s="12">
        <v>1000000</v>
      </c>
      <c r="F2253" s="12">
        <v>2.7</v>
      </c>
      <c r="G2253" s="12">
        <v>0</v>
      </c>
      <c r="H2253" t="s">
        <v>316</v>
      </c>
    </row>
    <row r="2254" spans="1:8">
      <c r="A2254" s="12" t="s">
        <v>325</v>
      </c>
      <c r="B2254" s="13" t="s">
        <v>141</v>
      </c>
      <c r="C2254" s="12" t="s">
        <v>326</v>
      </c>
      <c r="D2254" s="12">
        <v>1000021.3</v>
      </c>
      <c r="E2254" s="12">
        <v>1000000</v>
      </c>
      <c r="F2254" s="12">
        <v>-21.3</v>
      </c>
      <c r="G2254" s="12">
        <v>0</v>
      </c>
      <c r="H2254" t="s">
        <v>316</v>
      </c>
    </row>
    <row r="2255" spans="1:8">
      <c r="A2255" s="12" t="s">
        <v>325</v>
      </c>
      <c r="B2255" s="13" t="s">
        <v>142</v>
      </c>
      <c r="C2255" s="12" t="s">
        <v>326</v>
      </c>
      <c r="D2255" s="12">
        <v>1000026.3</v>
      </c>
      <c r="E2255" s="12">
        <v>1000000</v>
      </c>
      <c r="F2255" s="12">
        <v>-26.3</v>
      </c>
      <c r="G2255" s="12">
        <v>0</v>
      </c>
      <c r="H2255" t="s">
        <v>316</v>
      </c>
    </row>
    <row r="2256" spans="1:8">
      <c r="A2256" s="12" t="s">
        <v>325</v>
      </c>
      <c r="B2256" s="13" t="s">
        <v>143</v>
      </c>
      <c r="C2256" s="12" t="s">
        <v>326</v>
      </c>
      <c r="D2256" s="12">
        <v>1000026.8</v>
      </c>
      <c r="E2256" s="12">
        <v>1000000</v>
      </c>
      <c r="F2256" s="12">
        <v>-26.8</v>
      </c>
      <c r="G2256" s="12">
        <v>0</v>
      </c>
      <c r="H2256" t="s">
        <v>316</v>
      </c>
    </row>
    <row r="2257" spans="1:8">
      <c r="A2257" s="12" t="s">
        <v>325</v>
      </c>
      <c r="B2257" s="13" t="s">
        <v>144</v>
      </c>
      <c r="C2257" s="12" t="s">
        <v>326</v>
      </c>
      <c r="D2257" s="12">
        <v>1000021.3</v>
      </c>
      <c r="E2257" s="12">
        <v>1000000</v>
      </c>
      <c r="F2257" s="12">
        <v>-21.3</v>
      </c>
      <c r="G2257" s="12">
        <v>0</v>
      </c>
      <c r="H2257" t="s">
        <v>316</v>
      </c>
    </row>
    <row r="2258" spans="1:8">
      <c r="A2258" s="12" t="s">
        <v>325</v>
      </c>
      <c r="B2258" s="13" t="s">
        <v>145</v>
      </c>
      <c r="C2258" s="12" t="s">
        <v>326</v>
      </c>
      <c r="D2258" s="12">
        <v>1000014.3</v>
      </c>
      <c r="E2258" s="12">
        <v>1000000</v>
      </c>
      <c r="F2258" s="12">
        <v>-14.3</v>
      </c>
      <c r="G2258" s="12">
        <v>0</v>
      </c>
      <c r="H2258" t="s">
        <v>316</v>
      </c>
    </row>
    <row r="2259" spans="1:8">
      <c r="A2259" s="12" t="s">
        <v>325</v>
      </c>
      <c r="B2259" s="13" t="s">
        <v>146</v>
      </c>
      <c r="C2259" s="12" t="s">
        <v>326</v>
      </c>
      <c r="D2259" s="12">
        <v>999996.3</v>
      </c>
      <c r="E2259" s="12">
        <v>1000000</v>
      </c>
      <c r="F2259" s="12">
        <v>3.7</v>
      </c>
      <c r="G2259" s="12">
        <v>0</v>
      </c>
      <c r="H2259" t="s">
        <v>316</v>
      </c>
    </row>
    <row r="2260" spans="1:8">
      <c r="A2260" s="12" t="s">
        <v>325</v>
      </c>
      <c r="B2260" s="13" t="s">
        <v>147</v>
      </c>
      <c r="C2260" s="12" t="s">
        <v>326</v>
      </c>
      <c r="D2260" s="12">
        <v>999983.3</v>
      </c>
      <c r="E2260" s="12">
        <v>1000000</v>
      </c>
      <c r="F2260" s="12">
        <v>16.7</v>
      </c>
      <c r="G2260" s="12">
        <v>0</v>
      </c>
      <c r="H2260" t="s">
        <v>316</v>
      </c>
    </row>
    <row r="2261" spans="1:8">
      <c r="A2261" s="12" t="s">
        <v>325</v>
      </c>
      <c r="B2261" s="13" t="s">
        <v>148</v>
      </c>
      <c r="C2261" s="12" t="s">
        <v>326</v>
      </c>
      <c r="D2261" s="12">
        <v>999976.3</v>
      </c>
      <c r="E2261" s="12">
        <v>1000000</v>
      </c>
      <c r="F2261" s="12">
        <v>23.7</v>
      </c>
      <c r="G2261" s="12">
        <v>0</v>
      </c>
      <c r="H2261" t="s">
        <v>316</v>
      </c>
    </row>
    <row r="2262" spans="1:8">
      <c r="A2262" s="12" t="s">
        <v>325</v>
      </c>
      <c r="B2262" s="13" t="s">
        <v>149</v>
      </c>
      <c r="C2262" s="12" t="s">
        <v>326</v>
      </c>
      <c r="D2262" s="12">
        <v>999977.3</v>
      </c>
      <c r="E2262" s="12">
        <v>1000000</v>
      </c>
      <c r="F2262" s="12">
        <v>22.7</v>
      </c>
      <c r="G2262" s="12">
        <v>0</v>
      </c>
      <c r="H2262" t="s">
        <v>316</v>
      </c>
    </row>
    <row r="2263" spans="1:8">
      <c r="A2263" s="12" t="s">
        <v>325</v>
      </c>
      <c r="B2263" s="13" t="s">
        <v>150</v>
      </c>
      <c r="C2263" s="12" t="s">
        <v>326</v>
      </c>
      <c r="D2263" s="12">
        <v>999982.3</v>
      </c>
      <c r="E2263" s="12">
        <v>1000000</v>
      </c>
      <c r="F2263" s="12">
        <v>17.7</v>
      </c>
      <c r="G2263" s="12">
        <v>0</v>
      </c>
      <c r="H2263" t="s">
        <v>316</v>
      </c>
    </row>
    <row r="2264" spans="1:8">
      <c r="A2264" s="12" t="s">
        <v>325</v>
      </c>
      <c r="B2264" s="13" t="s">
        <v>151</v>
      </c>
      <c r="C2264" s="12" t="s">
        <v>326</v>
      </c>
      <c r="D2264" s="12">
        <v>999990.3</v>
      </c>
      <c r="E2264" s="12">
        <v>1000000</v>
      </c>
      <c r="F2264" s="12">
        <v>9.6999999999999993</v>
      </c>
      <c r="G2264" s="12">
        <v>0</v>
      </c>
      <c r="H2264" t="s">
        <v>316</v>
      </c>
    </row>
    <row r="2265" spans="1:8">
      <c r="A2265" s="12" t="s">
        <v>325</v>
      </c>
      <c r="B2265" s="13" t="s">
        <v>152</v>
      </c>
      <c r="C2265" s="12" t="s">
        <v>326</v>
      </c>
      <c r="D2265" s="12">
        <v>1000020.3</v>
      </c>
      <c r="E2265" s="12">
        <v>1000000</v>
      </c>
      <c r="F2265" s="12">
        <v>-20.3</v>
      </c>
      <c r="G2265" s="12">
        <v>0</v>
      </c>
      <c r="H2265" t="s">
        <v>316</v>
      </c>
    </row>
    <row r="2266" spans="1:8">
      <c r="A2266" s="12" t="s">
        <v>325</v>
      </c>
      <c r="B2266" s="13" t="s">
        <v>153</v>
      </c>
      <c r="C2266" s="12" t="s">
        <v>326</v>
      </c>
      <c r="D2266" s="12">
        <v>1000011.3</v>
      </c>
      <c r="E2266" s="12">
        <v>1000000</v>
      </c>
      <c r="F2266" s="12">
        <v>-11.3</v>
      </c>
      <c r="G2266" s="12">
        <v>0</v>
      </c>
      <c r="H2266" t="s">
        <v>316</v>
      </c>
    </row>
    <row r="2267" spans="1:8">
      <c r="A2267" s="12" t="s">
        <v>325</v>
      </c>
      <c r="B2267" s="13" t="s">
        <v>154</v>
      </c>
      <c r="C2267" s="12" t="s">
        <v>326</v>
      </c>
      <c r="D2267" s="12">
        <v>1000024.8</v>
      </c>
      <c r="E2267" s="12">
        <v>1000000</v>
      </c>
      <c r="F2267" s="12">
        <v>-24.8</v>
      </c>
      <c r="G2267" s="12">
        <v>0</v>
      </c>
      <c r="H2267" t="s">
        <v>316</v>
      </c>
    </row>
    <row r="2268" spans="1:8">
      <c r="A2268" s="12" t="s">
        <v>325</v>
      </c>
      <c r="B2268" s="13" t="s">
        <v>155</v>
      </c>
      <c r="C2268" s="12" t="s">
        <v>326</v>
      </c>
      <c r="D2268" s="12">
        <v>1000015.3</v>
      </c>
      <c r="E2268" s="12">
        <v>1000000</v>
      </c>
      <c r="F2268" s="12">
        <v>-15.3</v>
      </c>
      <c r="G2268" s="12">
        <v>0</v>
      </c>
      <c r="H2268" t="s">
        <v>316</v>
      </c>
    </row>
    <row r="2269" spans="1:8">
      <c r="A2269" s="12" t="s">
        <v>325</v>
      </c>
      <c r="B2269" s="13" t="s">
        <v>156</v>
      </c>
      <c r="C2269" s="12" t="s">
        <v>326</v>
      </c>
      <c r="D2269" s="12">
        <v>1000001.8</v>
      </c>
      <c r="E2269" s="12">
        <v>1000000</v>
      </c>
      <c r="F2269" s="12">
        <v>-1.8</v>
      </c>
      <c r="G2269" s="12">
        <v>0</v>
      </c>
      <c r="H2269" t="s">
        <v>316</v>
      </c>
    </row>
    <row r="2270" spans="1:8">
      <c r="A2270" s="12" t="s">
        <v>325</v>
      </c>
      <c r="B2270" s="13" t="s">
        <v>157</v>
      </c>
      <c r="C2270" s="12" t="s">
        <v>326</v>
      </c>
      <c r="D2270" s="12">
        <v>999991.3</v>
      </c>
      <c r="E2270" s="12">
        <v>1000000</v>
      </c>
      <c r="F2270" s="12">
        <v>8.6999999999999993</v>
      </c>
      <c r="G2270" s="12">
        <v>0</v>
      </c>
      <c r="H2270" t="s">
        <v>316</v>
      </c>
    </row>
    <row r="2271" spans="1:8">
      <c r="A2271" s="12" t="s">
        <v>325</v>
      </c>
      <c r="B2271" s="13" t="s">
        <v>158</v>
      </c>
      <c r="C2271" s="12" t="s">
        <v>326</v>
      </c>
      <c r="D2271" s="12">
        <v>999988.3</v>
      </c>
      <c r="E2271" s="12">
        <v>1000000</v>
      </c>
      <c r="F2271" s="12">
        <v>11.7</v>
      </c>
      <c r="G2271" s="12">
        <v>0</v>
      </c>
      <c r="H2271" t="s">
        <v>316</v>
      </c>
    </row>
    <row r="2272" spans="1:8">
      <c r="A2272" s="12" t="s">
        <v>325</v>
      </c>
      <c r="B2272" s="13" t="s">
        <v>159</v>
      </c>
      <c r="C2272" s="12" t="s">
        <v>326</v>
      </c>
      <c r="D2272" s="12">
        <v>999991.8</v>
      </c>
      <c r="E2272" s="12">
        <v>1000000</v>
      </c>
      <c r="F2272" s="12">
        <v>8.1999999999999993</v>
      </c>
      <c r="G2272" s="12">
        <v>0</v>
      </c>
      <c r="H2272" t="s">
        <v>316</v>
      </c>
    </row>
    <row r="2273" spans="1:8">
      <c r="A2273" s="12" t="s">
        <v>325</v>
      </c>
      <c r="B2273" s="13" t="s">
        <v>160</v>
      </c>
      <c r="C2273" s="12" t="s">
        <v>326</v>
      </c>
      <c r="D2273" s="12">
        <v>999985.3</v>
      </c>
      <c r="E2273" s="12">
        <v>1000000</v>
      </c>
      <c r="F2273" s="12">
        <v>14.7</v>
      </c>
      <c r="G2273" s="12">
        <v>0</v>
      </c>
      <c r="H2273" t="s">
        <v>316</v>
      </c>
    </row>
    <row r="2274" spans="1:8">
      <c r="A2274" s="12" t="s">
        <v>325</v>
      </c>
      <c r="B2274" s="13" t="s">
        <v>161</v>
      </c>
      <c r="C2274" s="12" t="s">
        <v>326</v>
      </c>
      <c r="D2274" s="12">
        <v>999984.8</v>
      </c>
      <c r="E2274" s="12">
        <v>1000000</v>
      </c>
      <c r="F2274" s="12">
        <v>15.2</v>
      </c>
      <c r="G2274" s="12">
        <v>0</v>
      </c>
      <c r="H2274" t="s">
        <v>316</v>
      </c>
    </row>
    <row r="2275" spans="1:8">
      <c r="A2275" s="12" t="s">
        <v>325</v>
      </c>
      <c r="B2275" s="13" t="s">
        <v>162</v>
      </c>
      <c r="C2275" s="12" t="s">
        <v>326</v>
      </c>
      <c r="D2275" s="12">
        <v>1000008.3</v>
      </c>
      <c r="E2275" s="12">
        <v>1000000</v>
      </c>
      <c r="F2275" s="12">
        <v>-8.3000000000000007</v>
      </c>
      <c r="G2275" s="12">
        <v>0</v>
      </c>
      <c r="H2275" t="s">
        <v>316</v>
      </c>
    </row>
    <row r="2276" spans="1:8">
      <c r="A2276" s="12" t="s">
        <v>325</v>
      </c>
      <c r="B2276" s="13" t="s">
        <v>163</v>
      </c>
      <c r="C2276" s="12" t="s">
        <v>326</v>
      </c>
      <c r="D2276" s="12">
        <v>999993.8</v>
      </c>
      <c r="E2276" s="12">
        <v>1000000</v>
      </c>
      <c r="F2276" s="12">
        <v>6.2</v>
      </c>
      <c r="G2276" s="12">
        <v>0</v>
      </c>
      <c r="H2276" t="s">
        <v>316</v>
      </c>
    </row>
    <row r="2277" spans="1:8">
      <c r="A2277" s="12" t="s">
        <v>325</v>
      </c>
      <c r="B2277" s="13" t="s">
        <v>164</v>
      </c>
      <c r="C2277" s="12" t="s">
        <v>326</v>
      </c>
      <c r="D2277" s="12">
        <v>999999.8</v>
      </c>
      <c r="E2277" s="12">
        <v>1000000</v>
      </c>
      <c r="F2277" s="12">
        <v>0.2</v>
      </c>
      <c r="G2277" s="12">
        <v>0</v>
      </c>
      <c r="H2277" t="s">
        <v>316</v>
      </c>
    </row>
    <row r="2278" spans="1:8">
      <c r="A2278" s="12" t="s">
        <v>325</v>
      </c>
      <c r="B2278" s="13" t="s">
        <v>165</v>
      </c>
      <c r="C2278" s="12" t="s">
        <v>326</v>
      </c>
      <c r="D2278" s="12">
        <v>999988.8</v>
      </c>
      <c r="E2278" s="12">
        <v>1000000</v>
      </c>
      <c r="F2278" s="12">
        <v>11.2</v>
      </c>
      <c r="G2278" s="12">
        <v>0</v>
      </c>
      <c r="H2278" t="s">
        <v>316</v>
      </c>
    </row>
    <row r="2279" spans="1:8">
      <c r="A2279" s="12" t="s">
        <v>325</v>
      </c>
      <c r="B2279" s="13" t="s">
        <v>166</v>
      </c>
      <c r="C2279" s="12" t="s">
        <v>326</v>
      </c>
      <c r="D2279" s="12">
        <v>999994.8</v>
      </c>
      <c r="E2279" s="12">
        <v>1000000</v>
      </c>
      <c r="F2279" s="12">
        <v>5.2</v>
      </c>
      <c r="G2279" s="12">
        <v>0</v>
      </c>
      <c r="H2279" t="s">
        <v>316</v>
      </c>
    </row>
    <row r="2280" spans="1:8">
      <c r="A2280" s="12" t="s">
        <v>325</v>
      </c>
      <c r="B2280" s="13" t="s">
        <v>167</v>
      </c>
      <c r="C2280" s="12" t="s">
        <v>326</v>
      </c>
      <c r="D2280" s="12">
        <v>1000002.3</v>
      </c>
      <c r="E2280" s="12">
        <v>1000000</v>
      </c>
      <c r="F2280" s="12">
        <v>-2.2999999999999998</v>
      </c>
      <c r="G2280" s="12">
        <v>0</v>
      </c>
      <c r="H2280" t="s">
        <v>316</v>
      </c>
    </row>
    <row r="2281" spans="1:8">
      <c r="A2281" s="12" t="s">
        <v>325</v>
      </c>
      <c r="B2281" s="13" t="s">
        <v>168</v>
      </c>
      <c r="C2281" s="12" t="s">
        <v>326</v>
      </c>
      <c r="D2281" s="12">
        <v>999991.3</v>
      </c>
      <c r="E2281" s="12">
        <v>1000000</v>
      </c>
      <c r="F2281" s="12">
        <v>8.6999999999999993</v>
      </c>
      <c r="G2281" s="12">
        <v>0</v>
      </c>
      <c r="H2281" t="s">
        <v>316</v>
      </c>
    </row>
    <row r="2282" spans="1:8">
      <c r="A2282" s="12" t="s">
        <v>325</v>
      </c>
      <c r="B2282" s="13" t="s">
        <v>169</v>
      </c>
      <c r="C2282" s="12" t="s">
        <v>326</v>
      </c>
      <c r="D2282" s="12">
        <v>999998.3</v>
      </c>
      <c r="E2282" s="12">
        <v>1000000</v>
      </c>
      <c r="F2282" s="12">
        <v>1.7</v>
      </c>
      <c r="G2282" s="12">
        <v>0</v>
      </c>
      <c r="H2282" t="s">
        <v>316</v>
      </c>
    </row>
    <row r="2283" spans="1:8">
      <c r="A2283" s="12" t="s">
        <v>325</v>
      </c>
      <c r="B2283" s="13" t="s">
        <v>170</v>
      </c>
      <c r="C2283" s="12" t="s">
        <v>326</v>
      </c>
      <c r="D2283" s="12">
        <v>999994.3</v>
      </c>
      <c r="E2283" s="12">
        <v>1000000</v>
      </c>
      <c r="F2283" s="12">
        <v>5.7</v>
      </c>
      <c r="G2283" s="12">
        <v>0</v>
      </c>
      <c r="H2283" t="s">
        <v>316</v>
      </c>
    </row>
    <row r="2284" spans="1:8">
      <c r="A2284" s="12" t="s">
        <v>325</v>
      </c>
      <c r="B2284" s="13" t="s">
        <v>171</v>
      </c>
      <c r="C2284" s="12" t="s">
        <v>326</v>
      </c>
      <c r="D2284" s="12">
        <v>999996.8</v>
      </c>
      <c r="E2284" s="12">
        <v>1000000</v>
      </c>
      <c r="F2284" s="12">
        <v>3.2</v>
      </c>
      <c r="G2284" s="12">
        <v>0</v>
      </c>
      <c r="H2284" t="s">
        <v>316</v>
      </c>
    </row>
    <row r="2285" spans="1:8">
      <c r="A2285" s="12" t="s">
        <v>325</v>
      </c>
      <c r="B2285" s="13" t="s">
        <v>172</v>
      </c>
      <c r="C2285" s="12" t="s">
        <v>326</v>
      </c>
      <c r="D2285" s="12">
        <v>999992.8</v>
      </c>
      <c r="E2285" s="12">
        <v>1000000</v>
      </c>
      <c r="F2285" s="12">
        <v>7.2</v>
      </c>
      <c r="G2285" s="12">
        <v>0</v>
      </c>
      <c r="H2285" t="s">
        <v>316</v>
      </c>
    </row>
    <row r="2286" spans="1:8">
      <c r="A2286" s="12" t="s">
        <v>325</v>
      </c>
      <c r="B2286" s="13" t="s">
        <v>173</v>
      </c>
      <c r="C2286" s="12" t="s">
        <v>326</v>
      </c>
      <c r="D2286" s="12">
        <v>999990.3</v>
      </c>
      <c r="E2286" s="12">
        <v>1000000</v>
      </c>
      <c r="F2286" s="12">
        <v>9.6999999999999993</v>
      </c>
      <c r="G2286" s="12">
        <v>0</v>
      </c>
      <c r="H2286" t="s">
        <v>316</v>
      </c>
    </row>
    <row r="2287" spans="1:8">
      <c r="A2287" s="12" t="s">
        <v>325</v>
      </c>
      <c r="B2287" s="13" t="s">
        <v>174</v>
      </c>
      <c r="C2287" s="12" t="s">
        <v>326</v>
      </c>
      <c r="D2287" s="12">
        <v>999989.8</v>
      </c>
      <c r="E2287" s="12">
        <v>1000000</v>
      </c>
      <c r="F2287" s="12">
        <v>10.199999999999999</v>
      </c>
      <c r="G2287" s="12">
        <v>0</v>
      </c>
      <c r="H2287" t="s">
        <v>316</v>
      </c>
    </row>
    <row r="2288" spans="1:8">
      <c r="A2288" s="12" t="s">
        <v>325</v>
      </c>
      <c r="B2288" s="13" t="s">
        <v>175</v>
      </c>
      <c r="C2288" s="12" t="s">
        <v>326</v>
      </c>
      <c r="D2288" s="12">
        <v>999997.3</v>
      </c>
      <c r="E2288" s="12">
        <v>1000000</v>
      </c>
      <c r="F2288" s="12">
        <v>2.7</v>
      </c>
      <c r="G2288" s="12">
        <v>0</v>
      </c>
      <c r="H2288" t="s">
        <v>316</v>
      </c>
    </row>
    <row r="2289" spans="1:8">
      <c r="A2289" s="12" t="s">
        <v>325</v>
      </c>
      <c r="B2289" s="13" t="s">
        <v>176</v>
      </c>
      <c r="C2289" s="12" t="s">
        <v>326</v>
      </c>
      <c r="D2289" s="12">
        <v>999988.3</v>
      </c>
      <c r="E2289" s="12">
        <v>1000000</v>
      </c>
      <c r="F2289" s="12">
        <v>11.7</v>
      </c>
      <c r="G2289" s="12">
        <v>0</v>
      </c>
      <c r="H2289" t="s">
        <v>316</v>
      </c>
    </row>
    <row r="2290" spans="1:8">
      <c r="A2290" s="12" t="s">
        <v>325</v>
      </c>
      <c r="B2290" s="13" t="s">
        <v>177</v>
      </c>
      <c r="C2290" s="12" t="s">
        <v>326</v>
      </c>
      <c r="D2290" s="12">
        <v>1000010.3</v>
      </c>
      <c r="E2290" s="12">
        <v>1000000</v>
      </c>
      <c r="F2290" s="12">
        <v>-10.3</v>
      </c>
      <c r="G2290" s="12">
        <v>0</v>
      </c>
      <c r="H2290" t="s">
        <v>316</v>
      </c>
    </row>
    <row r="2291" spans="1:8">
      <c r="A2291" s="12" t="s">
        <v>325</v>
      </c>
      <c r="B2291" s="13" t="s">
        <v>178</v>
      </c>
      <c r="C2291" s="12" t="s">
        <v>326</v>
      </c>
      <c r="D2291" s="12">
        <v>999996.8</v>
      </c>
      <c r="E2291" s="12">
        <v>1000000</v>
      </c>
      <c r="F2291" s="12">
        <v>3.2</v>
      </c>
      <c r="G2291" s="12">
        <v>0</v>
      </c>
      <c r="H2291" t="s">
        <v>316</v>
      </c>
    </row>
    <row r="2292" spans="1:8">
      <c r="A2292" s="12" t="s">
        <v>325</v>
      </c>
      <c r="B2292" s="13" t="s">
        <v>179</v>
      </c>
      <c r="C2292" s="12" t="s">
        <v>326</v>
      </c>
      <c r="D2292" s="12">
        <v>999994.3</v>
      </c>
      <c r="E2292" s="12">
        <v>1000000</v>
      </c>
      <c r="F2292" s="12">
        <v>5.7</v>
      </c>
      <c r="G2292" s="12">
        <v>0</v>
      </c>
      <c r="H2292" t="s">
        <v>316</v>
      </c>
    </row>
    <row r="2293" spans="1:8">
      <c r="A2293" s="12" t="s">
        <v>325</v>
      </c>
      <c r="B2293" s="13" t="s">
        <v>180</v>
      </c>
      <c r="C2293" s="12" t="s">
        <v>326</v>
      </c>
      <c r="D2293" s="12">
        <v>999995.3</v>
      </c>
      <c r="E2293" s="12">
        <v>1000000</v>
      </c>
      <c r="F2293" s="12">
        <v>4.7</v>
      </c>
      <c r="G2293" s="12">
        <v>0</v>
      </c>
      <c r="H2293" t="s">
        <v>316</v>
      </c>
    </row>
    <row r="2294" spans="1:8">
      <c r="A2294" s="12" t="s">
        <v>325</v>
      </c>
      <c r="B2294" s="13" t="s">
        <v>181</v>
      </c>
      <c r="C2294" s="12" t="s">
        <v>326</v>
      </c>
      <c r="D2294" s="12">
        <v>999995.3</v>
      </c>
      <c r="E2294" s="12">
        <v>1000000</v>
      </c>
      <c r="F2294" s="12">
        <v>4.7</v>
      </c>
      <c r="G2294" s="12">
        <v>0</v>
      </c>
      <c r="H2294" t="s">
        <v>316</v>
      </c>
    </row>
    <row r="2295" spans="1:8">
      <c r="A2295" s="12" t="s">
        <v>325</v>
      </c>
      <c r="B2295" s="13" t="s">
        <v>182</v>
      </c>
      <c r="C2295" s="12" t="s">
        <v>326</v>
      </c>
      <c r="D2295" s="12">
        <v>999995.3</v>
      </c>
      <c r="E2295" s="12">
        <v>1000000</v>
      </c>
      <c r="F2295" s="12">
        <v>4.7</v>
      </c>
      <c r="G2295" s="12">
        <v>0</v>
      </c>
      <c r="H2295" t="s">
        <v>316</v>
      </c>
    </row>
    <row r="2296" spans="1:8">
      <c r="A2296" s="12" t="s">
        <v>325</v>
      </c>
      <c r="B2296" s="13" t="s">
        <v>183</v>
      </c>
      <c r="C2296" s="12" t="s">
        <v>326</v>
      </c>
      <c r="D2296" s="12">
        <v>1000016.8</v>
      </c>
      <c r="E2296" s="12">
        <v>1000000</v>
      </c>
      <c r="F2296" s="12">
        <v>-16.8</v>
      </c>
      <c r="G2296" s="12">
        <v>0</v>
      </c>
      <c r="H2296" t="s">
        <v>316</v>
      </c>
    </row>
    <row r="2297" spans="1:8">
      <c r="A2297" s="12" t="s">
        <v>325</v>
      </c>
      <c r="B2297" s="13" t="s">
        <v>184</v>
      </c>
      <c r="C2297" s="12" t="s">
        <v>326</v>
      </c>
      <c r="D2297" s="12">
        <v>999996.8</v>
      </c>
      <c r="E2297" s="12">
        <v>1000000</v>
      </c>
      <c r="F2297" s="12">
        <v>3.2</v>
      </c>
      <c r="G2297" s="12">
        <v>0</v>
      </c>
      <c r="H2297" t="s">
        <v>316</v>
      </c>
    </row>
    <row r="2298" spans="1:8">
      <c r="A2298" s="12" t="s">
        <v>325</v>
      </c>
      <c r="B2298" s="13" t="s">
        <v>185</v>
      </c>
      <c r="C2298" s="12" t="s">
        <v>326</v>
      </c>
      <c r="D2298" s="12">
        <v>1000010.3</v>
      </c>
      <c r="E2298" s="12">
        <v>1000000</v>
      </c>
      <c r="F2298" s="12">
        <v>-10.3</v>
      </c>
      <c r="G2298" s="12">
        <v>0</v>
      </c>
      <c r="H2298" t="s">
        <v>316</v>
      </c>
    </row>
    <row r="2299" spans="1:8">
      <c r="A2299" s="12" t="s">
        <v>325</v>
      </c>
      <c r="B2299" s="13" t="s">
        <v>186</v>
      </c>
      <c r="C2299" s="12" t="s">
        <v>326</v>
      </c>
      <c r="D2299" s="12">
        <v>999998.8</v>
      </c>
      <c r="E2299" s="12">
        <v>1000000</v>
      </c>
      <c r="F2299" s="12">
        <v>1.2</v>
      </c>
      <c r="G2299" s="12">
        <v>0</v>
      </c>
      <c r="H2299" t="s">
        <v>316</v>
      </c>
    </row>
    <row r="2300" spans="1:8">
      <c r="A2300" s="12" t="s">
        <v>325</v>
      </c>
      <c r="B2300" s="13" t="s">
        <v>187</v>
      </c>
      <c r="C2300" s="12" t="s">
        <v>326</v>
      </c>
      <c r="D2300" s="12">
        <v>1000000.3</v>
      </c>
      <c r="E2300" s="12">
        <v>1000000</v>
      </c>
      <c r="F2300" s="12">
        <v>-0.3</v>
      </c>
      <c r="G2300" s="12">
        <v>0</v>
      </c>
      <c r="H2300" t="s">
        <v>316</v>
      </c>
    </row>
    <row r="2301" spans="1:8">
      <c r="A2301" s="12" t="s">
        <v>325</v>
      </c>
      <c r="B2301" s="13" t="s">
        <v>188</v>
      </c>
      <c r="C2301" s="12" t="s">
        <v>326</v>
      </c>
      <c r="D2301" s="12">
        <v>999976.3</v>
      </c>
      <c r="E2301" s="12">
        <v>1000000</v>
      </c>
      <c r="F2301" s="12">
        <v>23.7</v>
      </c>
      <c r="G2301" s="12">
        <v>0</v>
      </c>
      <c r="H2301" t="s">
        <v>316</v>
      </c>
    </row>
    <row r="2302" spans="1:8">
      <c r="A2302" s="12" t="s">
        <v>327</v>
      </c>
      <c r="B2302" s="13" t="s">
        <v>89</v>
      </c>
      <c r="C2302" s="12" t="s">
        <v>326</v>
      </c>
      <c r="D2302" s="12">
        <v>1010094.4</v>
      </c>
      <c r="E2302" s="12">
        <v>1000000</v>
      </c>
      <c r="F2302" s="12">
        <v>-10094.4</v>
      </c>
      <c r="G2302" s="12">
        <v>-1.01</v>
      </c>
      <c r="H2302" t="s">
        <v>316</v>
      </c>
    </row>
    <row r="2303" spans="1:8">
      <c r="A2303" s="12" t="s">
        <v>327</v>
      </c>
      <c r="B2303" s="13" t="s">
        <v>90</v>
      </c>
      <c r="C2303" s="12" t="s">
        <v>326</v>
      </c>
      <c r="D2303" s="12">
        <v>1010095.9</v>
      </c>
      <c r="E2303" s="12">
        <v>1000000</v>
      </c>
      <c r="F2303" s="12">
        <v>-10095.9</v>
      </c>
      <c r="G2303" s="12">
        <v>-1.01</v>
      </c>
      <c r="H2303" t="s">
        <v>316</v>
      </c>
    </row>
    <row r="2304" spans="1:8">
      <c r="A2304" s="12" t="s">
        <v>327</v>
      </c>
      <c r="B2304" s="13" t="s">
        <v>91</v>
      </c>
      <c r="C2304" s="12" t="s">
        <v>326</v>
      </c>
      <c r="D2304" s="12">
        <v>1010096.4</v>
      </c>
      <c r="E2304" s="12">
        <v>1000000</v>
      </c>
      <c r="F2304" s="12">
        <v>-10096.4</v>
      </c>
      <c r="G2304" s="12">
        <v>-1.01</v>
      </c>
      <c r="H2304" t="s">
        <v>316</v>
      </c>
    </row>
    <row r="2305" spans="1:8">
      <c r="A2305" s="12" t="s">
        <v>327</v>
      </c>
      <c r="B2305" s="13" t="s">
        <v>92</v>
      </c>
      <c r="C2305" s="12" t="s">
        <v>326</v>
      </c>
      <c r="D2305" s="12">
        <v>1010095.4</v>
      </c>
      <c r="E2305" s="12">
        <v>1000000</v>
      </c>
      <c r="F2305" s="12">
        <v>-10095.4</v>
      </c>
      <c r="G2305" s="12">
        <v>-1.01</v>
      </c>
      <c r="H2305" t="s">
        <v>316</v>
      </c>
    </row>
    <row r="2306" spans="1:8">
      <c r="A2306" s="12" t="s">
        <v>327</v>
      </c>
      <c r="B2306" s="13" t="s">
        <v>93</v>
      </c>
      <c r="C2306" s="12" t="s">
        <v>326</v>
      </c>
      <c r="D2306" s="12">
        <v>1010095.9</v>
      </c>
      <c r="E2306" s="12">
        <v>1000000</v>
      </c>
      <c r="F2306" s="12">
        <v>-10095.9</v>
      </c>
      <c r="G2306" s="12">
        <v>-1.01</v>
      </c>
      <c r="H2306" t="s">
        <v>316</v>
      </c>
    </row>
    <row r="2307" spans="1:8">
      <c r="A2307" s="12" t="s">
        <v>327</v>
      </c>
      <c r="B2307" s="13" t="s">
        <v>94</v>
      </c>
      <c r="C2307" s="12" t="s">
        <v>326</v>
      </c>
      <c r="D2307" s="12">
        <v>1010095.9</v>
      </c>
      <c r="E2307" s="12">
        <v>1000000</v>
      </c>
      <c r="F2307" s="12">
        <v>-10095.9</v>
      </c>
      <c r="G2307" s="12">
        <v>-1.01</v>
      </c>
      <c r="H2307" t="s">
        <v>316</v>
      </c>
    </row>
    <row r="2308" spans="1:8">
      <c r="A2308" s="12" t="s">
        <v>327</v>
      </c>
      <c r="B2308" s="13" t="s">
        <v>95</v>
      </c>
      <c r="C2308" s="12" t="s">
        <v>326</v>
      </c>
      <c r="D2308" s="12">
        <v>1010092.9</v>
      </c>
      <c r="E2308" s="12">
        <v>1000000</v>
      </c>
      <c r="F2308" s="12">
        <v>-10092.9</v>
      </c>
      <c r="G2308" s="12">
        <v>-1.01</v>
      </c>
      <c r="H2308" t="s">
        <v>316</v>
      </c>
    </row>
    <row r="2309" spans="1:8">
      <c r="A2309" s="12" t="s">
        <v>327</v>
      </c>
      <c r="B2309" s="13" t="s">
        <v>96</v>
      </c>
      <c r="C2309" s="12" t="s">
        <v>326</v>
      </c>
      <c r="D2309" s="12">
        <v>1010098.4</v>
      </c>
      <c r="E2309" s="12">
        <v>1000000</v>
      </c>
      <c r="F2309" s="12">
        <v>-10098.4</v>
      </c>
      <c r="G2309" s="12">
        <v>-1.01</v>
      </c>
      <c r="H2309" t="s">
        <v>316</v>
      </c>
    </row>
    <row r="2310" spans="1:8">
      <c r="A2310" s="12" t="s">
        <v>327</v>
      </c>
      <c r="B2310" s="13" t="s">
        <v>97</v>
      </c>
      <c r="C2310" s="12" t="s">
        <v>326</v>
      </c>
      <c r="D2310" s="12">
        <v>1010095.4</v>
      </c>
      <c r="E2310" s="12">
        <v>1000000</v>
      </c>
      <c r="F2310" s="12">
        <v>-10095.4</v>
      </c>
      <c r="G2310" s="12">
        <v>-1.01</v>
      </c>
      <c r="H2310" t="s">
        <v>316</v>
      </c>
    </row>
    <row r="2311" spans="1:8">
      <c r="A2311" s="12" t="s">
        <v>327</v>
      </c>
      <c r="B2311" s="13" t="s">
        <v>98</v>
      </c>
      <c r="C2311" s="12" t="s">
        <v>326</v>
      </c>
      <c r="D2311" s="12">
        <v>1010094.4</v>
      </c>
      <c r="E2311" s="12">
        <v>1000000</v>
      </c>
      <c r="F2311" s="12">
        <v>-10094.4</v>
      </c>
      <c r="G2311" s="12">
        <v>-1.01</v>
      </c>
      <c r="H2311" t="s">
        <v>316</v>
      </c>
    </row>
    <row r="2312" spans="1:8">
      <c r="A2312" s="12" t="s">
        <v>327</v>
      </c>
      <c r="B2312" s="13" t="s">
        <v>99</v>
      </c>
      <c r="C2312" s="12" t="s">
        <v>326</v>
      </c>
      <c r="D2312" s="12">
        <v>1010095.9</v>
      </c>
      <c r="E2312" s="12">
        <v>1000000</v>
      </c>
      <c r="F2312" s="12">
        <v>-10095.9</v>
      </c>
      <c r="G2312" s="12">
        <v>-1.01</v>
      </c>
      <c r="H2312" t="s">
        <v>316</v>
      </c>
    </row>
    <row r="2313" spans="1:8">
      <c r="A2313" s="12" t="s">
        <v>327</v>
      </c>
      <c r="B2313" s="13" t="s">
        <v>100</v>
      </c>
      <c r="C2313" s="12" t="s">
        <v>326</v>
      </c>
      <c r="D2313" s="12">
        <v>1010098.4</v>
      </c>
      <c r="E2313" s="12">
        <v>1000000</v>
      </c>
      <c r="F2313" s="12">
        <v>-10098.4</v>
      </c>
      <c r="G2313" s="12">
        <v>-1.01</v>
      </c>
      <c r="H2313" t="s">
        <v>316</v>
      </c>
    </row>
    <row r="2314" spans="1:8">
      <c r="A2314" s="12" t="s">
        <v>327</v>
      </c>
      <c r="B2314" s="13" t="s">
        <v>101</v>
      </c>
      <c r="C2314" s="12" t="s">
        <v>326</v>
      </c>
      <c r="D2314" s="12">
        <v>1010093.4</v>
      </c>
      <c r="E2314" s="12">
        <v>1000000</v>
      </c>
      <c r="F2314" s="12">
        <v>-10093.4</v>
      </c>
      <c r="G2314" s="12">
        <v>-1.01</v>
      </c>
      <c r="H2314" t="s">
        <v>316</v>
      </c>
    </row>
    <row r="2315" spans="1:8">
      <c r="A2315" s="12" t="s">
        <v>327</v>
      </c>
      <c r="B2315" s="13" t="s">
        <v>102</v>
      </c>
      <c r="C2315" s="12" t="s">
        <v>326</v>
      </c>
      <c r="D2315" s="12">
        <v>1010097.4</v>
      </c>
      <c r="E2315" s="12">
        <v>1000000</v>
      </c>
      <c r="F2315" s="12">
        <v>-10097.4</v>
      </c>
      <c r="G2315" s="12">
        <v>-1.01</v>
      </c>
      <c r="H2315" t="s">
        <v>316</v>
      </c>
    </row>
    <row r="2316" spans="1:8">
      <c r="A2316" s="12" t="s">
        <v>327</v>
      </c>
      <c r="B2316" s="13" t="s">
        <v>103</v>
      </c>
      <c r="C2316" s="12" t="s">
        <v>326</v>
      </c>
      <c r="D2316" s="12">
        <v>1010101.5</v>
      </c>
      <c r="E2316" s="12">
        <v>1000000</v>
      </c>
      <c r="F2316" s="12">
        <v>-10101.5</v>
      </c>
      <c r="G2316" s="12">
        <v>-1.01</v>
      </c>
      <c r="H2316" t="s">
        <v>316</v>
      </c>
    </row>
    <row r="2317" spans="1:8">
      <c r="A2317" s="12" t="s">
        <v>327</v>
      </c>
      <c r="B2317" s="13" t="s">
        <v>104</v>
      </c>
      <c r="C2317" s="12" t="s">
        <v>326</v>
      </c>
      <c r="D2317" s="12">
        <v>1010105</v>
      </c>
      <c r="E2317" s="12">
        <v>1000000</v>
      </c>
      <c r="F2317" s="12">
        <v>-10105</v>
      </c>
      <c r="G2317" s="12">
        <v>-1.01</v>
      </c>
      <c r="H2317" t="s">
        <v>316</v>
      </c>
    </row>
    <row r="2318" spans="1:8">
      <c r="A2318" s="12" t="s">
        <v>327</v>
      </c>
      <c r="B2318" s="13" t="s">
        <v>105</v>
      </c>
      <c r="C2318" s="12" t="s">
        <v>326</v>
      </c>
      <c r="D2318" s="12">
        <v>1010097.9</v>
      </c>
      <c r="E2318" s="12">
        <v>1000000</v>
      </c>
      <c r="F2318" s="12">
        <v>-10097.9</v>
      </c>
      <c r="G2318" s="12">
        <v>-1.01</v>
      </c>
      <c r="H2318" t="s">
        <v>316</v>
      </c>
    </row>
    <row r="2319" spans="1:8">
      <c r="A2319" s="12" t="s">
        <v>327</v>
      </c>
      <c r="B2319" s="13" t="s">
        <v>106</v>
      </c>
      <c r="C2319" s="12" t="s">
        <v>326</v>
      </c>
      <c r="D2319" s="12">
        <v>1010097.9</v>
      </c>
      <c r="E2319" s="12">
        <v>1000000</v>
      </c>
      <c r="F2319" s="12">
        <v>-10097.9</v>
      </c>
      <c r="G2319" s="12">
        <v>-1.01</v>
      </c>
      <c r="H2319" t="s">
        <v>316</v>
      </c>
    </row>
    <row r="2320" spans="1:8">
      <c r="A2320" s="12" t="s">
        <v>327</v>
      </c>
      <c r="B2320" s="13" t="s">
        <v>107</v>
      </c>
      <c r="C2320" s="12" t="s">
        <v>326</v>
      </c>
      <c r="D2320" s="12">
        <v>1010101.5</v>
      </c>
      <c r="E2320" s="12">
        <v>1000000</v>
      </c>
      <c r="F2320" s="12">
        <v>-10101.5</v>
      </c>
      <c r="G2320" s="12">
        <v>-1.01</v>
      </c>
      <c r="H2320" t="s">
        <v>316</v>
      </c>
    </row>
    <row r="2321" spans="1:8">
      <c r="A2321" s="12" t="s">
        <v>327</v>
      </c>
      <c r="B2321" s="13" t="s">
        <v>108</v>
      </c>
      <c r="C2321" s="12" t="s">
        <v>326</v>
      </c>
      <c r="D2321" s="12">
        <v>1010096.9</v>
      </c>
      <c r="E2321" s="12">
        <v>1000000</v>
      </c>
      <c r="F2321" s="12">
        <v>-10096.9</v>
      </c>
      <c r="G2321" s="12">
        <v>-1.01</v>
      </c>
      <c r="H2321" t="s">
        <v>316</v>
      </c>
    </row>
    <row r="2322" spans="1:8">
      <c r="A2322" s="12" t="s">
        <v>327</v>
      </c>
      <c r="B2322" s="13" t="s">
        <v>109</v>
      </c>
      <c r="C2322" s="12" t="s">
        <v>326</v>
      </c>
      <c r="D2322" s="12">
        <v>1010102.5</v>
      </c>
      <c r="E2322" s="12">
        <v>1000000</v>
      </c>
      <c r="F2322" s="12">
        <v>-10102.5</v>
      </c>
      <c r="G2322" s="12">
        <v>-1.01</v>
      </c>
      <c r="H2322" t="s">
        <v>316</v>
      </c>
    </row>
    <row r="2323" spans="1:8">
      <c r="A2323" s="12" t="s">
        <v>327</v>
      </c>
      <c r="B2323" s="13" t="s">
        <v>110</v>
      </c>
      <c r="C2323" s="12" t="s">
        <v>326</v>
      </c>
      <c r="D2323" s="12">
        <v>1010113.6</v>
      </c>
      <c r="E2323" s="12">
        <v>1000000</v>
      </c>
      <c r="F2323" s="12">
        <v>-10113.6</v>
      </c>
      <c r="G2323" s="12">
        <v>-1.01</v>
      </c>
      <c r="H2323" t="s">
        <v>316</v>
      </c>
    </row>
    <row r="2324" spans="1:8">
      <c r="A2324" s="12" t="s">
        <v>327</v>
      </c>
      <c r="B2324" s="13" t="s">
        <v>111</v>
      </c>
      <c r="C2324" s="12" t="s">
        <v>326</v>
      </c>
      <c r="D2324" s="12">
        <v>1010110.6</v>
      </c>
      <c r="E2324" s="12">
        <v>1000000</v>
      </c>
      <c r="F2324" s="12">
        <v>-10110.6</v>
      </c>
      <c r="G2324" s="12">
        <v>-1.01</v>
      </c>
      <c r="H2324" t="s">
        <v>316</v>
      </c>
    </row>
    <row r="2325" spans="1:8">
      <c r="A2325" s="12" t="s">
        <v>327</v>
      </c>
      <c r="B2325" s="13" t="s">
        <v>112</v>
      </c>
      <c r="C2325" s="12" t="s">
        <v>326</v>
      </c>
      <c r="D2325" s="12">
        <v>1010108</v>
      </c>
      <c r="E2325" s="12">
        <v>1000000</v>
      </c>
      <c r="F2325" s="12">
        <v>-10108</v>
      </c>
      <c r="G2325" s="12">
        <v>-1.01</v>
      </c>
      <c r="H2325" t="s">
        <v>316</v>
      </c>
    </row>
    <row r="2326" spans="1:8">
      <c r="A2326" s="12" t="s">
        <v>327</v>
      </c>
      <c r="B2326" s="13" t="s">
        <v>113</v>
      </c>
      <c r="C2326" s="12" t="s">
        <v>326</v>
      </c>
      <c r="D2326" s="12">
        <v>1010108</v>
      </c>
      <c r="E2326" s="12">
        <v>1000000</v>
      </c>
      <c r="F2326" s="12">
        <v>-10108</v>
      </c>
      <c r="G2326" s="12">
        <v>-1.01</v>
      </c>
      <c r="H2326" t="s">
        <v>316</v>
      </c>
    </row>
    <row r="2327" spans="1:8">
      <c r="A2327" s="12" t="s">
        <v>327</v>
      </c>
      <c r="B2327" s="13" t="s">
        <v>114</v>
      </c>
      <c r="C2327" s="12" t="s">
        <v>326</v>
      </c>
      <c r="D2327" s="12">
        <v>1010104</v>
      </c>
      <c r="E2327" s="12">
        <v>1000000</v>
      </c>
      <c r="F2327" s="12">
        <v>-10104</v>
      </c>
      <c r="G2327" s="12">
        <v>-1.01</v>
      </c>
      <c r="H2327" t="s">
        <v>316</v>
      </c>
    </row>
    <row r="2328" spans="1:8">
      <c r="A2328" s="12" t="s">
        <v>327</v>
      </c>
      <c r="B2328" s="13" t="s">
        <v>115</v>
      </c>
      <c r="C2328" s="12" t="s">
        <v>326</v>
      </c>
      <c r="D2328" s="12">
        <v>1010101.5</v>
      </c>
      <c r="E2328" s="12">
        <v>1000000</v>
      </c>
      <c r="F2328" s="12">
        <v>-10101.5</v>
      </c>
      <c r="G2328" s="12">
        <v>-1.01</v>
      </c>
      <c r="H2328" t="s">
        <v>316</v>
      </c>
    </row>
    <row r="2329" spans="1:8">
      <c r="A2329" s="12" t="s">
        <v>327</v>
      </c>
      <c r="B2329" s="13" t="s">
        <v>116</v>
      </c>
      <c r="C2329" s="12" t="s">
        <v>326</v>
      </c>
      <c r="D2329" s="12">
        <v>1010095.4</v>
      </c>
      <c r="E2329" s="12">
        <v>1000000</v>
      </c>
      <c r="F2329" s="12">
        <v>-10095.4</v>
      </c>
      <c r="G2329" s="12">
        <v>-1.01</v>
      </c>
      <c r="H2329" t="s">
        <v>316</v>
      </c>
    </row>
    <row r="2330" spans="1:8">
      <c r="A2330" s="12" t="s">
        <v>327</v>
      </c>
      <c r="B2330" s="13" t="s">
        <v>117</v>
      </c>
      <c r="C2330" s="12" t="s">
        <v>326</v>
      </c>
      <c r="D2330" s="12">
        <v>1010098.4</v>
      </c>
      <c r="E2330" s="12">
        <v>1000000</v>
      </c>
      <c r="F2330" s="12">
        <v>-10098.4</v>
      </c>
      <c r="G2330" s="12">
        <v>-1.01</v>
      </c>
      <c r="H2330" t="s">
        <v>316</v>
      </c>
    </row>
    <row r="2331" spans="1:8">
      <c r="A2331" s="12" t="s">
        <v>327</v>
      </c>
      <c r="B2331" s="13" t="s">
        <v>118</v>
      </c>
      <c r="C2331" s="12" t="s">
        <v>326</v>
      </c>
      <c r="D2331" s="12">
        <v>1010097.9</v>
      </c>
      <c r="E2331" s="12">
        <v>1000000</v>
      </c>
      <c r="F2331" s="12">
        <v>-10097.9</v>
      </c>
      <c r="G2331" s="12">
        <v>-1.01</v>
      </c>
      <c r="H2331" t="s">
        <v>316</v>
      </c>
    </row>
    <row r="2332" spans="1:8">
      <c r="A2332" s="12" t="s">
        <v>327</v>
      </c>
      <c r="B2332" s="13" t="s">
        <v>119</v>
      </c>
      <c r="C2332" s="12" t="s">
        <v>326</v>
      </c>
      <c r="D2332" s="12">
        <v>1010098.4</v>
      </c>
      <c r="E2332" s="12">
        <v>1000000</v>
      </c>
      <c r="F2332" s="12">
        <v>-10098.4</v>
      </c>
      <c r="G2332" s="12">
        <v>-1.01</v>
      </c>
      <c r="H2332" t="s">
        <v>316</v>
      </c>
    </row>
    <row r="2333" spans="1:8">
      <c r="A2333" s="12" t="s">
        <v>327</v>
      </c>
      <c r="B2333" s="13" t="s">
        <v>120</v>
      </c>
      <c r="C2333" s="12" t="s">
        <v>326</v>
      </c>
      <c r="D2333" s="12">
        <v>1010106</v>
      </c>
      <c r="E2333" s="12">
        <v>1000000</v>
      </c>
      <c r="F2333" s="12">
        <v>-10106</v>
      </c>
      <c r="G2333" s="12">
        <v>-1.01</v>
      </c>
      <c r="H2333" t="s">
        <v>316</v>
      </c>
    </row>
    <row r="2334" spans="1:8">
      <c r="A2334" s="12" t="s">
        <v>327</v>
      </c>
      <c r="B2334" s="13" t="s">
        <v>121</v>
      </c>
      <c r="C2334" s="12" t="s">
        <v>326</v>
      </c>
      <c r="D2334" s="12">
        <v>1010109</v>
      </c>
      <c r="E2334" s="12">
        <v>1000000</v>
      </c>
      <c r="F2334" s="12">
        <v>-10109</v>
      </c>
      <c r="G2334" s="12">
        <v>-1.01</v>
      </c>
      <c r="H2334" t="s">
        <v>316</v>
      </c>
    </row>
    <row r="2335" spans="1:8">
      <c r="A2335" s="12" t="s">
        <v>327</v>
      </c>
      <c r="B2335" s="13" t="s">
        <v>122</v>
      </c>
      <c r="C2335" s="12" t="s">
        <v>326</v>
      </c>
      <c r="D2335" s="12">
        <v>1010108</v>
      </c>
      <c r="E2335" s="12">
        <v>1000000</v>
      </c>
      <c r="F2335" s="12">
        <v>-10108</v>
      </c>
      <c r="G2335" s="12">
        <v>-1.01</v>
      </c>
      <c r="H2335" t="s">
        <v>316</v>
      </c>
    </row>
    <row r="2336" spans="1:8">
      <c r="A2336" s="12" t="s">
        <v>327</v>
      </c>
      <c r="B2336" s="13" t="s">
        <v>123</v>
      </c>
      <c r="C2336" s="12" t="s">
        <v>326</v>
      </c>
      <c r="D2336" s="12">
        <v>1010113.6</v>
      </c>
      <c r="E2336" s="12">
        <v>1000000</v>
      </c>
      <c r="F2336" s="12">
        <v>-10113.6</v>
      </c>
      <c r="G2336" s="12">
        <v>-1.01</v>
      </c>
      <c r="H2336" t="s">
        <v>316</v>
      </c>
    </row>
    <row r="2337" spans="1:8">
      <c r="A2337" s="12" t="s">
        <v>327</v>
      </c>
      <c r="B2337" s="13" t="s">
        <v>124</v>
      </c>
      <c r="C2337" s="12" t="s">
        <v>326</v>
      </c>
      <c r="D2337" s="12">
        <v>1010102.5</v>
      </c>
      <c r="E2337" s="12">
        <v>1000000</v>
      </c>
      <c r="F2337" s="12">
        <v>-10102.5</v>
      </c>
      <c r="G2337" s="12">
        <v>-1.01</v>
      </c>
      <c r="H2337" t="s">
        <v>316</v>
      </c>
    </row>
    <row r="2338" spans="1:8">
      <c r="A2338" s="12" t="s">
        <v>327</v>
      </c>
      <c r="B2338" s="13" t="s">
        <v>125</v>
      </c>
      <c r="C2338" s="12" t="s">
        <v>326</v>
      </c>
      <c r="D2338" s="12">
        <v>1010101.5</v>
      </c>
      <c r="E2338" s="12">
        <v>1000000</v>
      </c>
      <c r="F2338" s="12">
        <v>-10101.5</v>
      </c>
      <c r="G2338" s="12">
        <v>-1.01</v>
      </c>
      <c r="H2338" t="s">
        <v>316</v>
      </c>
    </row>
    <row r="2339" spans="1:8">
      <c r="A2339" s="12" t="s">
        <v>327</v>
      </c>
      <c r="B2339" s="13" t="s">
        <v>126</v>
      </c>
      <c r="C2339" s="12" t="s">
        <v>326</v>
      </c>
      <c r="D2339" s="12">
        <v>1010098.9</v>
      </c>
      <c r="E2339" s="12">
        <v>1000000</v>
      </c>
      <c r="F2339" s="12">
        <v>-10098.9</v>
      </c>
      <c r="G2339" s="12">
        <v>-1.01</v>
      </c>
      <c r="H2339" t="s">
        <v>316</v>
      </c>
    </row>
    <row r="2340" spans="1:8">
      <c r="A2340" s="12" t="s">
        <v>327</v>
      </c>
      <c r="B2340" s="13" t="s">
        <v>127</v>
      </c>
      <c r="C2340" s="12" t="s">
        <v>326</v>
      </c>
      <c r="D2340" s="12">
        <v>1010098.4</v>
      </c>
      <c r="E2340" s="12">
        <v>1000000</v>
      </c>
      <c r="F2340" s="12">
        <v>-10098.4</v>
      </c>
      <c r="G2340" s="12">
        <v>-1.01</v>
      </c>
      <c r="H2340" t="s">
        <v>316</v>
      </c>
    </row>
    <row r="2341" spans="1:8">
      <c r="A2341" s="12" t="s">
        <v>327</v>
      </c>
      <c r="B2341" s="13" t="s">
        <v>128</v>
      </c>
      <c r="C2341" s="12" t="s">
        <v>326</v>
      </c>
      <c r="D2341" s="12">
        <v>1010101</v>
      </c>
      <c r="E2341" s="12">
        <v>1000000</v>
      </c>
      <c r="F2341" s="12">
        <v>-10101</v>
      </c>
      <c r="G2341" s="12">
        <v>-1.01</v>
      </c>
      <c r="H2341" t="s">
        <v>316</v>
      </c>
    </row>
    <row r="2342" spans="1:8">
      <c r="A2342" s="12" t="s">
        <v>327</v>
      </c>
      <c r="B2342" s="13" t="s">
        <v>129</v>
      </c>
      <c r="C2342" s="12" t="s">
        <v>326</v>
      </c>
      <c r="D2342" s="12">
        <v>1010098.9</v>
      </c>
      <c r="E2342" s="12">
        <v>1000000</v>
      </c>
      <c r="F2342" s="12">
        <v>-10098.9</v>
      </c>
      <c r="G2342" s="12">
        <v>-1.01</v>
      </c>
      <c r="H2342" t="s">
        <v>316</v>
      </c>
    </row>
    <row r="2343" spans="1:8">
      <c r="A2343" s="12" t="s">
        <v>327</v>
      </c>
      <c r="B2343" s="13" t="s">
        <v>130</v>
      </c>
      <c r="C2343" s="12" t="s">
        <v>326</v>
      </c>
      <c r="D2343" s="12">
        <v>1010104.5</v>
      </c>
      <c r="E2343" s="12">
        <v>1000000</v>
      </c>
      <c r="F2343" s="12">
        <v>-10104.5</v>
      </c>
      <c r="G2343" s="12">
        <v>-1.01</v>
      </c>
      <c r="H2343" t="s">
        <v>316</v>
      </c>
    </row>
    <row r="2344" spans="1:8">
      <c r="A2344" s="12" t="s">
        <v>327</v>
      </c>
      <c r="B2344" s="13" t="s">
        <v>131</v>
      </c>
      <c r="C2344" s="12" t="s">
        <v>326</v>
      </c>
      <c r="D2344" s="12">
        <v>1010105</v>
      </c>
      <c r="E2344" s="12">
        <v>1000000</v>
      </c>
      <c r="F2344" s="12">
        <v>-10105</v>
      </c>
      <c r="G2344" s="12">
        <v>-1.01</v>
      </c>
      <c r="H2344" t="s">
        <v>316</v>
      </c>
    </row>
    <row r="2345" spans="1:8">
      <c r="A2345" s="12" t="s">
        <v>327</v>
      </c>
      <c r="B2345" s="13" t="s">
        <v>132</v>
      </c>
      <c r="C2345" s="12" t="s">
        <v>326</v>
      </c>
      <c r="D2345" s="12">
        <v>1010110.6</v>
      </c>
      <c r="E2345" s="12">
        <v>1000000</v>
      </c>
      <c r="F2345" s="12">
        <v>-10110.6</v>
      </c>
      <c r="G2345" s="12">
        <v>-1.01</v>
      </c>
      <c r="H2345" t="s">
        <v>316</v>
      </c>
    </row>
    <row r="2346" spans="1:8">
      <c r="A2346" s="12" t="s">
        <v>327</v>
      </c>
      <c r="B2346" s="13" t="s">
        <v>133</v>
      </c>
      <c r="C2346" s="12" t="s">
        <v>326</v>
      </c>
      <c r="D2346" s="12">
        <v>1010110.6</v>
      </c>
      <c r="E2346" s="12">
        <v>1000000</v>
      </c>
      <c r="F2346" s="12">
        <v>-10110.6</v>
      </c>
      <c r="G2346" s="12">
        <v>-1.01</v>
      </c>
      <c r="H2346" t="s">
        <v>316</v>
      </c>
    </row>
    <row r="2347" spans="1:8">
      <c r="A2347" s="12" t="s">
        <v>327</v>
      </c>
      <c r="B2347" s="13" t="s">
        <v>134</v>
      </c>
      <c r="C2347" s="12" t="s">
        <v>326</v>
      </c>
      <c r="D2347" s="12">
        <v>1010108.5</v>
      </c>
      <c r="E2347" s="12">
        <v>1000000</v>
      </c>
      <c r="F2347" s="12">
        <v>-10108.5</v>
      </c>
      <c r="G2347" s="12">
        <v>-1.01</v>
      </c>
      <c r="H2347" t="s">
        <v>316</v>
      </c>
    </row>
    <row r="2348" spans="1:8">
      <c r="A2348" s="12" t="s">
        <v>327</v>
      </c>
      <c r="B2348" s="13" t="s">
        <v>135</v>
      </c>
      <c r="C2348" s="12" t="s">
        <v>326</v>
      </c>
      <c r="D2348" s="12">
        <v>1010110</v>
      </c>
      <c r="E2348" s="12">
        <v>1000000</v>
      </c>
      <c r="F2348" s="12">
        <v>-10110</v>
      </c>
      <c r="G2348" s="12">
        <v>-1.01</v>
      </c>
      <c r="H2348" t="s">
        <v>316</v>
      </c>
    </row>
    <row r="2349" spans="1:8">
      <c r="A2349" s="12" t="s">
        <v>327</v>
      </c>
      <c r="B2349" s="13" t="s">
        <v>136</v>
      </c>
      <c r="C2349" s="12" t="s">
        <v>326</v>
      </c>
      <c r="D2349" s="12">
        <v>1010102.5</v>
      </c>
      <c r="E2349" s="12">
        <v>1000000</v>
      </c>
      <c r="F2349" s="12">
        <v>-10102.5</v>
      </c>
      <c r="G2349" s="12">
        <v>-1.01</v>
      </c>
      <c r="H2349" t="s">
        <v>316</v>
      </c>
    </row>
    <row r="2350" spans="1:8">
      <c r="A2350" s="12" t="s">
        <v>327</v>
      </c>
      <c r="B2350" s="13" t="s">
        <v>137</v>
      </c>
      <c r="C2350" s="12" t="s">
        <v>326</v>
      </c>
      <c r="D2350" s="12">
        <v>1010099.4</v>
      </c>
      <c r="E2350" s="12">
        <v>1000000</v>
      </c>
      <c r="F2350" s="12">
        <v>-10099.4</v>
      </c>
      <c r="G2350" s="12">
        <v>-1.01</v>
      </c>
      <c r="H2350" t="s">
        <v>316</v>
      </c>
    </row>
    <row r="2351" spans="1:8">
      <c r="A2351" s="12" t="s">
        <v>327</v>
      </c>
      <c r="B2351" s="13" t="s">
        <v>138</v>
      </c>
      <c r="C2351" s="12" t="s">
        <v>326</v>
      </c>
      <c r="D2351" s="12">
        <v>1010103</v>
      </c>
      <c r="E2351" s="12">
        <v>1000000</v>
      </c>
      <c r="F2351" s="12">
        <v>-10103</v>
      </c>
      <c r="G2351" s="12">
        <v>-1.01</v>
      </c>
      <c r="H2351" t="s">
        <v>316</v>
      </c>
    </row>
    <row r="2352" spans="1:8">
      <c r="A2352" s="12" t="s">
        <v>327</v>
      </c>
      <c r="B2352" s="13" t="s">
        <v>139</v>
      </c>
      <c r="C2352" s="12" t="s">
        <v>326</v>
      </c>
      <c r="D2352" s="12">
        <v>1010098.9</v>
      </c>
      <c r="E2352" s="12">
        <v>1000000</v>
      </c>
      <c r="F2352" s="12">
        <v>-10098.9</v>
      </c>
      <c r="G2352" s="12">
        <v>-1.01</v>
      </c>
      <c r="H2352" t="s">
        <v>316</v>
      </c>
    </row>
    <row r="2353" spans="1:8">
      <c r="A2353" s="12" t="s">
        <v>327</v>
      </c>
      <c r="B2353" s="13" t="s">
        <v>140</v>
      </c>
      <c r="C2353" s="12" t="s">
        <v>326</v>
      </c>
      <c r="D2353" s="12">
        <v>1010098.9</v>
      </c>
      <c r="E2353" s="12">
        <v>1000000</v>
      </c>
      <c r="F2353" s="12">
        <v>-10098.9</v>
      </c>
      <c r="G2353" s="12">
        <v>-1.01</v>
      </c>
      <c r="H2353" t="s">
        <v>316</v>
      </c>
    </row>
    <row r="2354" spans="1:8">
      <c r="A2354" s="12" t="s">
        <v>327</v>
      </c>
      <c r="B2354" s="13" t="s">
        <v>141</v>
      </c>
      <c r="C2354" s="12" t="s">
        <v>326</v>
      </c>
      <c r="D2354" s="12">
        <v>1010109.5</v>
      </c>
      <c r="E2354" s="12">
        <v>1000000</v>
      </c>
      <c r="F2354" s="12">
        <v>-10109.5</v>
      </c>
      <c r="G2354" s="12">
        <v>-1.01</v>
      </c>
      <c r="H2354" t="s">
        <v>316</v>
      </c>
    </row>
    <row r="2355" spans="1:8">
      <c r="A2355" s="12" t="s">
        <v>327</v>
      </c>
      <c r="B2355" s="13" t="s">
        <v>142</v>
      </c>
      <c r="C2355" s="12" t="s">
        <v>326</v>
      </c>
      <c r="D2355" s="12">
        <v>1010111.6</v>
      </c>
      <c r="E2355" s="12">
        <v>1000000</v>
      </c>
      <c r="F2355" s="12">
        <v>-10111.6</v>
      </c>
      <c r="G2355" s="12">
        <v>-1.01</v>
      </c>
      <c r="H2355" t="s">
        <v>316</v>
      </c>
    </row>
    <row r="2356" spans="1:8">
      <c r="A2356" s="12" t="s">
        <v>327</v>
      </c>
      <c r="B2356" s="13" t="s">
        <v>143</v>
      </c>
      <c r="C2356" s="12" t="s">
        <v>326</v>
      </c>
      <c r="D2356" s="12">
        <v>1010113.6</v>
      </c>
      <c r="E2356" s="12">
        <v>1000000</v>
      </c>
      <c r="F2356" s="12">
        <v>-10113.6</v>
      </c>
      <c r="G2356" s="12">
        <v>-1.01</v>
      </c>
      <c r="H2356" t="s">
        <v>316</v>
      </c>
    </row>
    <row r="2357" spans="1:8">
      <c r="A2357" s="12" t="s">
        <v>327</v>
      </c>
      <c r="B2357" s="13" t="s">
        <v>144</v>
      </c>
      <c r="C2357" s="12" t="s">
        <v>326</v>
      </c>
      <c r="D2357" s="12">
        <v>1010109.5</v>
      </c>
      <c r="E2357" s="12">
        <v>1000000</v>
      </c>
      <c r="F2357" s="12">
        <v>-10109.5</v>
      </c>
      <c r="G2357" s="12">
        <v>-1.01</v>
      </c>
      <c r="H2357" t="s">
        <v>316</v>
      </c>
    </row>
    <row r="2358" spans="1:8">
      <c r="A2358" s="12" t="s">
        <v>327</v>
      </c>
      <c r="B2358" s="13" t="s">
        <v>145</v>
      </c>
      <c r="C2358" s="12" t="s">
        <v>326</v>
      </c>
      <c r="D2358" s="12">
        <v>47.5</v>
      </c>
      <c r="E2358" s="12">
        <v>1000001</v>
      </c>
      <c r="F2358" s="12">
        <v>999953.5</v>
      </c>
      <c r="G2358" s="12">
        <v>100</v>
      </c>
      <c r="H2358" t="s">
        <v>316</v>
      </c>
    </row>
    <row r="2359" spans="1:8">
      <c r="A2359" s="12" t="s">
        <v>327</v>
      </c>
      <c r="B2359" s="13" t="s">
        <v>146</v>
      </c>
      <c r="C2359" s="12" t="s">
        <v>326</v>
      </c>
      <c r="D2359" s="12">
        <v>1010098.4</v>
      </c>
      <c r="E2359" s="12">
        <v>1000000</v>
      </c>
      <c r="F2359" s="12">
        <v>-10098.4</v>
      </c>
      <c r="G2359" s="12">
        <v>-1.01</v>
      </c>
      <c r="H2359" t="s">
        <v>316</v>
      </c>
    </row>
    <row r="2360" spans="1:8">
      <c r="A2360" s="12" t="s">
        <v>327</v>
      </c>
      <c r="B2360" s="13" t="s">
        <v>147</v>
      </c>
      <c r="C2360" s="12" t="s">
        <v>326</v>
      </c>
      <c r="D2360" s="12">
        <v>1010092.9</v>
      </c>
      <c r="E2360" s="12">
        <v>1000000</v>
      </c>
      <c r="F2360" s="12">
        <v>-10092.9</v>
      </c>
      <c r="G2360" s="12">
        <v>-1.01</v>
      </c>
      <c r="H2360" t="s">
        <v>316</v>
      </c>
    </row>
    <row r="2361" spans="1:8">
      <c r="A2361" s="12" t="s">
        <v>327</v>
      </c>
      <c r="B2361" s="13" t="s">
        <v>148</v>
      </c>
      <c r="C2361" s="12" t="s">
        <v>326</v>
      </c>
      <c r="D2361" s="12">
        <v>1010089.3</v>
      </c>
      <c r="E2361" s="12">
        <v>1000000</v>
      </c>
      <c r="F2361" s="12">
        <v>-10089.299999999999</v>
      </c>
      <c r="G2361" s="12">
        <v>-1.01</v>
      </c>
      <c r="H2361" t="s">
        <v>316</v>
      </c>
    </row>
    <row r="2362" spans="1:8">
      <c r="A2362" s="12" t="s">
        <v>327</v>
      </c>
      <c r="B2362" s="13" t="s">
        <v>149</v>
      </c>
      <c r="C2362" s="12" t="s">
        <v>326</v>
      </c>
      <c r="D2362" s="12">
        <v>1010089.3</v>
      </c>
      <c r="E2362" s="12">
        <v>1000000</v>
      </c>
      <c r="F2362" s="12">
        <v>-10089.299999999999</v>
      </c>
      <c r="G2362" s="12">
        <v>-1.01</v>
      </c>
      <c r="H2362" t="s">
        <v>316</v>
      </c>
    </row>
    <row r="2363" spans="1:8">
      <c r="A2363" s="12" t="s">
        <v>327</v>
      </c>
      <c r="B2363" s="13" t="s">
        <v>150</v>
      </c>
      <c r="C2363" s="12" t="s">
        <v>326</v>
      </c>
      <c r="D2363" s="12">
        <v>1010092.4</v>
      </c>
      <c r="E2363" s="12">
        <v>1000000</v>
      </c>
      <c r="F2363" s="12">
        <v>-10092.4</v>
      </c>
      <c r="G2363" s="12">
        <v>-1.01</v>
      </c>
      <c r="H2363" t="s">
        <v>316</v>
      </c>
    </row>
    <row r="2364" spans="1:8">
      <c r="A2364" s="12" t="s">
        <v>327</v>
      </c>
      <c r="B2364" s="13" t="s">
        <v>151</v>
      </c>
      <c r="C2364" s="12" t="s">
        <v>326</v>
      </c>
      <c r="D2364" s="12">
        <v>1010097.9</v>
      </c>
      <c r="E2364" s="12">
        <v>1000000</v>
      </c>
      <c r="F2364" s="12">
        <v>-10097.9</v>
      </c>
      <c r="G2364" s="12">
        <v>-1.01</v>
      </c>
      <c r="H2364" t="s">
        <v>316</v>
      </c>
    </row>
    <row r="2365" spans="1:8">
      <c r="A2365" s="12" t="s">
        <v>327</v>
      </c>
      <c r="B2365" s="13" t="s">
        <v>152</v>
      </c>
      <c r="C2365" s="12" t="s">
        <v>326</v>
      </c>
      <c r="D2365" s="12">
        <v>1010108</v>
      </c>
      <c r="E2365" s="12">
        <v>1000000</v>
      </c>
      <c r="F2365" s="12">
        <v>-10108</v>
      </c>
      <c r="G2365" s="12">
        <v>-1.01</v>
      </c>
      <c r="H2365" t="s">
        <v>316</v>
      </c>
    </row>
    <row r="2366" spans="1:8">
      <c r="A2366" s="12" t="s">
        <v>327</v>
      </c>
      <c r="B2366" s="13" t="s">
        <v>153</v>
      </c>
      <c r="C2366" s="12" t="s">
        <v>326</v>
      </c>
      <c r="D2366" s="12">
        <v>1010104.5</v>
      </c>
      <c r="E2366" s="12">
        <v>1000000</v>
      </c>
      <c r="F2366" s="12">
        <v>-10104.5</v>
      </c>
      <c r="G2366" s="12">
        <v>-1.01</v>
      </c>
      <c r="H2366" t="s">
        <v>316</v>
      </c>
    </row>
    <row r="2367" spans="1:8">
      <c r="A2367" s="12" t="s">
        <v>327</v>
      </c>
      <c r="B2367" s="13" t="s">
        <v>154</v>
      </c>
      <c r="C2367" s="12" t="s">
        <v>326</v>
      </c>
      <c r="D2367" s="12">
        <v>1010110</v>
      </c>
      <c r="E2367" s="12">
        <v>1000000</v>
      </c>
      <c r="F2367" s="12">
        <v>-10110</v>
      </c>
      <c r="G2367" s="12">
        <v>-1.01</v>
      </c>
      <c r="H2367" t="s">
        <v>316</v>
      </c>
    </row>
    <row r="2368" spans="1:8">
      <c r="A2368" s="12" t="s">
        <v>327</v>
      </c>
      <c r="B2368" s="13" t="s">
        <v>155</v>
      </c>
      <c r="C2368" s="12" t="s">
        <v>326</v>
      </c>
      <c r="D2368" s="12">
        <v>1010107</v>
      </c>
      <c r="E2368" s="12">
        <v>1000000</v>
      </c>
      <c r="F2368" s="12">
        <v>-10107</v>
      </c>
      <c r="G2368" s="12">
        <v>-1.01</v>
      </c>
      <c r="H2368" t="s">
        <v>316</v>
      </c>
    </row>
    <row r="2369" spans="1:8">
      <c r="A2369" s="12" t="s">
        <v>327</v>
      </c>
      <c r="B2369" s="13" t="s">
        <v>156</v>
      </c>
      <c r="C2369" s="12" t="s">
        <v>326</v>
      </c>
      <c r="D2369" s="12">
        <v>1010102</v>
      </c>
      <c r="E2369" s="12">
        <v>1000000</v>
      </c>
      <c r="F2369" s="12">
        <v>-10102</v>
      </c>
      <c r="G2369" s="12">
        <v>-1.01</v>
      </c>
      <c r="H2369" t="s">
        <v>316</v>
      </c>
    </row>
    <row r="2370" spans="1:8">
      <c r="A2370" s="12" t="s">
        <v>327</v>
      </c>
      <c r="B2370" s="13" t="s">
        <v>157</v>
      </c>
      <c r="C2370" s="12" t="s">
        <v>326</v>
      </c>
      <c r="D2370" s="12">
        <v>1010096.4</v>
      </c>
      <c r="E2370" s="12">
        <v>1000000</v>
      </c>
      <c r="F2370" s="12">
        <v>-10096.4</v>
      </c>
      <c r="G2370" s="12">
        <v>-1.01</v>
      </c>
      <c r="H2370" t="s">
        <v>316</v>
      </c>
    </row>
    <row r="2371" spans="1:8">
      <c r="A2371" s="12" t="s">
        <v>327</v>
      </c>
      <c r="B2371" s="13" t="s">
        <v>158</v>
      </c>
      <c r="C2371" s="12" t="s">
        <v>326</v>
      </c>
      <c r="D2371" s="12">
        <v>1010095.4</v>
      </c>
      <c r="E2371" s="12">
        <v>1000000</v>
      </c>
      <c r="F2371" s="12">
        <v>-10095.4</v>
      </c>
      <c r="G2371" s="12">
        <v>-1.01</v>
      </c>
      <c r="H2371" t="s">
        <v>316</v>
      </c>
    </row>
    <row r="2372" spans="1:8">
      <c r="A2372" s="12" t="s">
        <v>327</v>
      </c>
      <c r="B2372" s="13" t="s">
        <v>159</v>
      </c>
      <c r="C2372" s="12" t="s">
        <v>326</v>
      </c>
      <c r="D2372" s="12">
        <v>1010096.9</v>
      </c>
      <c r="E2372" s="12">
        <v>1000000</v>
      </c>
      <c r="F2372" s="12">
        <v>-10096.9</v>
      </c>
      <c r="G2372" s="12">
        <v>-1.01</v>
      </c>
      <c r="H2372" t="s">
        <v>316</v>
      </c>
    </row>
    <row r="2373" spans="1:8">
      <c r="A2373" s="12" t="s">
        <v>327</v>
      </c>
      <c r="B2373" s="13" t="s">
        <v>160</v>
      </c>
      <c r="C2373" s="12" t="s">
        <v>326</v>
      </c>
      <c r="D2373" s="12">
        <v>1010095.4</v>
      </c>
      <c r="E2373" s="12">
        <v>1000000</v>
      </c>
      <c r="F2373" s="12">
        <v>-10095.4</v>
      </c>
      <c r="G2373" s="12">
        <v>-1.01</v>
      </c>
      <c r="H2373" t="s">
        <v>316</v>
      </c>
    </row>
    <row r="2374" spans="1:8">
      <c r="A2374" s="12" t="s">
        <v>327</v>
      </c>
      <c r="B2374" s="13" t="s">
        <v>161</v>
      </c>
      <c r="C2374" s="12" t="s">
        <v>326</v>
      </c>
      <c r="D2374" s="12">
        <v>1010095.4</v>
      </c>
      <c r="E2374" s="12">
        <v>1000000</v>
      </c>
      <c r="F2374" s="12">
        <v>-10095.4</v>
      </c>
      <c r="G2374" s="12">
        <v>-1.01</v>
      </c>
      <c r="H2374" t="s">
        <v>316</v>
      </c>
    </row>
    <row r="2375" spans="1:8">
      <c r="A2375" s="12" t="s">
        <v>327</v>
      </c>
      <c r="B2375" s="13" t="s">
        <v>162</v>
      </c>
      <c r="C2375" s="12" t="s">
        <v>326</v>
      </c>
      <c r="D2375" s="12">
        <v>1010104.5</v>
      </c>
      <c r="E2375" s="12">
        <v>1000000</v>
      </c>
      <c r="F2375" s="12">
        <v>-10104.5</v>
      </c>
      <c r="G2375" s="12">
        <v>-1.01</v>
      </c>
      <c r="H2375" t="s">
        <v>316</v>
      </c>
    </row>
    <row r="2376" spans="1:8">
      <c r="A2376" s="12" t="s">
        <v>327</v>
      </c>
      <c r="B2376" s="13" t="s">
        <v>163</v>
      </c>
      <c r="C2376" s="12" t="s">
        <v>326</v>
      </c>
      <c r="D2376" s="12">
        <v>1010097.4</v>
      </c>
      <c r="E2376" s="12">
        <v>1000000</v>
      </c>
      <c r="F2376" s="12">
        <v>-10097.4</v>
      </c>
      <c r="G2376" s="12">
        <v>-1.01</v>
      </c>
      <c r="H2376" t="s">
        <v>316</v>
      </c>
    </row>
    <row r="2377" spans="1:8">
      <c r="A2377" s="12" t="s">
        <v>327</v>
      </c>
      <c r="B2377" s="13" t="s">
        <v>164</v>
      </c>
      <c r="C2377" s="12" t="s">
        <v>326</v>
      </c>
      <c r="D2377" s="12">
        <v>1010099.4</v>
      </c>
      <c r="E2377" s="12">
        <v>1000000</v>
      </c>
      <c r="F2377" s="12">
        <v>-10099.4</v>
      </c>
      <c r="G2377" s="12">
        <v>-1.01</v>
      </c>
      <c r="H2377" t="s">
        <v>316</v>
      </c>
    </row>
    <row r="2378" spans="1:8">
      <c r="A2378" s="12" t="s">
        <v>327</v>
      </c>
      <c r="B2378" s="13" t="s">
        <v>165</v>
      </c>
      <c r="C2378" s="12" t="s">
        <v>326</v>
      </c>
      <c r="D2378" s="12">
        <v>1010094.4</v>
      </c>
      <c r="E2378" s="12">
        <v>1000000</v>
      </c>
      <c r="F2378" s="12">
        <v>-10094.4</v>
      </c>
      <c r="G2378" s="12">
        <v>-1.01</v>
      </c>
      <c r="H2378" t="s">
        <v>316</v>
      </c>
    </row>
    <row r="2379" spans="1:8">
      <c r="A2379" s="12" t="s">
        <v>327</v>
      </c>
      <c r="B2379" s="13" t="s">
        <v>166</v>
      </c>
      <c r="C2379" s="12" t="s">
        <v>326</v>
      </c>
      <c r="D2379" s="12">
        <v>1010097.9</v>
      </c>
      <c r="E2379" s="12">
        <v>1000000</v>
      </c>
      <c r="F2379" s="12">
        <v>-10097.9</v>
      </c>
      <c r="G2379" s="12">
        <v>-1.01</v>
      </c>
      <c r="H2379" t="s">
        <v>316</v>
      </c>
    </row>
    <row r="2380" spans="1:8">
      <c r="A2380" s="12" t="s">
        <v>327</v>
      </c>
      <c r="B2380" s="13" t="s">
        <v>167</v>
      </c>
      <c r="C2380" s="12" t="s">
        <v>326</v>
      </c>
      <c r="D2380" s="12">
        <v>1010101</v>
      </c>
      <c r="E2380" s="12">
        <v>1000000</v>
      </c>
      <c r="F2380" s="12">
        <v>-10101</v>
      </c>
      <c r="G2380" s="12">
        <v>-1.01</v>
      </c>
      <c r="H2380" t="s">
        <v>316</v>
      </c>
    </row>
    <row r="2381" spans="1:8">
      <c r="A2381" s="12" t="s">
        <v>327</v>
      </c>
      <c r="B2381" s="13" t="s">
        <v>168</v>
      </c>
      <c r="C2381" s="12" t="s">
        <v>326</v>
      </c>
      <c r="D2381" s="12">
        <v>1010095.4</v>
      </c>
      <c r="E2381" s="12">
        <v>1000000</v>
      </c>
      <c r="F2381" s="12">
        <v>-10095.4</v>
      </c>
      <c r="G2381" s="12">
        <v>-1.01</v>
      </c>
      <c r="H2381" t="s">
        <v>316</v>
      </c>
    </row>
    <row r="2382" spans="1:8">
      <c r="A2382" s="12" t="s">
        <v>327</v>
      </c>
      <c r="B2382" s="13" t="s">
        <v>169</v>
      </c>
      <c r="C2382" s="12" t="s">
        <v>326</v>
      </c>
      <c r="D2382" s="12">
        <v>1010098.9</v>
      </c>
      <c r="E2382" s="12">
        <v>1000000</v>
      </c>
      <c r="F2382" s="12">
        <v>-10098.9</v>
      </c>
      <c r="G2382" s="12">
        <v>-1.01</v>
      </c>
      <c r="H2382" t="s">
        <v>316</v>
      </c>
    </row>
    <row r="2383" spans="1:8">
      <c r="A2383" s="12" t="s">
        <v>327</v>
      </c>
      <c r="B2383" s="13" t="s">
        <v>170</v>
      </c>
      <c r="C2383" s="12" t="s">
        <v>326</v>
      </c>
      <c r="D2383" s="12">
        <v>1010097.4</v>
      </c>
      <c r="E2383" s="12">
        <v>1000000</v>
      </c>
      <c r="F2383" s="12">
        <v>-10097.4</v>
      </c>
      <c r="G2383" s="12">
        <v>-1.01</v>
      </c>
      <c r="H2383" t="s">
        <v>316</v>
      </c>
    </row>
    <row r="2384" spans="1:8">
      <c r="A2384" s="12" t="s">
        <v>327</v>
      </c>
      <c r="B2384" s="13" t="s">
        <v>171</v>
      </c>
      <c r="C2384" s="12" t="s">
        <v>326</v>
      </c>
      <c r="D2384" s="12">
        <v>1010097.9</v>
      </c>
      <c r="E2384" s="12">
        <v>1000000</v>
      </c>
      <c r="F2384" s="12">
        <v>-10097.9</v>
      </c>
      <c r="G2384" s="12">
        <v>-1.01</v>
      </c>
      <c r="H2384" t="s">
        <v>316</v>
      </c>
    </row>
    <row r="2385" spans="1:8">
      <c r="A2385" s="12" t="s">
        <v>327</v>
      </c>
      <c r="B2385" s="13" t="s">
        <v>172</v>
      </c>
      <c r="C2385" s="12" t="s">
        <v>326</v>
      </c>
      <c r="D2385" s="12">
        <v>1010095.9</v>
      </c>
      <c r="E2385" s="12">
        <v>1000000</v>
      </c>
      <c r="F2385" s="12">
        <v>-10095.9</v>
      </c>
      <c r="G2385" s="12">
        <v>-1.01</v>
      </c>
      <c r="H2385" t="s">
        <v>316</v>
      </c>
    </row>
    <row r="2386" spans="1:8">
      <c r="A2386" s="12" t="s">
        <v>327</v>
      </c>
      <c r="B2386" s="13" t="s">
        <v>173</v>
      </c>
      <c r="C2386" s="12" t="s">
        <v>326</v>
      </c>
      <c r="D2386" s="12">
        <v>1010094.9</v>
      </c>
      <c r="E2386" s="12">
        <v>1000000</v>
      </c>
      <c r="F2386" s="12">
        <v>-10094.9</v>
      </c>
      <c r="G2386" s="12">
        <v>-1.01</v>
      </c>
      <c r="H2386" t="s">
        <v>316</v>
      </c>
    </row>
    <row r="2387" spans="1:8">
      <c r="A2387" s="12" t="s">
        <v>327</v>
      </c>
      <c r="B2387" s="13" t="s">
        <v>174</v>
      </c>
      <c r="C2387" s="12" t="s">
        <v>326</v>
      </c>
      <c r="D2387" s="12">
        <v>1010095.4</v>
      </c>
      <c r="E2387" s="12">
        <v>1000000</v>
      </c>
      <c r="F2387" s="12">
        <v>-10095.4</v>
      </c>
      <c r="G2387" s="12">
        <v>-1.01</v>
      </c>
      <c r="H2387" t="s">
        <v>316</v>
      </c>
    </row>
    <row r="2388" spans="1:8">
      <c r="A2388" s="12" t="s">
        <v>327</v>
      </c>
      <c r="B2388" s="13" t="s">
        <v>175</v>
      </c>
      <c r="C2388" s="12" t="s">
        <v>326</v>
      </c>
      <c r="D2388" s="12">
        <v>1010098.9</v>
      </c>
      <c r="E2388" s="12">
        <v>1000000</v>
      </c>
      <c r="F2388" s="12">
        <v>-10098.9</v>
      </c>
      <c r="G2388" s="12">
        <v>-1.01</v>
      </c>
      <c r="H2388" t="s">
        <v>316</v>
      </c>
    </row>
    <row r="2389" spans="1:8">
      <c r="A2389" s="12" t="s">
        <v>327</v>
      </c>
      <c r="B2389" s="13" t="s">
        <v>176</v>
      </c>
      <c r="C2389" s="12" t="s">
        <v>326</v>
      </c>
      <c r="D2389" s="12">
        <v>1010093.9</v>
      </c>
      <c r="E2389" s="12">
        <v>1000000</v>
      </c>
      <c r="F2389" s="12">
        <v>-10093.9</v>
      </c>
      <c r="G2389" s="12">
        <v>-1.01</v>
      </c>
      <c r="H2389" t="s">
        <v>316</v>
      </c>
    </row>
    <row r="2390" spans="1:8">
      <c r="A2390" s="12" t="s">
        <v>327</v>
      </c>
      <c r="B2390" s="13" t="s">
        <v>177</v>
      </c>
      <c r="C2390" s="12" t="s">
        <v>326</v>
      </c>
      <c r="D2390" s="12">
        <v>1010106.5</v>
      </c>
      <c r="E2390" s="12">
        <v>1000000</v>
      </c>
      <c r="F2390" s="12">
        <v>-10106.5</v>
      </c>
      <c r="G2390" s="12">
        <v>-1.01</v>
      </c>
      <c r="H2390" t="s">
        <v>316</v>
      </c>
    </row>
    <row r="2391" spans="1:8">
      <c r="A2391" s="12" t="s">
        <v>327</v>
      </c>
      <c r="B2391" s="13" t="s">
        <v>178</v>
      </c>
      <c r="C2391" s="12" t="s">
        <v>326</v>
      </c>
      <c r="D2391" s="12">
        <v>1010098.9</v>
      </c>
      <c r="E2391" s="12">
        <v>1000000</v>
      </c>
      <c r="F2391" s="12">
        <v>-10098.9</v>
      </c>
      <c r="G2391" s="12">
        <v>-1.01</v>
      </c>
      <c r="H2391" t="s">
        <v>316</v>
      </c>
    </row>
    <row r="2392" spans="1:8">
      <c r="A2392" s="12" t="s">
        <v>327</v>
      </c>
      <c r="B2392" s="13" t="s">
        <v>179</v>
      </c>
      <c r="C2392" s="12" t="s">
        <v>326</v>
      </c>
      <c r="D2392" s="12">
        <v>1010096.9</v>
      </c>
      <c r="E2392" s="12">
        <v>1000000</v>
      </c>
      <c r="F2392" s="12">
        <v>-10096.9</v>
      </c>
      <c r="G2392" s="12">
        <v>-1.01</v>
      </c>
      <c r="H2392" t="s">
        <v>316</v>
      </c>
    </row>
    <row r="2393" spans="1:8">
      <c r="A2393" s="12" t="s">
        <v>327</v>
      </c>
      <c r="B2393" s="13" t="s">
        <v>180</v>
      </c>
      <c r="C2393" s="12" t="s">
        <v>326</v>
      </c>
      <c r="D2393" s="12">
        <v>1010097.4</v>
      </c>
      <c r="E2393" s="12">
        <v>1000000</v>
      </c>
      <c r="F2393" s="12">
        <v>-10097.4</v>
      </c>
      <c r="G2393" s="12">
        <v>-1.01</v>
      </c>
      <c r="H2393" t="s">
        <v>316</v>
      </c>
    </row>
    <row r="2394" spans="1:8">
      <c r="A2394" s="12" t="s">
        <v>327</v>
      </c>
      <c r="B2394" s="13" t="s">
        <v>181</v>
      </c>
      <c r="C2394" s="12" t="s">
        <v>326</v>
      </c>
      <c r="D2394" s="12">
        <v>1010097.4</v>
      </c>
      <c r="E2394" s="12">
        <v>1000000</v>
      </c>
      <c r="F2394" s="12">
        <v>-10097.4</v>
      </c>
      <c r="G2394" s="12">
        <v>-1.01</v>
      </c>
      <c r="H2394" t="s">
        <v>316</v>
      </c>
    </row>
    <row r="2395" spans="1:8">
      <c r="A2395" s="12" t="s">
        <v>327</v>
      </c>
      <c r="B2395" s="13" t="s">
        <v>182</v>
      </c>
      <c r="C2395" s="12" t="s">
        <v>326</v>
      </c>
      <c r="D2395" s="12">
        <v>1010097.4</v>
      </c>
      <c r="E2395" s="12">
        <v>1000000</v>
      </c>
      <c r="F2395" s="12">
        <v>-10097.4</v>
      </c>
      <c r="G2395" s="12">
        <v>-1.01</v>
      </c>
      <c r="H2395" t="s">
        <v>316</v>
      </c>
    </row>
    <row r="2396" spans="1:8">
      <c r="A2396" s="12" t="s">
        <v>327</v>
      </c>
      <c r="B2396" s="13" t="s">
        <v>183</v>
      </c>
      <c r="C2396" s="12" t="s">
        <v>326</v>
      </c>
      <c r="D2396" s="12">
        <v>1010108</v>
      </c>
      <c r="E2396" s="12">
        <v>1000000</v>
      </c>
      <c r="F2396" s="12">
        <v>-10108</v>
      </c>
      <c r="G2396" s="12">
        <v>-1.01</v>
      </c>
      <c r="H2396" t="s">
        <v>316</v>
      </c>
    </row>
    <row r="2397" spans="1:8">
      <c r="A2397" s="12" t="s">
        <v>327</v>
      </c>
      <c r="B2397" s="13" t="s">
        <v>184</v>
      </c>
      <c r="C2397" s="12" t="s">
        <v>326</v>
      </c>
      <c r="D2397" s="12">
        <v>1010101.5</v>
      </c>
      <c r="E2397" s="12">
        <v>1000000</v>
      </c>
      <c r="F2397" s="12">
        <v>-10101.5</v>
      </c>
      <c r="G2397" s="12">
        <v>-1.01</v>
      </c>
      <c r="H2397" t="s">
        <v>316</v>
      </c>
    </row>
    <row r="2398" spans="1:8">
      <c r="A2398" s="12" t="s">
        <v>327</v>
      </c>
      <c r="B2398" s="13" t="s">
        <v>185</v>
      </c>
      <c r="C2398" s="12" t="s">
        <v>326</v>
      </c>
      <c r="D2398" s="12">
        <v>1010106.5</v>
      </c>
      <c r="E2398" s="12">
        <v>1000000</v>
      </c>
      <c r="F2398" s="12">
        <v>-10106.5</v>
      </c>
      <c r="G2398" s="12">
        <v>-1.01</v>
      </c>
      <c r="H2398" t="s">
        <v>316</v>
      </c>
    </row>
    <row r="2399" spans="1:8">
      <c r="A2399" s="12" t="s">
        <v>327</v>
      </c>
      <c r="B2399" s="13" t="s">
        <v>186</v>
      </c>
      <c r="C2399" s="12" t="s">
        <v>326</v>
      </c>
      <c r="D2399" s="12">
        <v>1010102.5</v>
      </c>
      <c r="E2399" s="12">
        <v>1000000</v>
      </c>
      <c r="F2399" s="12">
        <v>-10102.5</v>
      </c>
      <c r="G2399" s="12">
        <v>-1.01</v>
      </c>
      <c r="H2399" t="s">
        <v>316</v>
      </c>
    </row>
    <row r="2400" spans="1:8">
      <c r="A2400" s="12" t="s">
        <v>327</v>
      </c>
      <c r="B2400" s="13" t="s">
        <v>187</v>
      </c>
      <c r="C2400" s="12" t="s">
        <v>326</v>
      </c>
      <c r="D2400" s="12">
        <v>1010103.5</v>
      </c>
      <c r="E2400" s="12">
        <v>1000000</v>
      </c>
      <c r="F2400" s="12">
        <v>-10103.5</v>
      </c>
      <c r="G2400" s="12">
        <v>-1.01</v>
      </c>
      <c r="H2400" t="s">
        <v>316</v>
      </c>
    </row>
    <row r="2401" spans="1:8">
      <c r="A2401" s="12" t="s">
        <v>327</v>
      </c>
      <c r="B2401" s="13" t="s">
        <v>188</v>
      </c>
      <c r="C2401" s="12" t="s">
        <v>326</v>
      </c>
      <c r="D2401" s="12">
        <v>1010088.8</v>
      </c>
      <c r="E2401" s="12">
        <v>1000000</v>
      </c>
      <c r="F2401" s="12">
        <v>-10088.799999999999</v>
      </c>
      <c r="G2401" s="12">
        <v>-1.01</v>
      </c>
      <c r="H2401" t="s">
        <v>316</v>
      </c>
    </row>
    <row r="2402" spans="1:8">
      <c r="A2402" s="12" t="s">
        <v>328</v>
      </c>
      <c r="B2402" s="13" t="s">
        <v>89</v>
      </c>
      <c r="C2402" s="12" t="s">
        <v>326</v>
      </c>
      <c r="D2402" s="12">
        <v>1000000</v>
      </c>
      <c r="E2402" s="12">
        <v>1000000</v>
      </c>
      <c r="F2402" s="12">
        <v>0</v>
      </c>
      <c r="G2402" s="12">
        <v>0</v>
      </c>
      <c r="H2402" t="s">
        <v>316</v>
      </c>
    </row>
    <row r="2403" spans="1:8">
      <c r="A2403" s="12" t="s">
        <v>328</v>
      </c>
      <c r="B2403" s="13" t="s">
        <v>90</v>
      </c>
      <c r="C2403" s="12" t="s">
        <v>326</v>
      </c>
      <c r="D2403" s="12">
        <v>1000000</v>
      </c>
      <c r="E2403" s="12">
        <v>1000000</v>
      </c>
      <c r="F2403" s="12">
        <v>0</v>
      </c>
      <c r="G2403" s="12">
        <v>0</v>
      </c>
      <c r="H2403" t="s">
        <v>316</v>
      </c>
    </row>
    <row r="2404" spans="1:8">
      <c r="A2404" s="12" t="s">
        <v>328</v>
      </c>
      <c r="B2404" s="13" t="s">
        <v>91</v>
      </c>
      <c r="C2404" s="12" t="s">
        <v>326</v>
      </c>
      <c r="D2404" s="12">
        <v>1000000</v>
      </c>
      <c r="E2404" s="12">
        <v>1000000</v>
      </c>
      <c r="F2404" s="12">
        <v>0</v>
      </c>
      <c r="G2404" s="12">
        <v>0</v>
      </c>
      <c r="H2404" t="s">
        <v>316</v>
      </c>
    </row>
    <row r="2405" spans="1:8">
      <c r="A2405" s="12" t="s">
        <v>328</v>
      </c>
      <c r="B2405" s="13" t="s">
        <v>92</v>
      </c>
      <c r="C2405" s="12" t="s">
        <v>326</v>
      </c>
      <c r="D2405" s="12">
        <v>1000000</v>
      </c>
      <c r="E2405" s="12">
        <v>1000000</v>
      </c>
      <c r="F2405" s="12">
        <v>0</v>
      </c>
      <c r="G2405" s="12">
        <v>0</v>
      </c>
      <c r="H2405" t="s">
        <v>316</v>
      </c>
    </row>
    <row r="2406" spans="1:8">
      <c r="A2406" s="12" t="s">
        <v>328</v>
      </c>
      <c r="B2406" s="13" t="s">
        <v>93</v>
      </c>
      <c r="C2406" s="12" t="s">
        <v>326</v>
      </c>
      <c r="D2406" s="12">
        <v>1000000</v>
      </c>
      <c r="E2406" s="12">
        <v>1000000</v>
      </c>
      <c r="F2406" s="12">
        <v>0</v>
      </c>
      <c r="G2406" s="12">
        <v>0</v>
      </c>
      <c r="H2406" t="s">
        <v>316</v>
      </c>
    </row>
    <row r="2407" spans="1:8">
      <c r="A2407" s="12" t="s">
        <v>328</v>
      </c>
      <c r="B2407" s="13" t="s">
        <v>94</v>
      </c>
      <c r="C2407" s="12" t="s">
        <v>326</v>
      </c>
      <c r="D2407" s="12">
        <v>1000000</v>
      </c>
      <c r="E2407" s="12">
        <v>1000000</v>
      </c>
      <c r="F2407" s="12">
        <v>0</v>
      </c>
      <c r="G2407" s="12">
        <v>0</v>
      </c>
      <c r="H2407" t="s">
        <v>316</v>
      </c>
    </row>
    <row r="2408" spans="1:8">
      <c r="A2408" s="12" t="s">
        <v>328</v>
      </c>
      <c r="B2408" s="13" t="s">
        <v>95</v>
      </c>
      <c r="C2408" s="12" t="s">
        <v>326</v>
      </c>
      <c r="D2408" s="12">
        <v>1000000</v>
      </c>
      <c r="E2408" s="12">
        <v>1000000</v>
      </c>
      <c r="F2408" s="12">
        <v>0</v>
      </c>
      <c r="G2408" s="12">
        <v>0</v>
      </c>
      <c r="H2408" t="s">
        <v>316</v>
      </c>
    </row>
    <row r="2409" spans="1:8">
      <c r="A2409" s="12" t="s">
        <v>328</v>
      </c>
      <c r="B2409" s="13" t="s">
        <v>96</v>
      </c>
      <c r="C2409" s="12" t="s">
        <v>326</v>
      </c>
      <c r="D2409" s="12">
        <v>1000000</v>
      </c>
      <c r="E2409" s="12">
        <v>1000000</v>
      </c>
      <c r="F2409" s="12">
        <v>0</v>
      </c>
      <c r="G2409" s="12">
        <v>0</v>
      </c>
      <c r="H2409" t="s">
        <v>316</v>
      </c>
    </row>
    <row r="2410" spans="1:8">
      <c r="A2410" s="12" t="s">
        <v>328</v>
      </c>
      <c r="B2410" s="13" t="s">
        <v>97</v>
      </c>
      <c r="C2410" s="12" t="s">
        <v>326</v>
      </c>
      <c r="D2410" s="12">
        <v>1000000</v>
      </c>
      <c r="E2410" s="12">
        <v>1000000</v>
      </c>
      <c r="F2410" s="12">
        <v>0</v>
      </c>
      <c r="G2410" s="12">
        <v>0</v>
      </c>
      <c r="H2410" t="s">
        <v>316</v>
      </c>
    </row>
    <row r="2411" spans="1:8">
      <c r="A2411" s="12" t="s">
        <v>328</v>
      </c>
      <c r="B2411" s="13" t="s">
        <v>98</v>
      </c>
      <c r="C2411" s="12" t="s">
        <v>326</v>
      </c>
      <c r="D2411" s="12">
        <v>1000000</v>
      </c>
      <c r="E2411" s="12">
        <v>1000000</v>
      </c>
      <c r="F2411" s="12">
        <v>0</v>
      </c>
      <c r="G2411" s="12">
        <v>0</v>
      </c>
      <c r="H2411" t="s">
        <v>316</v>
      </c>
    </row>
    <row r="2412" spans="1:8">
      <c r="A2412" s="12" t="s">
        <v>328</v>
      </c>
      <c r="B2412" s="13" t="s">
        <v>99</v>
      </c>
      <c r="C2412" s="12" t="s">
        <v>326</v>
      </c>
      <c r="D2412" s="12">
        <v>1000000</v>
      </c>
      <c r="E2412" s="12">
        <v>1000000</v>
      </c>
      <c r="F2412" s="12">
        <v>0</v>
      </c>
      <c r="G2412" s="12">
        <v>0</v>
      </c>
      <c r="H2412" t="s">
        <v>316</v>
      </c>
    </row>
    <row r="2413" spans="1:8">
      <c r="A2413" s="12" t="s">
        <v>328</v>
      </c>
      <c r="B2413" s="13" t="s">
        <v>100</v>
      </c>
      <c r="C2413" s="12" t="s">
        <v>326</v>
      </c>
      <c r="D2413" s="12">
        <v>1000000</v>
      </c>
      <c r="E2413" s="12">
        <v>1000000</v>
      </c>
      <c r="F2413" s="12">
        <v>0</v>
      </c>
      <c r="G2413" s="12">
        <v>0</v>
      </c>
      <c r="H2413" t="s">
        <v>316</v>
      </c>
    </row>
    <row r="2414" spans="1:8">
      <c r="A2414" s="12" t="s">
        <v>328</v>
      </c>
      <c r="B2414" s="13" t="s">
        <v>101</v>
      </c>
      <c r="C2414" s="12" t="s">
        <v>326</v>
      </c>
      <c r="D2414" s="12">
        <v>1000000</v>
      </c>
      <c r="E2414" s="12">
        <v>1000000</v>
      </c>
      <c r="F2414" s="12">
        <v>0</v>
      </c>
      <c r="G2414" s="12">
        <v>0</v>
      </c>
      <c r="H2414" t="s">
        <v>316</v>
      </c>
    </row>
    <row r="2415" spans="1:8">
      <c r="A2415" s="12" t="s">
        <v>328</v>
      </c>
      <c r="B2415" s="13" t="s">
        <v>102</v>
      </c>
      <c r="C2415" s="12" t="s">
        <v>326</v>
      </c>
      <c r="D2415" s="12">
        <v>1000000</v>
      </c>
      <c r="E2415" s="12">
        <v>1000000</v>
      </c>
      <c r="F2415" s="12">
        <v>0</v>
      </c>
      <c r="G2415" s="12">
        <v>0</v>
      </c>
      <c r="H2415" t="s">
        <v>316</v>
      </c>
    </row>
    <row r="2416" spans="1:8">
      <c r="A2416" s="12" t="s">
        <v>328</v>
      </c>
      <c r="B2416" s="13" t="s">
        <v>103</v>
      </c>
      <c r="C2416" s="12" t="s">
        <v>326</v>
      </c>
      <c r="D2416" s="12">
        <v>1000000</v>
      </c>
      <c r="E2416" s="12">
        <v>1000000</v>
      </c>
      <c r="F2416" s="12">
        <v>0</v>
      </c>
      <c r="G2416" s="12">
        <v>0</v>
      </c>
      <c r="H2416" t="s">
        <v>316</v>
      </c>
    </row>
    <row r="2417" spans="1:8">
      <c r="A2417" s="12" t="s">
        <v>328</v>
      </c>
      <c r="B2417" s="13" t="s">
        <v>104</v>
      </c>
      <c r="C2417" s="12" t="s">
        <v>326</v>
      </c>
      <c r="D2417" s="12">
        <v>1000000</v>
      </c>
      <c r="E2417" s="12">
        <v>1000000</v>
      </c>
      <c r="F2417" s="12">
        <v>0</v>
      </c>
      <c r="G2417" s="12">
        <v>0</v>
      </c>
      <c r="H2417" t="s">
        <v>316</v>
      </c>
    </row>
    <row r="2418" spans="1:8">
      <c r="A2418" s="12" t="s">
        <v>328</v>
      </c>
      <c r="B2418" s="13" t="s">
        <v>105</v>
      </c>
      <c r="C2418" s="12" t="s">
        <v>326</v>
      </c>
      <c r="D2418" s="12">
        <v>1000000</v>
      </c>
      <c r="E2418" s="12">
        <v>1000000</v>
      </c>
      <c r="F2418" s="12">
        <v>0</v>
      </c>
      <c r="G2418" s="12">
        <v>0</v>
      </c>
      <c r="H2418" t="s">
        <v>316</v>
      </c>
    </row>
    <row r="2419" spans="1:8">
      <c r="A2419" s="12" t="s">
        <v>328</v>
      </c>
      <c r="B2419" s="13" t="s">
        <v>106</v>
      </c>
      <c r="C2419" s="12" t="s">
        <v>326</v>
      </c>
      <c r="D2419" s="12">
        <v>1000000</v>
      </c>
      <c r="E2419" s="12">
        <v>1000000</v>
      </c>
      <c r="F2419" s="12">
        <v>0</v>
      </c>
      <c r="G2419" s="12">
        <v>0</v>
      </c>
      <c r="H2419" t="s">
        <v>316</v>
      </c>
    </row>
    <row r="2420" spans="1:8">
      <c r="A2420" s="12" t="s">
        <v>328</v>
      </c>
      <c r="B2420" s="13" t="s">
        <v>107</v>
      </c>
      <c r="C2420" s="12" t="s">
        <v>326</v>
      </c>
      <c r="D2420" s="12">
        <v>1000000</v>
      </c>
      <c r="E2420" s="12">
        <v>1000000</v>
      </c>
      <c r="F2420" s="12">
        <v>0</v>
      </c>
      <c r="G2420" s="12">
        <v>0</v>
      </c>
      <c r="H2420" t="s">
        <v>316</v>
      </c>
    </row>
    <row r="2421" spans="1:8">
      <c r="A2421" s="12" t="s">
        <v>328</v>
      </c>
      <c r="B2421" s="13" t="s">
        <v>108</v>
      </c>
      <c r="C2421" s="12" t="s">
        <v>326</v>
      </c>
      <c r="D2421" s="12">
        <v>1000000</v>
      </c>
      <c r="E2421" s="12">
        <v>1000000</v>
      </c>
      <c r="F2421" s="12">
        <v>0</v>
      </c>
      <c r="G2421" s="12">
        <v>0</v>
      </c>
      <c r="H2421" t="s">
        <v>316</v>
      </c>
    </row>
    <row r="2422" spans="1:8">
      <c r="A2422" s="12" t="s">
        <v>328</v>
      </c>
      <c r="B2422" s="13" t="s">
        <v>109</v>
      </c>
      <c r="C2422" s="12" t="s">
        <v>326</v>
      </c>
      <c r="D2422" s="12">
        <v>1000000</v>
      </c>
      <c r="E2422" s="12">
        <v>1000000</v>
      </c>
      <c r="F2422" s="12">
        <v>0</v>
      </c>
      <c r="G2422" s="12">
        <v>0</v>
      </c>
      <c r="H2422" t="s">
        <v>316</v>
      </c>
    </row>
    <row r="2423" spans="1:8">
      <c r="A2423" s="12" t="s">
        <v>328</v>
      </c>
      <c r="B2423" s="13" t="s">
        <v>110</v>
      </c>
      <c r="C2423" s="12" t="s">
        <v>326</v>
      </c>
      <c r="D2423" s="12">
        <v>1000000</v>
      </c>
      <c r="E2423" s="12">
        <v>1000000</v>
      </c>
      <c r="F2423" s="12">
        <v>0</v>
      </c>
      <c r="G2423" s="12">
        <v>0</v>
      </c>
      <c r="H2423" t="s">
        <v>316</v>
      </c>
    </row>
    <row r="2424" spans="1:8">
      <c r="A2424" s="12" t="s">
        <v>328</v>
      </c>
      <c r="B2424" s="13" t="s">
        <v>111</v>
      </c>
      <c r="C2424" s="12" t="s">
        <v>326</v>
      </c>
      <c r="D2424" s="12">
        <v>1000000</v>
      </c>
      <c r="E2424" s="12">
        <v>1000000</v>
      </c>
      <c r="F2424" s="12">
        <v>0</v>
      </c>
      <c r="G2424" s="12">
        <v>0</v>
      </c>
      <c r="H2424" t="s">
        <v>316</v>
      </c>
    </row>
    <row r="2425" spans="1:8">
      <c r="A2425" s="12" t="s">
        <v>328</v>
      </c>
      <c r="B2425" s="13" t="s">
        <v>112</v>
      </c>
      <c r="C2425" s="12" t="s">
        <v>326</v>
      </c>
      <c r="D2425" s="12">
        <v>1000000</v>
      </c>
      <c r="E2425" s="12">
        <v>1000000</v>
      </c>
      <c r="F2425" s="12">
        <v>0</v>
      </c>
      <c r="G2425" s="12">
        <v>0</v>
      </c>
      <c r="H2425" t="s">
        <v>316</v>
      </c>
    </row>
    <row r="2426" spans="1:8">
      <c r="A2426" s="12" t="s">
        <v>328</v>
      </c>
      <c r="B2426" s="13" t="s">
        <v>113</v>
      </c>
      <c r="C2426" s="12" t="s">
        <v>326</v>
      </c>
      <c r="D2426" s="12">
        <v>1000000</v>
      </c>
      <c r="E2426" s="12">
        <v>1000000</v>
      </c>
      <c r="F2426" s="12">
        <v>0</v>
      </c>
      <c r="G2426" s="12">
        <v>0</v>
      </c>
      <c r="H2426" t="s">
        <v>316</v>
      </c>
    </row>
    <row r="2427" spans="1:8">
      <c r="A2427" s="12" t="s">
        <v>328</v>
      </c>
      <c r="B2427" s="13" t="s">
        <v>114</v>
      </c>
      <c r="C2427" s="12" t="s">
        <v>326</v>
      </c>
      <c r="D2427" s="12">
        <v>1000000</v>
      </c>
      <c r="E2427" s="12">
        <v>1000000</v>
      </c>
      <c r="F2427" s="12">
        <v>0</v>
      </c>
      <c r="G2427" s="12">
        <v>0</v>
      </c>
      <c r="H2427" t="s">
        <v>316</v>
      </c>
    </row>
    <row r="2428" spans="1:8">
      <c r="A2428" s="12" t="s">
        <v>328</v>
      </c>
      <c r="B2428" s="13" t="s">
        <v>115</v>
      </c>
      <c r="C2428" s="12" t="s">
        <v>326</v>
      </c>
      <c r="D2428" s="12">
        <v>1000000</v>
      </c>
      <c r="E2428" s="12">
        <v>1000000</v>
      </c>
      <c r="F2428" s="12">
        <v>0</v>
      </c>
      <c r="G2428" s="12">
        <v>0</v>
      </c>
      <c r="H2428" t="s">
        <v>316</v>
      </c>
    </row>
    <row r="2429" spans="1:8">
      <c r="A2429" s="12" t="s">
        <v>328</v>
      </c>
      <c r="B2429" s="13" t="s">
        <v>116</v>
      </c>
      <c r="C2429" s="12" t="s">
        <v>326</v>
      </c>
      <c r="D2429" s="12">
        <v>1000000</v>
      </c>
      <c r="E2429" s="12">
        <v>1000000</v>
      </c>
      <c r="F2429" s="12">
        <v>0</v>
      </c>
      <c r="G2429" s="12">
        <v>0</v>
      </c>
      <c r="H2429" t="s">
        <v>316</v>
      </c>
    </row>
    <row r="2430" spans="1:8">
      <c r="A2430" s="12" t="s">
        <v>328</v>
      </c>
      <c r="B2430" s="13" t="s">
        <v>117</v>
      </c>
      <c r="C2430" s="12" t="s">
        <v>326</v>
      </c>
      <c r="D2430" s="12">
        <v>1000000</v>
      </c>
      <c r="E2430" s="12">
        <v>1000000</v>
      </c>
      <c r="F2430" s="12">
        <v>0</v>
      </c>
      <c r="G2430" s="12">
        <v>0</v>
      </c>
      <c r="H2430" t="s">
        <v>316</v>
      </c>
    </row>
    <row r="2431" spans="1:8">
      <c r="A2431" s="12" t="s">
        <v>328</v>
      </c>
      <c r="B2431" s="13" t="s">
        <v>118</v>
      </c>
      <c r="C2431" s="12" t="s">
        <v>326</v>
      </c>
      <c r="D2431" s="12">
        <v>1000000</v>
      </c>
      <c r="E2431" s="12">
        <v>1000000</v>
      </c>
      <c r="F2431" s="12">
        <v>0</v>
      </c>
      <c r="G2431" s="12">
        <v>0</v>
      </c>
      <c r="H2431" t="s">
        <v>316</v>
      </c>
    </row>
    <row r="2432" spans="1:8">
      <c r="A2432" s="12" t="s">
        <v>328</v>
      </c>
      <c r="B2432" s="13" t="s">
        <v>119</v>
      </c>
      <c r="C2432" s="12" t="s">
        <v>326</v>
      </c>
      <c r="D2432" s="12">
        <v>1000000</v>
      </c>
      <c r="E2432" s="12">
        <v>1000000</v>
      </c>
      <c r="F2432" s="12">
        <v>0</v>
      </c>
      <c r="G2432" s="12">
        <v>0</v>
      </c>
      <c r="H2432" t="s">
        <v>316</v>
      </c>
    </row>
    <row r="2433" spans="1:8">
      <c r="A2433" s="12" t="s">
        <v>328</v>
      </c>
      <c r="B2433" s="13" t="s">
        <v>120</v>
      </c>
      <c r="C2433" s="12" t="s">
        <v>326</v>
      </c>
      <c r="D2433" s="12">
        <v>1000000</v>
      </c>
      <c r="E2433" s="12">
        <v>1000000</v>
      </c>
      <c r="F2433" s="12">
        <v>0</v>
      </c>
      <c r="G2433" s="12">
        <v>0</v>
      </c>
      <c r="H2433" t="s">
        <v>316</v>
      </c>
    </row>
    <row r="2434" spans="1:8">
      <c r="A2434" s="12" t="s">
        <v>328</v>
      </c>
      <c r="B2434" s="13" t="s">
        <v>121</v>
      </c>
      <c r="C2434" s="12" t="s">
        <v>326</v>
      </c>
      <c r="D2434" s="12">
        <v>1000000</v>
      </c>
      <c r="E2434" s="12">
        <v>1000000</v>
      </c>
      <c r="F2434" s="12">
        <v>0</v>
      </c>
      <c r="G2434" s="12">
        <v>0</v>
      </c>
      <c r="H2434" t="s">
        <v>316</v>
      </c>
    </row>
    <row r="2435" spans="1:8">
      <c r="A2435" s="12" t="s">
        <v>328</v>
      </c>
      <c r="B2435" s="13" t="s">
        <v>122</v>
      </c>
      <c r="C2435" s="12" t="s">
        <v>326</v>
      </c>
      <c r="D2435" s="12">
        <v>1000000</v>
      </c>
      <c r="E2435" s="12">
        <v>1000000</v>
      </c>
      <c r="F2435" s="12">
        <v>0</v>
      </c>
      <c r="G2435" s="12">
        <v>0</v>
      </c>
      <c r="H2435" t="s">
        <v>316</v>
      </c>
    </row>
    <row r="2436" spans="1:8">
      <c r="A2436" s="12" t="s">
        <v>328</v>
      </c>
      <c r="B2436" s="13" t="s">
        <v>123</v>
      </c>
      <c r="C2436" s="12" t="s">
        <v>326</v>
      </c>
      <c r="D2436" s="12">
        <v>1000000</v>
      </c>
      <c r="E2436" s="12">
        <v>1000000</v>
      </c>
      <c r="F2436" s="12">
        <v>0</v>
      </c>
      <c r="G2436" s="12">
        <v>0</v>
      </c>
      <c r="H2436" t="s">
        <v>316</v>
      </c>
    </row>
    <row r="2437" spans="1:8">
      <c r="A2437" s="12" t="s">
        <v>328</v>
      </c>
      <c r="B2437" s="13" t="s">
        <v>124</v>
      </c>
      <c r="C2437" s="12" t="s">
        <v>326</v>
      </c>
      <c r="D2437" s="12">
        <v>1000000</v>
      </c>
      <c r="E2437" s="12">
        <v>1000000</v>
      </c>
      <c r="F2437" s="12">
        <v>0</v>
      </c>
      <c r="G2437" s="12">
        <v>0</v>
      </c>
      <c r="H2437" t="s">
        <v>316</v>
      </c>
    </row>
    <row r="2438" spans="1:8">
      <c r="A2438" s="12" t="s">
        <v>328</v>
      </c>
      <c r="B2438" s="13" t="s">
        <v>125</v>
      </c>
      <c r="C2438" s="12" t="s">
        <v>326</v>
      </c>
      <c r="D2438" s="12">
        <v>1000000</v>
      </c>
      <c r="E2438" s="12">
        <v>1000000</v>
      </c>
      <c r="F2438" s="12">
        <v>0</v>
      </c>
      <c r="G2438" s="12">
        <v>0</v>
      </c>
      <c r="H2438" t="s">
        <v>316</v>
      </c>
    </row>
    <row r="2439" spans="1:8">
      <c r="A2439" s="12" t="s">
        <v>328</v>
      </c>
      <c r="B2439" s="13" t="s">
        <v>126</v>
      </c>
      <c r="C2439" s="12" t="s">
        <v>326</v>
      </c>
      <c r="D2439" s="12">
        <v>1000000</v>
      </c>
      <c r="E2439" s="12">
        <v>1000000</v>
      </c>
      <c r="F2439" s="12">
        <v>0</v>
      </c>
      <c r="G2439" s="12">
        <v>0</v>
      </c>
      <c r="H2439" t="s">
        <v>316</v>
      </c>
    </row>
    <row r="2440" spans="1:8">
      <c r="A2440" s="12" t="s">
        <v>328</v>
      </c>
      <c r="B2440" s="13" t="s">
        <v>127</v>
      </c>
      <c r="C2440" s="12" t="s">
        <v>326</v>
      </c>
      <c r="D2440" s="12">
        <v>1000000</v>
      </c>
      <c r="E2440" s="12">
        <v>1000000</v>
      </c>
      <c r="F2440" s="12">
        <v>0</v>
      </c>
      <c r="G2440" s="12">
        <v>0</v>
      </c>
      <c r="H2440" t="s">
        <v>316</v>
      </c>
    </row>
    <row r="2441" spans="1:8">
      <c r="A2441" s="12" t="s">
        <v>328</v>
      </c>
      <c r="B2441" s="13" t="s">
        <v>128</v>
      </c>
      <c r="C2441" s="12" t="s">
        <v>326</v>
      </c>
      <c r="D2441" s="12">
        <v>1000000</v>
      </c>
      <c r="E2441" s="12">
        <v>1000000</v>
      </c>
      <c r="F2441" s="12">
        <v>0</v>
      </c>
      <c r="G2441" s="12">
        <v>0</v>
      </c>
      <c r="H2441" t="s">
        <v>316</v>
      </c>
    </row>
    <row r="2442" spans="1:8">
      <c r="A2442" s="12" t="s">
        <v>328</v>
      </c>
      <c r="B2442" s="13" t="s">
        <v>129</v>
      </c>
      <c r="C2442" s="12" t="s">
        <v>326</v>
      </c>
      <c r="D2442" s="12">
        <v>1000000</v>
      </c>
      <c r="E2442" s="12">
        <v>1000000</v>
      </c>
      <c r="F2442" s="12">
        <v>0</v>
      </c>
      <c r="G2442" s="12">
        <v>0</v>
      </c>
      <c r="H2442" t="s">
        <v>316</v>
      </c>
    </row>
    <row r="2443" spans="1:8">
      <c r="A2443" s="12" t="s">
        <v>328</v>
      </c>
      <c r="B2443" s="13" t="s">
        <v>130</v>
      </c>
      <c r="C2443" s="12" t="s">
        <v>326</v>
      </c>
      <c r="D2443" s="12">
        <v>1000000</v>
      </c>
      <c r="E2443" s="12">
        <v>1000000</v>
      </c>
      <c r="F2443" s="12">
        <v>0</v>
      </c>
      <c r="G2443" s="12">
        <v>0</v>
      </c>
      <c r="H2443" t="s">
        <v>316</v>
      </c>
    </row>
    <row r="2444" spans="1:8">
      <c r="A2444" s="12" t="s">
        <v>328</v>
      </c>
      <c r="B2444" s="13" t="s">
        <v>131</v>
      </c>
      <c r="C2444" s="12" t="s">
        <v>326</v>
      </c>
      <c r="D2444" s="12">
        <v>1000000</v>
      </c>
      <c r="E2444" s="12">
        <v>1000000</v>
      </c>
      <c r="F2444" s="12">
        <v>0</v>
      </c>
      <c r="G2444" s="12">
        <v>0</v>
      </c>
      <c r="H2444" t="s">
        <v>316</v>
      </c>
    </row>
    <row r="2445" spans="1:8">
      <c r="A2445" s="12" t="s">
        <v>328</v>
      </c>
      <c r="B2445" s="13" t="s">
        <v>132</v>
      </c>
      <c r="C2445" s="12" t="s">
        <v>326</v>
      </c>
      <c r="D2445" s="12">
        <v>1000000</v>
      </c>
      <c r="E2445" s="12">
        <v>1000000</v>
      </c>
      <c r="F2445" s="12">
        <v>0</v>
      </c>
      <c r="G2445" s="12">
        <v>0</v>
      </c>
      <c r="H2445" t="s">
        <v>316</v>
      </c>
    </row>
    <row r="2446" spans="1:8">
      <c r="A2446" s="12" t="s">
        <v>328</v>
      </c>
      <c r="B2446" s="13" t="s">
        <v>133</v>
      </c>
      <c r="C2446" s="12" t="s">
        <v>326</v>
      </c>
      <c r="D2446" s="12">
        <v>1000000</v>
      </c>
      <c r="E2446" s="12">
        <v>1000000</v>
      </c>
      <c r="F2446" s="12">
        <v>0</v>
      </c>
      <c r="G2446" s="12">
        <v>0</v>
      </c>
      <c r="H2446" t="s">
        <v>316</v>
      </c>
    </row>
    <row r="2447" spans="1:8">
      <c r="A2447" s="12" t="s">
        <v>328</v>
      </c>
      <c r="B2447" s="13" t="s">
        <v>134</v>
      </c>
      <c r="C2447" s="12" t="s">
        <v>326</v>
      </c>
      <c r="D2447" s="12">
        <v>1000000</v>
      </c>
      <c r="E2447" s="12">
        <v>1000000</v>
      </c>
      <c r="F2447" s="12">
        <v>0</v>
      </c>
      <c r="G2447" s="12">
        <v>0</v>
      </c>
      <c r="H2447" t="s">
        <v>316</v>
      </c>
    </row>
    <row r="2448" spans="1:8">
      <c r="A2448" s="12" t="s">
        <v>328</v>
      </c>
      <c r="B2448" s="13" t="s">
        <v>135</v>
      </c>
      <c r="C2448" s="12" t="s">
        <v>326</v>
      </c>
      <c r="D2448" s="12">
        <v>1000000</v>
      </c>
      <c r="E2448" s="12">
        <v>1000000</v>
      </c>
      <c r="F2448" s="12">
        <v>0</v>
      </c>
      <c r="G2448" s="12">
        <v>0</v>
      </c>
      <c r="H2448" t="s">
        <v>316</v>
      </c>
    </row>
    <row r="2449" spans="1:8">
      <c r="A2449" s="12" t="s">
        <v>328</v>
      </c>
      <c r="B2449" s="13" t="s">
        <v>136</v>
      </c>
      <c r="C2449" s="12" t="s">
        <v>326</v>
      </c>
      <c r="D2449" s="12">
        <v>1000000</v>
      </c>
      <c r="E2449" s="12">
        <v>1000000</v>
      </c>
      <c r="F2449" s="12">
        <v>0</v>
      </c>
      <c r="G2449" s="12">
        <v>0</v>
      </c>
      <c r="H2449" t="s">
        <v>316</v>
      </c>
    </row>
    <row r="2450" spans="1:8">
      <c r="A2450" s="12" t="s">
        <v>328</v>
      </c>
      <c r="B2450" s="13" t="s">
        <v>137</v>
      </c>
      <c r="C2450" s="12" t="s">
        <v>326</v>
      </c>
      <c r="D2450" s="12">
        <v>1000000</v>
      </c>
      <c r="E2450" s="12">
        <v>1000000</v>
      </c>
      <c r="F2450" s="12">
        <v>0</v>
      </c>
      <c r="G2450" s="12">
        <v>0</v>
      </c>
      <c r="H2450" t="s">
        <v>316</v>
      </c>
    </row>
    <row r="2451" spans="1:8">
      <c r="A2451" s="12" t="s">
        <v>328</v>
      </c>
      <c r="B2451" s="13" t="s">
        <v>138</v>
      </c>
      <c r="C2451" s="12" t="s">
        <v>326</v>
      </c>
      <c r="D2451" s="12">
        <v>1000000</v>
      </c>
      <c r="E2451" s="12">
        <v>1000000</v>
      </c>
      <c r="F2451" s="12">
        <v>0</v>
      </c>
      <c r="G2451" s="12">
        <v>0</v>
      </c>
      <c r="H2451" t="s">
        <v>316</v>
      </c>
    </row>
    <row r="2452" spans="1:8">
      <c r="A2452" s="12" t="s">
        <v>328</v>
      </c>
      <c r="B2452" s="13" t="s">
        <v>139</v>
      </c>
      <c r="C2452" s="12" t="s">
        <v>326</v>
      </c>
      <c r="D2452" s="12">
        <v>1000000</v>
      </c>
      <c r="E2452" s="12">
        <v>1000000</v>
      </c>
      <c r="F2452" s="12">
        <v>0</v>
      </c>
      <c r="G2452" s="12">
        <v>0</v>
      </c>
      <c r="H2452" t="s">
        <v>316</v>
      </c>
    </row>
    <row r="2453" spans="1:8">
      <c r="A2453" s="12" t="s">
        <v>328</v>
      </c>
      <c r="B2453" s="13" t="s">
        <v>140</v>
      </c>
      <c r="C2453" s="12" t="s">
        <v>326</v>
      </c>
      <c r="D2453" s="12">
        <v>1000000</v>
      </c>
      <c r="E2453" s="12">
        <v>1000000</v>
      </c>
      <c r="F2453" s="12">
        <v>0</v>
      </c>
      <c r="G2453" s="12">
        <v>0</v>
      </c>
      <c r="H2453" t="s">
        <v>316</v>
      </c>
    </row>
    <row r="2454" spans="1:8">
      <c r="A2454" s="12" t="s">
        <v>328</v>
      </c>
      <c r="B2454" s="13" t="s">
        <v>141</v>
      </c>
      <c r="C2454" s="12" t="s">
        <v>326</v>
      </c>
      <c r="D2454" s="12">
        <v>1000000</v>
      </c>
      <c r="E2454" s="12">
        <v>1000000</v>
      </c>
      <c r="F2454" s="12">
        <v>0</v>
      </c>
      <c r="G2454" s="12">
        <v>0</v>
      </c>
      <c r="H2454" t="s">
        <v>316</v>
      </c>
    </row>
    <row r="2455" spans="1:8">
      <c r="A2455" s="12" t="s">
        <v>328</v>
      </c>
      <c r="B2455" s="13" t="s">
        <v>142</v>
      </c>
      <c r="C2455" s="12" t="s">
        <v>326</v>
      </c>
      <c r="D2455" s="12">
        <v>1000000</v>
      </c>
      <c r="E2455" s="12">
        <v>1000000</v>
      </c>
      <c r="F2455" s="12">
        <v>0</v>
      </c>
      <c r="G2455" s="12">
        <v>0</v>
      </c>
      <c r="H2455" t="s">
        <v>316</v>
      </c>
    </row>
    <row r="2456" spans="1:8">
      <c r="A2456" s="12" t="s">
        <v>328</v>
      </c>
      <c r="B2456" s="13" t="s">
        <v>143</v>
      </c>
      <c r="C2456" s="12" t="s">
        <v>326</v>
      </c>
      <c r="D2456" s="12">
        <v>1000000</v>
      </c>
      <c r="E2456" s="12">
        <v>1000000</v>
      </c>
      <c r="F2456" s="12">
        <v>0</v>
      </c>
      <c r="G2456" s="12">
        <v>0</v>
      </c>
      <c r="H2456" t="s">
        <v>316</v>
      </c>
    </row>
    <row r="2457" spans="1:8">
      <c r="A2457" s="12" t="s">
        <v>328</v>
      </c>
      <c r="B2457" s="13" t="s">
        <v>144</v>
      </c>
      <c r="C2457" s="12" t="s">
        <v>326</v>
      </c>
      <c r="D2457" s="12">
        <v>1000000</v>
      </c>
      <c r="E2457" s="12">
        <v>1000000</v>
      </c>
      <c r="F2457" s="12">
        <v>0</v>
      </c>
      <c r="G2457" s="12">
        <v>0</v>
      </c>
      <c r="H2457" t="s">
        <v>316</v>
      </c>
    </row>
    <row r="2458" spans="1:8">
      <c r="A2458" s="12" t="s">
        <v>328</v>
      </c>
      <c r="B2458" s="13" t="s">
        <v>145</v>
      </c>
      <c r="C2458" s="12" t="s">
        <v>326</v>
      </c>
      <c r="D2458" s="12">
        <v>1000000</v>
      </c>
      <c r="E2458" s="12">
        <v>1000000</v>
      </c>
      <c r="F2458" s="12">
        <v>0</v>
      </c>
      <c r="G2458" s="12">
        <v>0</v>
      </c>
      <c r="H2458" t="s">
        <v>316</v>
      </c>
    </row>
    <row r="2459" spans="1:8">
      <c r="A2459" s="12" t="s">
        <v>328</v>
      </c>
      <c r="B2459" s="13" t="s">
        <v>146</v>
      </c>
      <c r="C2459" s="12" t="s">
        <v>326</v>
      </c>
      <c r="D2459" s="12">
        <v>1000000</v>
      </c>
      <c r="E2459" s="12">
        <v>1000000</v>
      </c>
      <c r="F2459" s="12">
        <v>0</v>
      </c>
      <c r="G2459" s="12">
        <v>0</v>
      </c>
      <c r="H2459" t="s">
        <v>316</v>
      </c>
    </row>
    <row r="2460" spans="1:8">
      <c r="A2460" s="12" t="s">
        <v>328</v>
      </c>
      <c r="B2460" s="13" t="s">
        <v>147</v>
      </c>
      <c r="C2460" s="12" t="s">
        <v>326</v>
      </c>
      <c r="D2460" s="12">
        <v>1000000</v>
      </c>
      <c r="E2460" s="12">
        <v>1000000</v>
      </c>
      <c r="F2460" s="12">
        <v>0</v>
      </c>
      <c r="G2460" s="12">
        <v>0</v>
      </c>
      <c r="H2460" t="s">
        <v>316</v>
      </c>
    </row>
    <row r="2461" spans="1:8">
      <c r="A2461" s="12" t="s">
        <v>328</v>
      </c>
      <c r="B2461" s="13" t="s">
        <v>148</v>
      </c>
      <c r="C2461" s="12" t="s">
        <v>326</v>
      </c>
      <c r="D2461" s="12">
        <v>1000000</v>
      </c>
      <c r="E2461" s="12">
        <v>1000000</v>
      </c>
      <c r="F2461" s="12">
        <v>0</v>
      </c>
      <c r="G2461" s="12">
        <v>0</v>
      </c>
      <c r="H2461" t="s">
        <v>316</v>
      </c>
    </row>
    <row r="2462" spans="1:8">
      <c r="A2462" s="12" t="s">
        <v>328</v>
      </c>
      <c r="B2462" s="13" t="s">
        <v>149</v>
      </c>
      <c r="C2462" s="12" t="s">
        <v>326</v>
      </c>
      <c r="D2462" s="12">
        <v>1000000</v>
      </c>
      <c r="E2462" s="12">
        <v>1000000</v>
      </c>
      <c r="F2462" s="12">
        <v>0</v>
      </c>
      <c r="G2462" s="12">
        <v>0</v>
      </c>
      <c r="H2462" t="s">
        <v>316</v>
      </c>
    </row>
    <row r="2463" spans="1:8">
      <c r="A2463" s="12" t="s">
        <v>328</v>
      </c>
      <c r="B2463" s="13" t="s">
        <v>150</v>
      </c>
      <c r="C2463" s="12" t="s">
        <v>326</v>
      </c>
      <c r="D2463" s="12">
        <v>1000000</v>
      </c>
      <c r="E2463" s="12">
        <v>1000000</v>
      </c>
      <c r="F2463" s="12">
        <v>0</v>
      </c>
      <c r="G2463" s="12">
        <v>0</v>
      </c>
      <c r="H2463" t="s">
        <v>316</v>
      </c>
    </row>
    <row r="2464" spans="1:8">
      <c r="A2464" s="12" t="s">
        <v>328</v>
      </c>
      <c r="B2464" s="13" t="s">
        <v>151</v>
      </c>
      <c r="C2464" s="12" t="s">
        <v>326</v>
      </c>
      <c r="D2464" s="12">
        <v>1000000</v>
      </c>
      <c r="E2464" s="12">
        <v>1000000</v>
      </c>
      <c r="F2464" s="12">
        <v>0</v>
      </c>
      <c r="G2464" s="12">
        <v>0</v>
      </c>
      <c r="H2464" t="s">
        <v>316</v>
      </c>
    </row>
    <row r="2465" spans="1:8">
      <c r="A2465" s="12" t="s">
        <v>328</v>
      </c>
      <c r="B2465" s="13" t="s">
        <v>152</v>
      </c>
      <c r="C2465" s="12" t="s">
        <v>326</v>
      </c>
      <c r="D2465" s="12">
        <v>1000000</v>
      </c>
      <c r="E2465" s="12">
        <v>1000000</v>
      </c>
      <c r="F2465" s="12">
        <v>0</v>
      </c>
      <c r="G2465" s="12">
        <v>0</v>
      </c>
      <c r="H2465" t="s">
        <v>316</v>
      </c>
    </row>
    <row r="2466" spans="1:8">
      <c r="A2466" s="12" t="s">
        <v>328</v>
      </c>
      <c r="B2466" s="13" t="s">
        <v>153</v>
      </c>
      <c r="C2466" s="12" t="s">
        <v>326</v>
      </c>
      <c r="D2466" s="12">
        <v>1000000</v>
      </c>
      <c r="E2466" s="12">
        <v>1000000</v>
      </c>
      <c r="F2466" s="12">
        <v>0</v>
      </c>
      <c r="G2466" s="12">
        <v>0</v>
      </c>
      <c r="H2466" t="s">
        <v>316</v>
      </c>
    </row>
    <row r="2467" spans="1:8">
      <c r="A2467" s="12" t="s">
        <v>328</v>
      </c>
      <c r="B2467" s="13" t="s">
        <v>154</v>
      </c>
      <c r="C2467" s="12" t="s">
        <v>326</v>
      </c>
      <c r="D2467" s="12">
        <v>1000000</v>
      </c>
      <c r="E2467" s="12">
        <v>1000000</v>
      </c>
      <c r="F2467" s="12">
        <v>0</v>
      </c>
      <c r="G2467" s="12">
        <v>0</v>
      </c>
      <c r="H2467" t="s">
        <v>316</v>
      </c>
    </row>
    <row r="2468" spans="1:8">
      <c r="A2468" s="12" t="s">
        <v>328</v>
      </c>
      <c r="B2468" s="13" t="s">
        <v>155</v>
      </c>
      <c r="C2468" s="12" t="s">
        <v>326</v>
      </c>
      <c r="D2468" s="12">
        <v>1000000</v>
      </c>
      <c r="E2468" s="12">
        <v>1000000</v>
      </c>
      <c r="F2468" s="12">
        <v>0</v>
      </c>
      <c r="G2468" s="12">
        <v>0</v>
      </c>
      <c r="H2468" t="s">
        <v>316</v>
      </c>
    </row>
    <row r="2469" spans="1:8">
      <c r="A2469" s="12" t="s">
        <v>328</v>
      </c>
      <c r="B2469" s="13" t="s">
        <v>156</v>
      </c>
      <c r="C2469" s="12" t="s">
        <v>326</v>
      </c>
      <c r="D2469" s="12">
        <v>1000000</v>
      </c>
      <c r="E2469" s="12">
        <v>1000000</v>
      </c>
      <c r="F2469" s="12">
        <v>0</v>
      </c>
      <c r="G2469" s="12">
        <v>0</v>
      </c>
      <c r="H2469" t="s">
        <v>316</v>
      </c>
    </row>
    <row r="2470" spans="1:8">
      <c r="A2470" s="12" t="s">
        <v>328</v>
      </c>
      <c r="B2470" s="13" t="s">
        <v>157</v>
      </c>
      <c r="C2470" s="12" t="s">
        <v>326</v>
      </c>
      <c r="D2470" s="12">
        <v>1000000</v>
      </c>
      <c r="E2470" s="12">
        <v>1000000</v>
      </c>
      <c r="F2470" s="12">
        <v>0</v>
      </c>
      <c r="G2470" s="12">
        <v>0</v>
      </c>
      <c r="H2470" t="s">
        <v>316</v>
      </c>
    </row>
    <row r="2471" spans="1:8">
      <c r="A2471" s="12" t="s">
        <v>328</v>
      </c>
      <c r="B2471" s="13" t="s">
        <v>158</v>
      </c>
      <c r="C2471" s="12" t="s">
        <v>326</v>
      </c>
      <c r="D2471" s="12">
        <v>1000000</v>
      </c>
      <c r="E2471" s="12">
        <v>1000000</v>
      </c>
      <c r="F2471" s="12">
        <v>0</v>
      </c>
      <c r="G2471" s="12">
        <v>0</v>
      </c>
      <c r="H2471" t="s">
        <v>316</v>
      </c>
    </row>
    <row r="2472" spans="1:8">
      <c r="A2472" s="12" t="s">
        <v>328</v>
      </c>
      <c r="B2472" s="13" t="s">
        <v>159</v>
      </c>
      <c r="C2472" s="12" t="s">
        <v>326</v>
      </c>
      <c r="D2472" s="12">
        <v>1000000</v>
      </c>
      <c r="E2472" s="12">
        <v>1000000</v>
      </c>
      <c r="F2472" s="12">
        <v>0</v>
      </c>
      <c r="G2472" s="12">
        <v>0</v>
      </c>
      <c r="H2472" t="s">
        <v>316</v>
      </c>
    </row>
    <row r="2473" spans="1:8">
      <c r="A2473" s="12" t="s">
        <v>328</v>
      </c>
      <c r="B2473" s="13" t="s">
        <v>160</v>
      </c>
      <c r="C2473" s="12" t="s">
        <v>326</v>
      </c>
      <c r="D2473" s="12">
        <v>1000000</v>
      </c>
      <c r="E2473" s="12">
        <v>1000000</v>
      </c>
      <c r="F2473" s="12">
        <v>0</v>
      </c>
      <c r="G2473" s="12">
        <v>0</v>
      </c>
      <c r="H2473" t="s">
        <v>316</v>
      </c>
    </row>
    <row r="2474" spans="1:8">
      <c r="A2474" s="12" t="s">
        <v>328</v>
      </c>
      <c r="B2474" s="13" t="s">
        <v>161</v>
      </c>
      <c r="C2474" s="12" t="s">
        <v>326</v>
      </c>
      <c r="D2474" s="12">
        <v>1000000</v>
      </c>
      <c r="E2474" s="12">
        <v>1000000</v>
      </c>
      <c r="F2474" s="12">
        <v>0</v>
      </c>
      <c r="G2474" s="12">
        <v>0</v>
      </c>
      <c r="H2474" t="s">
        <v>316</v>
      </c>
    </row>
    <row r="2475" spans="1:8">
      <c r="A2475" s="12" t="s">
        <v>328</v>
      </c>
      <c r="B2475" s="13" t="s">
        <v>162</v>
      </c>
      <c r="C2475" s="12" t="s">
        <v>326</v>
      </c>
      <c r="D2475" s="12">
        <v>1000000</v>
      </c>
      <c r="E2475" s="12">
        <v>1000000</v>
      </c>
      <c r="F2475" s="12">
        <v>0</v>
      </c>
      <c r="G2475" s="12">
        <v>0</v>
      </c>
      <c r="H2475" t="s">
        <v>316</v>
      </c>
    </row>
    <row r="2476" spans="1:8">
      <c r="A2476" s="12" t="s">
        <v>328</v>
      </c>
      <c r="B2476" s="13" t="s">
        <v>163</v>
      </c>
      <c r="C2476" s="12" t="s">
        <v>326</v>
      </c>
      <c r="D2476" s="12">
        <v>1000000</v>
      </c>
      <c r="E2476" s="12">
        <v>1000000</v>
      </c>
      <c r="F2476" s="12">
        <v>0</v>
      </c>
      <c r="G2476" s="12">
        <v>0</v>
      </c>
      <c r="H2476" t="s">
        <v>316</v>
      </c>
    </row>
    <row r="2477" spans="1:8">
      <c r="A2477" s="12" t="s">
        <v>328</v>
      </c>
      <c r="B2477" s="13" t="s">
        <v>164</v>
      </c>
      <c r="C2477" s="12" t="s">
        <v>326</v>
      </c>
      <c r="D2477" s="12">
        <v>1000000</v>
      </c>
      <c r="E2477" s="12">
        <v>1000000</v>
      </c>
      <c r="F2477" s="12">
        <v>0</v>
      </c>
      <c r="G2477" s="12">
        <v>0</v>
      </c>
      <c r="H2477" t="s">
        <v>316</v>
      </c>
    </row>
    <row r="2478" spans="1:8">
      <c r="A2478" s="12" t="s">
        <v>328</v>
      </c>
      <c r="B2478" s="13" t="s">
        <v>165</v>
      </c>
      <c r="C2478" s="12" t="s">
        <v>326</v>
      </c>
      <c r="D2478" s="12">
        <v>1000000</v>
      </c>
      <c r="E2478" s="12">
        <v>1000000</v>
      </c>
      <c r="F2478" s="12">
        <v>0</v>
      </c>
      <c r="G2478" s="12">
        <v>0</v>
      </c>
      <c r="H2478" t="s">
        <v>316</v>
      </c>
    </row>
    <row r="2479" spans="1:8">
      <c r="A2479" s="12" t="s">
        <v>328</v>
      </c>
      <c r="B2479" s="13" t="s">
        <v>166</v>
      </c>
      <c r="C2479" s="12" t="s">
        <v>326</v>
      </c>
      <c r="D2479" s="12">
        <v>1000000</v>
      </c>
      <c r="E2479" s="12">
        <v>1000000</v>
      </c>
      <c r="F2479" s="12">
        <v>0</v>
      </c>
      <c r="G2479" s="12">
        <v>0</v>
      </c>
      <c r="H2479" t="s">
        <v>316</v>
      </c>
    </row>
    <row r="2480" spans="1:8">
      <c r="A2480" s="12" t="s">
        <v>328</v>
      </c>
      <c r="B2480" s="13" t="s">
        <v>167</v>
      </c>
      <c r="C2480" s="12" t="s">
        <v>326</v>
      </c>
      <c r="D2480" s="12">
        <v>1000000</v>
      </c>
      <c r="E2480" s="12">
        <v>1000000</v>
      </c>
      <c r="F2480" s="12">
        <v>0</v>
      </c>
      <c r="G2480" s="12">
        <v>0</v>
      </c>
      <c r="H2480" t="s">
        <v>316</v>
      </c>
    </row>
    <row r="2481" spans="1:8">
      <c r="A2481" s="12" t="s">
        <v>328</v>
      </c>
      <c r="B2481" s="13" t="s">
        <v>168</v>
      </c>
      <c r="C2481" s="12" t="s">
        <v>326</v>
      </c>
      <c r="D2481" s="12">
        <v>1000000</v>
      </c>
      <c r="E2481" s="12">
        <v>1000000</v>
      </c>
      <c r="F2481" s="12">
        <v>0</v>
      </c>
      <c r="G2481" s="12">
        <v>0</v>
      </c>
      <c r="H2481" t="s">
        <v>316</v>
      </c>
    </row>
    <row r="2482" spans="1:8">
      <c r="A2482" s="12" t="s">
        <v>328</v>
      </c>
      <c r="B2482" s="13" t="s">
        <v>169</v>
      </c>
      <c r="C2482" s="12" t="s">
        <v>326</v>
      </c>
      <c r="D2482" s="12">
        <v>1000000</v>
      </c>
      <c r="E2482" s="12">
        <v>1000000</v>
      </c>
      <c r="F2482" s="12">
        <v>0</v>
      </c>
      <c r="G2482" s="12">
        <v>0</v>
      </c>
      <c r="H2482" t="s">
        <v>316</v>
      </c>
    </row>
    <row r="2483" spans="1:8">
      <c r="A2483" s="12" t="s">
        <v>328</v>
      </c>
      <c r="B2483" s="13" t="s">
        <v>170</v>
      </c>
      <c r="C2483" s="12" t="s">
        <v>326</v>
      </c>
      <c r="D2483" s="12">
        <v>1000000</v>
      </c>
      <c r="E2483" s="12">
        <v>1000000</v>
      </c>
      <c r="F2483" s="12">
        <v>0</v>
      </c>
      <c r="G2483" s="12">
        <v>0</v>
      </c>
      <c r="H2483" t="s">
        <v>316</v>
      </c>
    </row>
    <row r="2484" spans="1:8">
      <c r="A2484" s="12" t="s">
        <v>328</v>
      </c>
      <c r="B2484" s="13" t="s">
        <v>171</v>
      </c>
      <c r="C2484" s="12" t="s">
        <v>326</v>
      </c>
      <c r="D2484" s="12">
        <v>1000000</v>
      </c>
      <c r="E2484" s="12">
        <v>1000000</v>
      </c>
      <c r="F2484" s="12">
        <v>0</v>
      </c>
      <c r="G2484" s="12">
        <v>0</v>
      </c>
      <c r="H2484" t="s">
        <v>316</v>
      </c>
    </row>
    <row r="2485" spans="1:8">
      <c r="A2485" s="12" t="s">
        <v>328</v>
      </c>
      <c r="B2485" s="13" t="s">
        <v>172</v>
      </c>
      <c r="C2485" s="12" t="s">
        <v>326</v>
      </c>
      <c r="D2485" s="12">
        <v>1000000</v>
      </c>
      <c r="E2485" s="12">
        <v>1000000</v>
      </c>
      <c r="F2485" s="12">
        <v>0</v>
      </c>
      <c r="G2485" s="12">
        <v>0</v>
      </c>
      <c r="H2485" t="s">
        <v>316</v>
      </c>
    </row>
    <row r="2486" spans="1:8">
      <c r="A2486" s="12" t="s">
        <v>328</v>
      </c>
      <c r="B2486" s="13" t="s">
        <v>173</v>
      </c>
      <c r="C2486" s="12" t="s">
        <v>326</v>
      </c>
      <c r="D2486" s="12">
        <v>1000000</v>
      </c>
      <c r="E2486" s="12">
        <v>1000000</v>
      </c>
      <c r="F2486" s="12">
        <v>0</v>
      </c>
      <c r="G2486" s="12">
        <v>0</v>
      </c>
      <c r="H2486" t="s">
        <v>316</v>
      </c>
    </row>
    <row r="2487" spans="1:8">
      <c r="A2487" s="12" t="s">
        <v>328</v>
      </c>
      <c r="B2487" s="13" t="s">
        <v>174</v>
      </c>
      <c r="C2487" s="12" t="s">
        <v>326</v>
      </c>
      <c r="D2487" s="12">
        <v>1000000</v>
      </c>
      <c r="E2487" s="12">
        <v>1000000</v>
      </c>
      <c r="F2487" s="12">
        <v>0</v>
      </c>
      <c r="G2487" s="12">
        <v>0</v>
      </c>
      <c r="H2487" t="s">
        <v>316</v>
      </c>
    </row>
    <row r="2488" spans="1:8">
      <c r="A2488" s="12" t="s">
        <v>328</v>
      </c>
      <c r="B2488" s="13" t="s">
        <v>175</v>
      </c>
      <c r="C2488" s="12" t="s">
        <v>326</v>
      </c>
      <c r="D2488" s="12">
        <v>1000000</v>
      </c>
      <c r="E2488" s="12">
        <v>1000000</v>
      </c>
      <c r="F2488" s="12">
        <v>0</v>
      </c>
      <c r="G2488" s="12">
        <v>0</v>
      </c>
      <c r="H2488" t="s">
        <v>316</v>
      </c>
    </row>
    <row r="2489" spans="1:8">
      <c r="A2489" s="12" t="s">
        <v>328</v>
      </c>
      <c r="B2489" s="13" t="s">
        <v>176</v>
      </c>
      <c r="C2489" s="12" t="s">
        <v>326</v>
      </c>
      <c r="D2489" s="12">
        <v>1000000</v>
      </c>
      <c r="E2489" s="12">
        <v>1000000</v>
      </c>
      <c r="F2489" s="12">
        <v>0</v>
      </c>
      <c r="G2489" s="12">
        <v>0</v>
      </c>
      <c r="H2489" t="s">
        <v>316</v>
      </c>
    </row>
    <row r="2490" spans="1:8">
      <c r="A2490" s="12" t="s">
        <v>328</v>
      </c>
      <c r="B2490" s="13" t="s">
        <v>177</v>
      </c>
      <c r="C2490" s="12" t="s">
        <v>326</v>
      </c>
      <c r="D2490" s="12">
        <v>1000000</v>
      </c>
      <c r="E2490" s="12">
        <v>1000000</v>
      </c>
      <c r="F2490" s="12">
        <v>0</v>
      </c>
      <c r="G2490" s="12">
        <v>0</v>
      </c>
      <c r="H2490" t="s">
        <v>316</v>
      </c>
    </row>
    <row r="2491" spans="1:8">
      <c r="A2491" s="12" t="s">
        <v>328</v>
      </c>
      <c r="B2491" s="13" t="s">
        <v>178</v>
      </c>
      <c r="C2491" s="12" t="s">
        <v>326</v>
      </c>
      <c r="D2491" s="12">
        <v>1000000</v>
      </c>
      <c r="E2491" s="12">
        <v>1000000</v>
      </c>
      <c r="F2491" s="12">
        <v>0</v>
      </c>
      <c r="G2491" s="12">
        <v>0</v>
      </c>
      <c r="H2491" t="s">
        <v>316</v>
      </c>
    </row>
    <row r="2492" spans="1:8">
      <c r="A2492" s="12" t="s">
        <v>328</v>
      </c>
      <c r="B2492" s="13" t="s">
        <v>179</v>
      </c>
      <c r="C2492" s="12" t="s">
        <v>326</v>
      </c>
      <c r="D2492" s="12">
        <v>1000000</v>
      </c>
      <c r="E2492" s="12">
        <v>1000000</v>
      </c>
      <c r="F2492" s="12">
        <v>0</v>
      </c>
      <c r="G2492" s="12">
        <v>0</v>
      </c>
      <c r="H2492" t="s">
        <v>316</v>
      </c>
    </row>
    <row r="2493" spans="1:8">
      <c r="A2493" s="12" t="s">
        <v>328</v>
      </c>
      <c r="B2493" s="13" t="s">
        <v>180</v>
      </c>
      <c r="C2493" s="12" t="s">
        <v>326</v>
      </c>
      <c r="D2493" s="12">
        <v>1000000</v>
      </c>
      <c r="E2493" s="12">
        <v>1000000</v>
      </c>
      <c r="F2493" s="12">
        <v>0</v>
      </c>
      <c r="G2493" s="12">
        <v>0</v>
      </c>
      <c r="H2493" t="s">
        <v>316</v>
      </c>
    </row>
    <row r="2494" spans="1:8">
      <c r="A2494" s="12" t="s">
        <v>328</v>
      </c>
      <c r="B2494" s="13" t="s">
        <v>181</v>
      </c>
      <c r="C2494" s="12" t="s">
        <v>326</v>
      </c>
      <c r="D2494" s="12">
        <v>1000000</v>
      </c>
      <c r="E2494" s="12">
        <v>1000000</v>
      </c>
      <c r="F2494" s="12">
        <v>0</v>
      </c>
      <c r="G2494" s="12">
        <v>0</v>
      </c>
      <c r="H2494" t="s">
        <v>316</v>
      </c>
    </row>
    <row r="2495" spans="1:8">
      <c r="A2495" s="12" t="s">
        <v>328</v>
      </c>
      <c r="B2495" s="13" t="s">
        <v>182</v>
      </c>
      <c r="C2495" s="12" t="s">
        <v>326</v>
      </c>
      <c r="D2495" s="12">
        <v>1000000</v>
      </c>
      <c r="E2495" s="12">
        <v>1000000</v>
      </c>
      <c r="F2495" s="12">
        <v>0</v>
      </c>
      <c r="G2495" s="12">
        <v>0</v>
      </c>
      <c r="H2495" t="s">
        <v>316</v>
      </c>
    </row>
    <row r="2496" spans="1:8">
      <c r="A2496" s="12" t="s">
        <v>328</v>
      </c>
      <c r="B2496" s="13" t="s">
        <v>183</v>
      </c>
      <c r="C2496" s="12" t="s">
        <v>326</v>
      </c>
      <c r="D2496" s="12">
        <v>1000000</v>
      </c>
      <c r="E2496" s="12">
        <v>1000000</v>
      </c>
      <c r="F2496" s="12">
        <v>0</v>
      </c>
      <c r="G2496" s="12">
        <v>0</v>
      </c>
      <c r="H2496" t="s">
        <v>316</v>
      </c>
    </row>
    <row r="2497" spans="1:8">
      <c r="A2497" s="12" t="s">
        <v>328</v>
      </c>
      <c r="B2497" s="13" t="s">
        <v>184</v>
      </c>
      <c r="C2497" s="12" t="s">
        <v>326</v>
      </c>
      <c r="D2497" s="12">
        <v>1000000</v>
      </c>
      <c r="E2497" s="12">
        <v>1000000</v>
      </c>
      <c r="F2497" s="12">
        <v>0</v>
      </c>
      <c r="G2497" s="12">
        <v>0</v>
      </c>
      <c r="H2497" t="s">
        <v>316</v>
      </c>
    </row>
    <row r="2498" spans="1:8">
      <c r="A2498" s="12" t="s">
        <v>328</v>
      </c>
      <c r="B2498" s="13" t="s">
        <v>185</v>
      </c>
      <c r="C2498" s="12" t="s">
        <v>326</v>
      </c>
      <c r="D2498" s="12">
        <v>1000000</v>
      </c>
      <c r="E2498" s="12">
        <v>1000000</v>
      </c>
      <c r="F2498" s="12">
        <v>0</v>
      </c>
      <c r="G2498" s="12">
        <v>0</v>
      </c>
      <c r="H2498" t="s">
        <v>316</v>
      </c>
    </row>
    <row r="2499" spans="1:8">
      <c r="A2499" s="12" t="s">
        <v>328</v>
      </c>
      <c r="B2499" s="13" t="s">
        <v>186</v>
      </c>
      <c r="C2499" s="12" t="s">
        <v>326</v>
      </c>
      <c r="D2499" s="12">
        <v>1000000</v>
      </c>
      <c r="E2499" s="12">
        <v>1000000</v>
      </c>
      <c r="F2499" s="12">
        <v>0</v>
      </c>
      <c r="G2499" s="12">
        <v>0</v>
      </c>
      <c r="H2499" t="s">
        <v>316</v>
      </c>
    </row>
    <row r="2500" spans="1:8">
      <c r="A2500" s="12" t="s">
        <v>328</v>
      </c>
      <c r="B2500" s="13" t="s">
        <v>187</v>
      </c>
      <c r="C2500" s="12" t="s">
        <v>326</v>
      </c>
      <c r="D2500" s="12">
        <v>1000000</v>
      </c>
      <c r="E2500" s="12">
        <v>1000000</v>
      </c>
      <c r="F2500" s="12">
        <v>0</v>
      </c>
      <c r="G2500" s="12">
        <v>0</v>
      </c>
      <c r="H2500" t="s">
        <v>316</v>
      </c>
    </row>
    <row r="2501" spans="1:8">
      <c r="A2501" s="12" t="s">
        <v>328</v>
      </c>
      <c r="B2501" s="13" t="s">
        <v>188</v>
      </c>
      <c r="C2501" s="12" t="s">
        <v>326</v>
      </c>
      <c r="D2501" s="12">
        <v>1000000</v>
      </c>
      <c r="E2501" s="12">
        <v>1000000</v>
      </c>
      <c r="F2501" s="12">
        <v>0</v>
      </c>
      <c r="G2501" s="12">
        <v>0</v>
      </c>
      <c r="H2501" t="s">
        <v>316</v>
      </c>
    </row>
    <row r="2502" spans="1:8">
      <c r="A2502" s="12" t="s">
        <v>329</v>
      </c>
      <c r="B2502" s="13" t="s">
        <v>89</v>
      </c>
      <c r="C2502" s="12" t="s">
        <v>326</v>
      </c>
      <c r="D2502" s="12">
        <v>1000000</v>
      </c>
      <c r="E2502" s="12">
        <v>1000000</v>
      </c>
      <c r="F2502" s="12">
        <v>0</v>
      </c>
      <c r="G2502" s="12">
        <v>0</v>
      </c>
      <c r="H2502" t="s">
        <v>316</v>
      </c>
    </row>
    <row r="2503" spans="1:8">
      <c r="A2503" s="12" t="s">
        <v>329</v>
      </c>
      <c r="B2503" s="13" t="s">
        <v>90</v>
      </c>
      <c r="C2503" s="12" t="s">
        <v>326</v>
      </c>
      <c r="D2503" s="12">
        <v>1000000</v>
      </c>
      <c r="E2503" s="12">
        <v>1000000</v>
      </c>
      <c r="F2503" s="12">
        <v>0</v>
      </c>
      <c r="G2503" s="12">
        <v>0</v>
      </c>
      <c r="H2503" t="s">
        <v>316</v>
      </c>
    </row>
    <row r="2504" spans="1:8">
      <c r="A2504" s="12" t="s">
        <v>329</v>
      </c>
      <c r="B2504" s="13" t="s">
        <v>91</v>
      </c>
      <c r="C2504" s="12" t="s">
        <v>326</v>
      </c>
      <c r="D2504" s="12">
        <v>1000000</v>
      </c>
      <c r="E2504" s="12">
        <v>1000000</v>
      </c>
      <c r="F2504" s="12">
        <v>0</v>
      </c>
      <c r="G2504" s="12">
        <v>0</v>
      </c>
      <c r="H2504" t="s">
        <v>316</v>
      </c>
    </row>
    <row r="2505" spans="1:8">
      <c r="A2505" s="12" t="s">
        <v>329</v>
      </c>
      <c r="B2505" s="13" t="s">
        <v>92</v>
      </c>
      <c r="C2505" s="12" t="s">
        <v>326</v>
      </c>
      <c r="D2505" s="12">
        <v>1000000</v>
      </c>
      <c r="E2505" s="12">
        <v>1000000</v>
      </c>
      <c r="F2505" s="12">
        <v>0</v>
      </c>
      <c r="G2505" s="12">
        <v>0</v>
      </c>
      <c r="H2505" t="s">
        <v>316</v>
      </c>
    </row>
    <row r="2506" spans="1:8">
      <c r="A2506" s="12" t="s">
        <v>329</v>
      </c>
      <c r="B2506" s="13" t="s">
        <v>93</v>
      </c>
      <c r="C2506" s="12" t="s">
        <v>326</v>
      </c>
      <c r="D2506" s="12">
        <v>1000000</v>
      </c>
      <c r="E2506" s="12">
        <v>1000000</v>
      </c>
      <c r="F2506" s="12">
        <v>0</v>
      </c>
      <c r="G2506" s="12">
        <v>0</v>
      </c>
      <c r="H2506" t="s">
        <v>316</v>
      </c>
    </row>
    <row r="2507" spans="1:8">
      <c r="A2507" s="12" t="s">
        <v>329</v>
      </c>
      <c r="B2507" s="13" t="s">
        <v>94</v>
      </c>
      <c r="C2507" s="12" t="s">
        <v>326</v>
      </c>
      <c r="D2507" s="12">
        <v>1000000</v>
      </c>
      <c r="E2507" s="12">
        <v>1000000</v>
      </c>
      <c r="F2507" s="12">
        <v>0</v>
      </c>
      <c r="G2507" s="12">
        <v>0</v>
      </c>
      <c r="H2507" t="s">
        <v>316</v>
      </c>
    </row>
    <row r="2508" spans="1:8">
      <c r="A2508" s="12" t="s">
        <v>329</v>
      </c>
      <c r="B2508" s="13" t="s">
        <v>95</v>
      </c>
      <c r="C2508" s="12" t="s">
        <v>326</v>
      </c>
      <c r="D2508" s="12">
        <v>1000000</v>
      </c>
      <c r="E2508" s="12">
        <v>1000000</v>
      </c>
      <c r="F2508" s="12">
        <v>0</v>
      </c>
      <c r="G2508" s="12">
        <v>0</v>
      </c>
      <c r="H2508" t="s">
        <v>316</v>
      </c>
    </row>
    <row r="2509" spans="1:8">
      <c r="A2509" s="12" t="s">
        <v>329</v>
      </c>
      <c r="B2509" s="13" t="s">
        <v>96</v>
      </c>
      <c r="C2509" s="12" t="s">
        <v>326</v>
      </c>
      <c r="D2509" s="12">
        <v>1000000</v>
      </c>
      <c r="E2509" s="12">
        <v>1000000</v>
      </c>
      <c r="F2509" s="12">
        <v>0</v>
      </c>
      <c r="G2509" s="12">
        <v>0</v>
      </c>
      <c r="H2509" t="s">
        <v>316</v>
      </c>
    </row>
    <row r="2510" spans="1:8">
      <c r="A2510" s="12" t="s">
        <v>329</v>
      </c>
      <c r="B2510" s="13" t="s">
        <v>97</v>
      </c>
      <c r="C2510" s="12" t="s">
        <v>326</v>
      </c>
      <c r="D2510" s="12">
        <v>1000000</v>
      </c>
      <c r="E2510" s="12">
        <v>1000000</v>
      </c>
      <c r="F2510" s="12">
        <v>0</v>
      </c>
      <c r="G2510" s="12">
        <v>0</v>
      </c>
      <c r="H2510" t="s">
        <v>316</v>
      </c>
    </row>
    <row r="2511" spans="1:8">
      <c r="A2511" s="12" t="s">
        <v>329</v>
      </c>
      <c r="B2511" s="13" t="s">
        <v>98</v>
      </c>
      <c r="C2511" s="12" t="s">
        <v>326</v>
      </c>
      <c r="D2511" s="12">
        <v>1000000</v>
      </c>
      <c r="E2511" s="12">
        <v>1000000</v>
      </c>
      <c r="F2511" s="12">
        <v>0</v>
      </c>
      <c r="G2511" s="12">
        <v>0</v>
      </c>
      <c r="H2511" t="s">
        <v>316</v>
      </c>
    </row>
    <row r="2512" spans="1:8">
      <c r="A2512" s="12" t="s">
        <v>329</v>
      </c>
      <c r="B2512" s="13" t="s">
        <v>99</v>
      </c>
      <c r="C2512" s="12" t="s">
        <v>326</v>
      </c>
      <c r="D2512" s="12">
        <v>1000000</v>
      </c>
      <c r="E2512" s="12">
        <v>1000000</v>
      </c>
      <c r="F2512" s="12">
        <v>0</v>
      </c>
      <c r="G2512" s="12">
        <v>0</v>
      </c>
      <c r="H2512" t="s">
        <v>316</v>
      </c>
    </row>
    <row r="2513" spans="1:8">
      <c r="A2513" s="12" t="s">
        <v>329</v>
      </c>
      <c r="B2513" s="13" t="s">
        <v>100</v>
      </c>
      <c r="C2513" s="12" t="s">
        <v>326</v>
      </c>
      <c r="D2513" s="12">
        <v>1000000</v>
      </c>
      <c r="E2513" s="12">
        <v>1000000</v>
      </c>
      <c r="F2513" s="12">
        <v>0</v>
      </c>
      <c r="G2513" s="12">
        <v>0</v>
      </c>
      <c r="H2513" t="s">
        <v>316</v>
      </c>
    </row>
    <row r="2514" spans="1:8">
      <c r="A2514" s="12" t="s">
        <v>329</v>
      </c>
      <c r="B2514" s="13" t="s">
        <v>101</v>
      </c>
      <c r="C2514" s="12" t="s">
        <v>326</v>
      </c>
      <c r="D2514" s="12">
        <v>1000000</v>
      </c>
      <c r="E2514" s="12">
        <v>1000000</v>
      </c>
      <c r="F2514" s="12">
        <v>0</v>
      </c>
      <c r="G2514" s="12">
        <v>0</v>
      </c>
      <c r="H2514" t="s">
        <v>316</v>
      </c>
    </row>
    <row r="2515" spans="1:8">
      <c r="A2515" s="12" t="s">
        <v>329</v>
      </c>
      <c r="B2515" s="13" t="s">
        <v>102</v>
      </c>
      <c r="C2515" s="12" t="s">
        <v>326</v>
      </c>
      <c r="D2515" s="12">
        <v>1000000</v>
      </c>
      <c r="E2515" s="12">
        <v>1000000</v>
      </c>
      <c r="F2515" s="12">
        <v>0</v>
      </c>
      <c r="G2515" s="12">
        <v>0</v>
      </c>
      <c r="H2515" t="s">
        <v>316</v>
      </c>
    </row>
    <row r="2516" spans="1:8">
      <c r="A2516" s="12" t="s">
        <v>329</v>
      </c>
      <c r="B2516" s="13" t="s">
        <v>103</v>
      </c>
      <c r="C2516" s="12" t="s">
        <v>326</v>
      </c>
      <c r="D2516" s="12">
        <v>1000000</v>
      </c>
      <c r="E2516" s="12">
        <v>1000000</v>
      </c>
      <c r="F2516" s="12">
        <v>0</v>
      </c>
      <c r="G2516" s="12">
        <v>0</v>
      </c>
      <c r="H2516" t="s">
        <v>316</v>
      </c>
    </row>
    <row r="2517" spans="1:8">
      <c r="A2517" s="12" t="s">
        <v>329</v>
      </c>
      <c r="B2517" s="13" t="s">
        <v>104</v>
      </c>
      <c r="C2517" s="12" t="s">
        <v>326</v>
      </c>
      <c r="D2517" s="12">
        <v>1000000</v>
      </c>
      <c r="E2517" s="12">
        <v>1000000</v>
      </c>
      <c r="F2517" s="12">
        <v>0</v>
      </c>
      <c r="G2517" s="12">
        <v>0</v>
      </c>
      <c r="H2517" t="s">
        <v>316</v>
      </c>
    </row>
    <row r="2518" spans="1:8">
      <c r="A2518" s="12" t="s">
        <v>329</v>
      </c>
      <c r="B2518" s="13" t="s">
        <v>105</v>
      </c>
      <c r="C2518" s="12" t="s">
        <v>326</v>
      </c>
      <c r="D2518" s="12">
        <v>1000000</v>
      </c>
      <c r="E2518" s="12">
        <v>1000000</v>
      </c>
      <c r="F2518" s="12">
        <v>0</v>
      </c>
      <c r="G2518" s="12">
        <v>0</v>
      </c>
      <c r="H2518" t="s">
        <v>316</v>
      </c>
    </row>
    <row r="2519" spans="1:8">
      <c r="A2519" s="12" t="s">
        <v>329</v>
      </c>
      <c r="B2519" s="13" t="s">
        <v>106</v>
      </c>
      <c r="C2519" s="12" t="s">
        <v>326</v>
      </c>
      <c r="D2519" s="12">
        <v>1000000</v>
      </c>
      <c r="E2519" s="12">
        <v>1000000</v>
      </c>
      <c r="F2519" s="12">
        <v>0</v>
      </c>
      <c r="G2519" s="12">
        <v>0</v>
      </c>
      <c r="H2519" t="s">
        <v>316</v>
      </c>
    </row>
    <row r="2520" spans="1:8">
      <c r="A2520" s="12" t="s">
        <v>329</v>
      </c>
      <c r="B2520" s="13" t="s">
        <v>107</v>
      </c>
      <c r="C2520" s="12" t="s">
        <v>326</v>
      </c>
      <c r="D2520" s="12">
        <v>1000000</v>
      </c>
      <c r="E2520" s="12">
        <v>1000000</v>
      </c>
      <c r="F2520" s="12">
        <v>0</v>
      </c>
      <c r="G2520" s="12">
        <v>0</v>
      </c>
      <c r="H2520" t="s">
        <v>316</v>
      </c>
    </row>
    <row r="2521" spans="1:8">
      <c r="A2521" s="12" t="s">
        <v>329</v>
      </c>
      <c r="B2521" s="13" t="s">
        <v>108</v>
      </c>
      <c r="C2521" s="12" t="s">
        <v>326</v>
      </c>
      <c r="D2521" s="12">
        <v>1000000</v>
      </c>
      <c r="E2521" s="12">
        <v>1000000</v>
      </c>
      <c r="F2521" s="12">
        <v>0</v>
      </c>
      <c r="G2521" s="12">
        <v>0</v>
      </c>
      <c r="H2521" t="s">
        <v>316</v>
      </c>
    </row>
    <row r="2522" spans="1:8">
      <c r="A2522" s="12" t="s">
        <v>329</v>
      </c>
      <c r="B2522" s="13" t="s">
        <v>109</v>
      </c>
      <c r="C2522" s="12" t="s">
        <v>326</v>
      </c>
      <c r="D2522" s="12">
        <v>1000000</v>
      </c>
      <c r="E2522" s="12">
        <v>1000000</v>
      </c>
      <c r="F2522" s="12">
        <v>0</v>
      </c>
      <c r="G2522" s="12">
        <v>0</v>
      </c>
      <c r="H2522" t="s">
        <v>316</v>
      </c>
    </row>
    <row r="2523" spans="1:8">
      <c r="A2523" s="12" t="s">
        <v>329</v>
      </c>
      <c r="B2523" s="13" t="s">
        <v>110</v>
      </c>
      <c r="C2523" s="12" t="s">
        <v>326</v>
      </c>
      <c r="D2523" s="12">
        <v>1000000</v>
      </c>
      <c r="E2523" s="12">
        <v>1000000</v>
      </c>
      <c r="F2523" s="12">
        <v>0</v>
      </c>
      <c r="G2523" s="12">
        <v>0</v>
      </c>
      <c r="H2523" t="s">
        <v>316</v>
      </c>
    </row>
    <row r="2524" spans="1:8">
      <c r="A2524" s="12" t="s">
        <v>329</v>
      </c>
      <c r="B2524" s="13" t="s">
        <v>111</v>
      </c>
      <c r="C2524" s="12" t="s">
        <v>326</v>
      </c>
      <c r="D2524" s="12">
        <v>1000000</v>
      </c>
      <c r="E2524" s="12">
        <v>1000000</v>
      </c>
      <c r="F2524" s="12">
        <v>0</v>
      </c>
      <c r="G2524" s="12">
        <v>0</v>
      </c>
      <c r="H2524" t="s">
        <v>316</v>
      </c>
    </row>
    <row r="2525" spans="1:8">
      <c r="A2525" s="12" t="s">
        <v>329</v>
      </c>
      <c r="B2525" s="13" t="s">
        <v>112</v>
      </c>
      <c r="C2525" s="12" t="s">
        <v>326</v>
      </c>
      <c r="D2525" s="12">
        <v>1000000</v>
      </c>
      <c r="E2525" s="12">
        <v>1000000</v>
      </c>
      <c r="F2525" s="12">
        <v>0</v>
      </c>
      <c r="G2525" s="12">
        <v>0</v>
      </c>
      <c r="H2525" t="s">
        <v>316</v>
      </c>
    </row>
    <row r="2526" spans="1:8">
      <c r="A2526" s="12" t="s">
        <v>329</v>
      </c>
      <c r="B2526" s="13" t="s">
        <v>113</v>
      </c>
      <c r="C2526" s="12" t="s">
        <v>326</v>
      </c>
      <c r="D2526" s="12">
        <v>1000000</v>
      </c>
      <c r="E2526" s="12">
        <v>1000000</v>
      </c>
      <c r="F2526" s="12">
        <v>0</v>
      </c>
      <c r="G2526" s="12">
        <v>0</v>
      </c>
      <c r="H2526" t="s">
        <v>316</v>
      </c>
    </row>
    <row r="2527" spans="1:8">
      <c r="A2527" s="12" t="s">
        <v>329</v>
      </c>
      <c r="B2527" s="13" t="s">
        <v>114</v>
      </c>
      <c r="C2527" s="12" t="s">
        <v>326</v>
      </c>
      <c r="D2527" s="12">
        <v>1000000</v>
      </c>
      <c r="E2527" s="12">
        <v>1000000</v>
      </c>
      <c r="F2527" s="12">
        <v>0</v>
      </c>
      <c r="G2527" s="12">
        <v>0</v>
      </c>
      <c r="H2527" t="s">
        <v>316</v>
      </c>
    </row>
    <row r="2528" spans="1:8">
      <c r="A2528" s="12" t="s">
        <v>329</v>
      </c>
      <c r="B2528" s="13" t="s">
        <v>115</v>
      </c>
      <c r="C2528" s="12" t="s">
        <v>326</v>
      </c>
      <c r="D2528" s="12">
        <v>1000000</v>
      </c>
      <c r="E2528" s="12">
        <v>1000000</v>
      </c>
      <c r="F2528" s="12">
        <v>0</v>
      </c>
      <c r="G2528" s="12">
        <v>0</v>
      </c>
      <c r="H2528" t="s">
        <v>316</v>
      </c>
    </row>
    <row r="2529" spans="1:8">
      <c r="A2529" s="12" t="s">
        <v>329</v>
      </c>
      <c r="B2529" s="13" t="s">
        <v>116</v>
      </c>
      <c r="C2529" s="12" t="s">
        <v>326</v>
      </c>
      <c r="D2529" s="12">
        <v>1000000</v>
      </c>
      <c r="E2529" s="12">
        <v>1000000</v>
      </c>
      <c r="F2529" s="12">
        <v>0</v>
      </c>
      <c r="G2529" s="12">
        <v>0</v>
      </c>
      <c r="H2529" t="s">
        <v>316</v>
      </c>
    </row>
    <row r="2530" spans="1:8">
      <c r="A2530" s="12" t="s">
        <v>329</v>
      </c>
      <c r="B2530" s="13" t="s">
        <v>117</v>
      </c>
      <c r="C2530" s="12" t="s">
        <v>326</v>
      </c>
      <c r="D2530" s="12">
        <v>1000000</v>
      </c>
      <c r="E2530" s="12">
        <v>1000000</v>
      </c>
      <c r="F2530" s="12">
        <v>0</v>
      </c>
      <c r="G2530" s="12">
        <v>0</v>
      </c>
      <c r="H2530" t="s">
        <v>316</v>
      </c>
    </row>
    <row r="2531" spans="1:8">
      <c r="A2531" s="12" t="s">
        <v>329</v>
      </c>
      <c r="B2531" s="13" t="s">
        <v>118</v>
      </c>
      <c r="C2531" s="12" t="s">
        <v>326</v>
      </c>
      <c r="D2531" s="12">
        <v>1000000</v>
      </c>
      <c r="E2531" s="12">
        <v>1000000</v>
      </c>
      <c r="F2531" s="12">
        <v>0</v>
      </c>
      <c r="G2531" s="12">
        <v>0</v>
      </c>
      <c r="H2531" t="s">
        <v>316</v>
      </c>
    </row>
    <row r="2532" spans="1:8">
      <c r="A2532" s="12" t="s">
        <v>329</v>
      </c>
      <c r="B2532" s="13" t="s">
        <v>119</v>
      </c>
      <c r="C2532" s="12" t="s">
        <v>326</v>
      </c>
      <c r="D2532" s="12">
        <v>1000000</v>
      </c>
      <c r="E2532" s="12">
        <v>1000000</v>
      </c>
      <c r="F2532" s="12">
        <v>0</v>
      </c>
      <c r="G2532" s="12">
        <v>0</v>
      </c>
      <c r="H2532" t="s">
        <v>316</v>
      </c>
    </row>
    <row r="2533" spans="1:8">
      <c r="A2533" s="12" t="s">
        <v>329</v>
      </c>
      <c r="B2533" s="13" t="s">
        <v>120</v>
      </c>
      <c r="C2533" s="12" t="s">
        <v>326</v>
      </c>
      <c r="D2533" s="12">
        <v>1000000</v>
      </c>
      <c r="E2533" s="12">
        <v>1000000</v>
      </c>
      <c r="F2533" s="12">
        <v>0</v>
      </c>
      <c r="G2533" s="12">
        <v>0</v>
      </c>
      <c r="H2533" t="s">
        <v>316</v>
      </c>
    </row>
    <row r="2534" spans="1:8">
      <c r="A2534" s="12" t="s">
        <v>329</v>
      </c>
      <c r="B2534" s="13" t="s">
        <v>121</v>
      </c>
      <c r="C2534" s="12" t="s">
        <v>326</v>
      </c>
      <c r="D2534" s="12">
        <v>1000000</v>
      </c>
      <c r="E2534" s="12">
        <v>1000000</v>
      </c>
      <c r="F2534" s="12">
        <v>0</v>
      </c>
      <c r="G2534" s="12">
        <v>0</v>
      </c>
      <c r="H2534" t="s">
        <v>316</v>
      </c>
    </row>
    <row r="2535" spans="1:8">
      <c r="A2535" s="12" t="s">
        <v>329</v>
      </c>
      <c r="B2535" s="13" t="s">
        <v>122</v>
      </c>
      <c r="C2535" s="12" t="s">
        <v>326</v>
      </c>
      <c r="D2535" s="12">
        <v>1000000</v>
      </c>
      <c r="E2535" s="12">
        <v>1000000</v>
      </c>
      <c r="F2535" s="12">
        <v>0</v>
      </c>
      <c r="G2535" s="12">
        <v>0</v>
      </c>
      <c r="H2535" t="s">
        <v>316</v>
      </c>
    </row>
    <row r="2536" spans="1:8">
      <c r="A2536" s="12" t="s">
        <v>329</v>
      </c>
      <c r="B2536" s="13" t="s">
        <v>123</v>
      </c>
      <c r="C2536" s="12" t="s">
        <v>326</v>
      </c>
      <c r="D2536" s="12">
        <v>1000000</v>
      </c>
      <c r="E2536" s="12">
        <v>1000000</v>
      </c>
      <c r="F2536" s="12">
        <v>0</v>
      </c>
      <c r="G2536" s="12">
        <v>0</v>
      </c>
      <c r="H2536" t="s">
        <v>316</v>
      </c>
    </row>
    <row r="2537" spans="1:8">
      <c r="A2537" s="12" t="s">
        <v>329</v>
      </c>
      <c r="B2537" s="13" t="s">
        <v>124</v>
      </c>
      <c r="C2537" s="12" t="s">
        <v>326</v>
      </c>
      <c r="D2537" s="12">
        <v>1000000</v>
      </c>
      <c r="E2537" s="12">
        <v>1000000</v>
      </c>
      <c r="F2537" s="12">
        <v>0</v>
      </c>
      <c r="G2537" s="12">
        <v>0</v>
      </c>
      <c r="H2537" t="s">
        <v>316</v>
      </c>
    </row>
    <row r="2538" spans="1:8">
      <c r="A2538" s="12" t="s">
        <v>329</v>
      </c>
      <c r="B2538" s="13" t="s">
        <v>125</v>
      </c>
      <c r="C2538" s="12" t="s">
        <v>326</v>
      </c>
      <c r="D2538" s="12">
        <v>1000000</v>
      </c>
      <c r="E2538" s="12">
        <v>1000000</v>
      </c>
      <c r="F2538" s="12">
        <v>0</v>
      </c>
      <c r="G2538" s="12">
        <v>0</v>
      </c>
      <c r="H2538" t="s">
        <v>316</v>
      </c>
    </row>
    <row r="2539" spans="1:8">
      <c r="A2539" s="12" t="s">
        <v>329</v>
      </c>
      <c r="B2539" s="13" t="s">
        <v>126</v>
      </c>
      <c r="C2539" s="12" t="s">
        <v>326</v>
      </c>
      <c r="D2539" s="12">
        <v>1000000</v>
      </c>
      <c r="E2539" s="12">
        <v>1000000</v>
      </c>
      <c r="F2539" s="12">
        <v>0</v>
      </c>
      <c r="G2539" s="12">
        <v>0</v>
      </c>
      <c r="H2539" t="s">
        <v>316</v>
      </c>
    </row>
    <row r="2540" spans="1:8">
      <c r="A2540" s="12" t="s">
        <v>329</v>
      </c>
      <c r="B2540" s="13" t="s">
        <v>127</v>
      </c>
      <c r="C2540" s="12" t="s">
        <v>326</v>
      </c>
      <c r="D2540" s="12">
        <v>1000000</v>
      </c>
      <c r="E2540" s="12">
        <v>1000000</v>
      </c>
      <c r="F2540" s="12">
        <v>0</v>
      </c>
      <c r="G2540" s="12">
        <v>0</v>
      </c>
      <c r="H2540" t="s">
        <v>316</v>
      </c>
    </row>
    <row r="2541" spans="1:8">
      <c r="A2541" s="12" t="s">
        <v>329</v>
      </c>
      <c r="B2541" s="13" t="s">
        <v>128</v>
      </c>
      <c r="C2541" s="12" t="s">
        <v>326</v>
      </c>
      <c r="D2541" s="12">
        <v>1000000</v>
      </c>
      <c r="E2541" s="12">
        <v>1000000</v>
      </c>
      <c r="F2541" s="12">
        <v>0</v>
      </c>
      <c r="G2541" s="12">
        <v>0</v>
      </c>
      <c r="H2541" t="s">
        <v>316</v>
      </c>
    </row>
    <row r="2542" spans="1:8">
      <c r="A2542" s="12" t="s">
        <v>329</v>
      </c>
      <c r="B2542" s="13" t="s">
        <v>129</v>
      </c>
      <c r="C2542" s="12" t="s">
        <v>326</v>
      </c>
      <c r="D2542" s="12">
        <v>1000000</v>
      </c>
      <c r="E2542" s="12">
        <v>1000000</v>
      </c>
      <c r="F2542" s="12">
        <v>0</v>
      </c>
      <c r="G2542" s="12">
        <v>0</v>
      </c>
      <c r="H2542" t="s">
        <v>316</v>
      </c>
    </row>
    <row r="2543" spans="1:8">
      <c r="A2543" s="12" t="s">
        <v>329</v>
      </c>
      <c r="B2543" s="13" t="s">
        <v>130</v>
      </c>
      <c r="C2543" s="12" t="s">
        <v>326</v>
      </c>
      <c r="D2543" s="12">
        <v>1000000</v>
      </c>
      <c r="E2543" s="12">
        <v>1000000</v>
      </c>
      <c r="F2543" s="12">
        <v>0</v>
      </c>
      <c r="G2543" s="12">
        <v>0</v>
      </c>
      <c r="H2543" t="s">
        <v>316</v>
      </c>
    </row>
    <row r="2544" spans="1:8">
      <c r="A2544" s="12" t="s">
        <v>329</v>
      </c>
      <c r="B2544" s="13" t="s">
        <v>131</v>
      </c>
      <c r="C2544" s="12" t="s">
        <v>326</v>
      </c>
      <c r="D2544" s="12">
        <v>1000000</v>
      </c>
      <c r="E2544" s="12">
        <v>1000000</v>
      </c>
      <c r="F2544" s="12">
        <v>0</v>
      </c>
      <c r="G2544" s="12">
        <v>0</v>
      </c>
      <c r="H2544" t="s">
        <v>316</v>
      </c>
    </row>
    <row r="2545" spans="1:8">
      <c r="A2545" s="12" t="s">
        <v>329</v>
      </c>
      <c r="B2545" s="13" t="s">
        <v>132</v>
      </c>
      <c r="C2545" s="12" t="s">
        <v>326</v>
      </c>
      <c r="D2545" s="12">
        <v>1000000</v>
      </c>
      <c r="E2545" s="12">
        <v>1000000</v>
      </c>
      <c r="F2545" s="12">
        <v>0</v>
      </c>
      <c r="G2545" s="12">
        <v>0</v>
      </c>
      <c r="H2545" t="s">
        <v>316</v>
      </c>
    </row>
    <row r="2546" spans="1:8">
      <c r="A2546" s="12" t="s">
        <v>329</v>
      </c>
      <c r="B2546" s="13" t="s">
        <v>133</v>
      </c>
      <c r="C2546" s="12" t="s">
        <v>326</v>
      </c>
      <c r="D2546" s="12">
        <v>1000000</v>
      </c>
      <c r="E2546" s="12">
        <v>1000000</v>
      </c>
      <c r="F2546" s="12">
        <v>0</v>
      </c>
      <c r="G2546" s="12">
        <v>0</v>
      </c>
      <c r="H2546" t="s">
        <v>316</v>
      </c>
    </row>
    <row r="2547" spans="1:8">
      <c r="A2547" s="12" t="s">
        <v>329</v>
      </c>
      <c r="B2547" s="13" t="s">
        <v>134</v>
      </c>
      <c r="C2547" s="12" t="s">
        <v>326</v>
      </c>
      <c r="D2547" s="12">
        <v>1000000</v>
      </c>
      <c r="E2547" s="12">
        <v>1000000</v>
      </c>
      <c r="F2547" s="12">
        <v>0</v>
      </c>
      <c r="G2547" s="12">
        <v>0</v>
      </c>
      <c r="H2547" t="s">
        <v>316</v>
      </c>
    </row>
    <row r="2548" spans="1:8">
      <c r="A2548" s="12" t="s">
        <v>329</v>
      </c>
      <c r="B2548" s="13" t="s">
        <v>135</v>
      </c>
      <c r="C2548" s="12" t="s">
        <v>326</v>
      </c>
      <c r="D2548" s="12">
        <v>1000000</v>
      </c>
      <c r="E2548" s="12">
        <v>1000000</v>
      </c>
      <c r="F2548" s="12">
        <v>0</v>
      </c>
      <c r="G2548" s="12">
        <v>0</v>
      </c>
      <c r="H2548" t="s">
        <v>316</v>
      </c>
    </row>
    <row r="2549" spans="1:8">
      <c r="A2549" s="12" t="s">
        <v>329</v>
      </c>
      <c r="B2549" s="13" t="s">
        <v>136</v>
      </c>
      <c r="C2549" s="12" t="s">
        <v>326</v>
      </c>
      <c r="D2549" s="12">
        <v>1000000</v>
      </c>
      <c r="E2549" s="12">
        <v>1000000</v>
      </c>
      <c r="F2549" s="12">
        <v>0</v>
      </c>
      <c r="G2549" s="12">
        <v>0</v>
      </c>
      <c r="H2549" t="s">
        <v>316</v>
      </c>
    </row>
    <row r="2550" spans="1:8">
      <c r="A2550" s="12" t="s">
        <v>329</v>
      </c>
      <c r="B2550" s="13" t="s">
        <v>137</v>
      </c>
      <c r="C2550" s="12" t="s">
        <v>326</v>
      </c>
      <c r="D2550" s="12">
        <v>1000000</v>
      </c>
      <c r="E2550" s="12">
        <v>1000000</v>
      </c>
      <c r="F2550" s="12">
        <v>0</v>
      </c>
      <c r="G2550" s="12">
        <v>0</v>
      </c>
      <c r="H2550" t="s">
        <v>316</v>
      </c>
    </row>
    <row r="2551" spans="1:8">
      <c r="A2551" s="12" t="s">
        <v>329</v>
      </c>
      <c r="B2551" s="13" t="s">
        <v>138</v>
      </c>
      <c r="C2551" s="12" t="s">
        <v>326</v>
      </c>
      <c r="D2551" s="12">
        <v>1000000</v>
      </c>
      <c r="E2551" s="12">
        <v>1000000</v>
      </c>
      <c r="F2551" s="12">
        <v>0</v>
      </c>
      <c r="G2551" s="12">
        <v>0</v>
      </c>
      <c r="H2551" t="s">
        <v>316</v>
      </c>
    </row>
    <row r="2552" spans="1:8">
      <c r="A2552" s="12" t="s">
        <v>329</v>
      </c>
      <c r="B2552" s="13" t="s">
        <v>139</v>
      </c>
      <c r="C2552" s="12" t="s">
        <v>326</v>
      </c>
      <c r="D2552" s="12">
        <v>1000000</v>
      </c>
      <c r="E2552" s="12">
        <v>1000000</v>
      </c>
      <c r="F2552" s="12">
        <v>0</v>
      </c>
      <c r="G2552" s="12">
        <v>0</v>
      </c>
      <c r="H2552" t="s">
        <v>316</v>
      </c>
    </row>
    <row r="2553" spans="1:8">
      <c r="A2553" s="12" t="s">
        <v>329</v>
      </c>
      <c r="B2553" s="13" t="s">
        <v>140</v>
      </c>
      <c r="C2553" s="12" t="s">
        <v>326</v>
      </c>
      <c r="D2553" s="12">
        <v>1000000</v>
      </c>
      <c r="E2553" s="12">
        <v>1000000</v>
      </c>
      <c r="F2553" s="12">
        <v>0</v>
      </c>
      <c r="G2553" s="12">
        <v>0</v>
      </c>
      <c r="H2553" t="s">
        <v>316</v>
      </c>
    </row>
    <row r="2554" spans="1:8">
      <c r="A2554" s="12" t="s">
        <v>329</v>
      </c>
      <c r="B2554" s="13" t="s">
        <v>141</v>
      </c>
      <c r="C2554" s="12" t="s">
        <v>326</v>
      </c>
      <c r="D2554" s="12">
        <v>1000000</v>
      </c>
      <c r="E2554" s="12">
        <v>1000000</v>
      </c>
      <c r="F2554" s="12">
        <v>0</v>
      </c>
      <c r="G2554" s="12">
        <v>0</v>
      </c>
      <c r="H2554" t="s">
        <v>316</v>
      </c>
    </row>
    <row r="2555" spans="1:8">
      <c r="A2555" s="12" t="s">
        <v>329</v>
      </c>
      <c r="B2555" s="13" t="s">
        <v>142</v>
      </c>
      <c r="C2555" s="12" t="s">
        <v>326</v>
      </c>
      <c r="D2555" s="12">
        <v>1000000</v>
      </c>
      <c r="E2555" s="12">
        <v>1000000</v>
      </c>
      <c r="F2555" s="12">
        <v>0</v>
      </c>
      <c r="G2555" s="12">
        <v>0</v>
      </c>
      <c r="H2555" t="s">
        <v>316</v>
      </c>
    </row>
    <row r="2556" spans="1:8">
      <c r="A2556" s="12" t="s">
        <v>329</v>
      </c>
      <c r="B2556" s="13" t="s">
        <v>143</v>
      </c>
      <c r="C2556" s="12" t="s">
        <v>326</v>
      </c>
      <c r="D2556" s="12">
        <v>1000000</v>
      </c>
      <c r="E2556" s="12">
        <v>1000000</v>
      </c>
      <c r="F2556" s="12">
        <v>0</v>
      </c>
      <c r="G2556" s="12">
        <v>0</v>
      </c>
      <c r="H2556" t="s">
        <v>316</v>
      </c>
    </row>
    <row r="2557" spans="1:8">
      <c r="A2557" s="12" t="s">
        <v>329</v>
      </c>
      <c r="B2557" s="13" t="s">
        <v>144</v>
      </c>
      <c r="C2557" s="12" t="s">
        <v>326</v>
      </c>
      <c r="D2557" s="12">
        <v>1000000</v>
      </c>
      <c r="E2557" s="12">
        <v>1000000</v>
      </c>
      <c r="F2557" s="12">
        <v>0</v>
      </c>
      <c r="G2557" s="12">
        <v>0</v>
      </c>
      <c r="H2557" t="s">
        <v>316</v>
      </c>
    </row>
    <row r="2558" spans="1:8">
      <c r="A2558" s="12" t="s">
        <v>329</v>
      </c>
      <c r="B2558" s="13" t="s">
        <v>145</v>
      </c>
      <c r="C2558" s="12" t="s">
        <v>326</v>
      </c>
      <c r="D2558" s="12">
        <v>1000000</v>
      </c>
      <c r="E2558" s="12">
        <v>1000000</v>
      </c>
      <c r="F2558" s="12">
        <v>0</v>
      </c>
      <c r="G2558" s="12">
        <v>0</v>
      </c>
      <c r="H2558" t="s">
        <v>316</v>
      </c>
    </row>
    <row r="2559" spans="1:8">
      <c r="A2559" s="12" t="s">
        <v>329</v>
      </c>
      <c r="B2559" s="13" t="s">
        <v>146</v>
      </c>
      <c r="C2559" s="12" t="s">
        <v>326</v>
      </c>
      <c r="D2559" s="12">
        <v>1000000</v>
      </c>
      <c r="E2559" s="12">
        <v>1000000</v>
      </c>
      <c r="F2559" s="12">
        <v>0</v>
      </c>
      <c r="G2559" s="12">
        <v>0</v>
      </c>
      <c r="H2559" t="s">
        <v>316</v>
      </c>
    </row>
    <row r="2560" spans="1:8">
      <c r="A2560" s="12" t="s">
        <v>329</v>
      </c>
      <c r="B2560" s="13" t="s">
        <v>147</v>
      </c>
      <c r="C2560" s="12" t="s">
        <v>326</v>
      </c>
      <c r="D2560" s="12">
        <v>1000000</v>
      </c>
      <c r="E2560" s="12">
        <v>1000000</v>
      </c>
      <c r="F2560" s="12">
        <v>0</v>
      </c>
      <c r="G2560" s="12">
        <v>0</v>
      </c>
      <c r="H2560" t="s">
        <v>316</v>
      </c>
    </row>
    <row r="2561" spans="1:8">
      <c r="A2561" s="12" t="s">
        <v>329</v>
      </c>
      <c r="B2561" s="13" t="s">
        <v>148</v>
      </c>
      <c r="C2561" s="12" t="s">
        <v>326</v>
      </c>
      <c r="D2561" s="12">
        <v>1000000</v>
      </c>
      <c r="E2561" s="12">
        <v>1000000</v>
      </c>
      <c r="F2561" s="12">
        <v>0</v>
      </c>
      <c r="G2561" s="12">
        <v>0</v>
      </c>
      <c r="H2561" t="s">
        <v>316</v>
      </c>
    </row>
    <row r="2562" spans="1:8">
      <c r="A2562" s="12" t="s">
        <v>329</v>
      </c>
      <c r="B2562" s="13" t="s">
        <v>149</v>
      </c>
      <c r="C2562" s="12" t="s">
        <v>326</v>
      </c>
      <c r="D2562" s="12">
        <v>1000000</v>
      </c>
      <c r="E2562" s="12">
        <v>1000000</v>
      </c>
      <c r="F2562" s="12">
        <v>0</v>
      </c>
      <c r="G2562" s="12">
        <v>0</v>
      </c>
      <c r="H2562" t="s">
        <v>316</v>
      </c>
    </row>
    <row r="2563" spans="1:8">
      <c r="A2563" s="12" t="s">
        <v>329</v>
      </c>
      <c r="B2563" s="13" t="s">
        <v>150</v>
      </c>
      <c r="C2563" s="12" t="s">
        <v>326</v>
      </c>
      <c r="D2563" s="12">
        <v>1000000</v>
      </c>
      <c r="E2563" s="12">
        <v>1000000</v>
      </c>
      <c r="F2563" s="12">
        <v>0</v>
      </c>
      <c r="G2563" s="12">
        <v>0</v>
      </c>
      <c r="H2563" t="s">
        <v>316</v>
      </c>
    </row>
    <row r="2564" spans="1:8">
      <c r="A2564" s="12" t="s">
        <v>329</v>
      </c>
      <c r="B2564" s="13" t="s">
        <v>151</v>
      </c>
      <c r="C2564" s="12" t="s">
        <v>326</v>
      </c>
      <c r="D2564" s="12">
        <v>1000000</v>
      </c>
      <c r="E2564" s="12">
        <v>1000000</v>
      </c>
      <c r="F2564" s="12">
        <v>0</v>
      </c>
      <c r="G2564" s="12">
        <v>0</v>
      </c>
      <c r="H2564" t="s">
        <v>316</v>
      </c>
    </row>
    <row r="2565" spans="1:8">
      <c r="A2565" s="12" t="s">
        <v>329</v>
      </c>
      <c r="B2565" s="13" t="s">
        <v>152</v>
      </c>
      <c r="C2565" s="12" t="s">
        <v>326</v>
      </c>
      <c r="D2565" s="12">
        <v>1000000</v>
      </c>
      <c r="E2565" s="12">
        <v>1000000</v>
      </c>
      <c r="F2565" s="12">
        <v>0</v>
      </c>
      <c r="G2565" s="12">
        <v>0</v>
      </c>
      <c r="H2565" t="s">
        <v>316</v>
      </c>
    </row>
    <row r="2566" spans="1:8">
      <c r="A2566" s="12" t="s">
        <v>329</v>
      </c>
      <c r="B2566" s="13" t="s">
        <v>153</v>
      </c>
      <c r="C2566" s="12" t="s">
        <v>326</v>
      </c>
      <c r="D2566" s="12">
        <v>1000000</v>
      </c>
      <c r="E2566" s="12">
        <v>1000000</v>
      </c>
      <c r="F2566" s="12">
        <v>0</v>
      </c>
      <c r="G2566" s="12">
        <v>0</v>
      </c>
      <c r="H2566" t="s">
        <v>316</v>
      </c>
    </row>
    <row r="2567" spans="1:8">
      <c r="A2567" s="12" t="s">
        <v>329</v>
      </c>
      <c r="B2567" s="13" t="s">
        <v>154</v>
      </c>
      <c r="C2567" s="12" t="s">
        <v>326</v>
      </c>
      <c r="D2567" s="12">
        <v>1000000</v>
      </c>
      <c r="E2567" s="12">
        <v>1000000</v>
      </c>
      <c r="F2567" s="12">
        <v>0</v>
      </c>
      <c r="G2567" s="12">
        <v>0</v>
      </c>
      <c r="H2567" t="s">
        <v>316</v>
      </c>
    </row>
    <row r="2568" spans="1:8">
      <c r="A2568" s="12" t="s">
        <v>329</v>
      </c>
      <c r="B2568" s="13" t="s">
        <v>155</v>
      </c>
      <c r="C2568" s="12" t="s">
        <v>326</v>
      </c>
      <c r="D2568" s="12">
        <v>1000000</v>
      </c>
      <c r="E2568" s="12">
        <v>1000000</v>
      </c>
      <c r="F2568" s="12">
        <v>0</v>
      </c>
      <c r="G2568" s="12">
        <v>0</v>
      </c>
      <c r="H2568" t="s">
        <v>316</v>
      </c>
    </row>
    <row r="2569" spans="1:8">
      <c r="A2569" s="12" t="s">
        <v>329</v>
      </c>
      <c r="B2569" s="13" t="s">
        <v>156</v>
      </c>
      <c r="C2569" s="12" t="s">
        <v>326</v>
      </c>
      <c r="D2569" s="12">
        <v>1000000</v>
      </c>
      <c r="E2569" s="12">
        <v>1000000</v>
      </c>
      <c r="F2569" s="12">
        <v>0</v>
      </c>
      <c r="G2569" s="12">
        <v>0</v>
      </c>
      <c r="H2569" t="s">
        <v>316</v>
      </c>
    </row>
    <row r="2570" spans="1:8">
      <c r="A2570" s="12" t="s">
        <v>329</v>
      </c>
      <c r="B2570" s="13" t="s">
        <v>157</v>
      </c>
      <c r="C2570" s="12" t="s">
        <v>326</v>
      </c>
      <c r="D2570" s="12">
        <v>1000000</v>
      </c>
      <c r="E2570" s="12">
        <v>1000000</v>
      </c>
      <c r="F2570" s="12">
        <v>0</v>
      </c>
      <c r="G2570" s="12">
        <v>0</v>
      </c>
      <c r="H2570" t="s">
        <v>316</v>
      </c>
    </row>
    <row r="2571" spans="1:8">
      <c r="A2571" s="12" t="s">
        <v>329</v>
      </c>
      <c r="B2571" s="13" t="s">
        <v>158</v>
      </c>
      <c r="C2571" s="12" t="s">
        <v>326</v>
      </c>
      <c r="D2571" s="12">
        <v>1000000</v>
      </c>
      <c r="E2571" s="12">
        <v>1000000</v>
      </c>
      <c r="F2571" s="12">
        <v>0</v>
      </c>
      <c r="G2571" s="12">
        <v>0</v>
      </c>
      <c r="H2571" t="s">
        <v>316</v>
      </c>
    </row>
    <row r="2572" spans="1:8">
      <c r="A2572" s="12" t="s">
        <v>329</v>
      </c>
      <c r="B2572" s="13" t="s">
        <v>159</v>
      </c>
      <c r="C2572" s="12" t="s">
        <v>326</v>
      </c>
      <c r="D2572" s="12">
        <v>1000000</v>
      </c>
      <c r="E2572" s="12">
        <v>1000000</v>
      </c>
      <c r="F2572" s="12">
        <v>0</v>
      </c>
      <c r="G2572" s="12">
        <v>0</v>
      </c>
      <c r="H2572" t="s">
        <v>316</v>
      </c>
    </row>
    <row r="2573" spans="1:8">
      <c r="A2573" s="12" t="s">
        <v>329</v>
      </c>
      <c r="B2573" s="13" t="s">
        <v>160</v>
      </c>
      <c r="C2573" s="12" t="s">
        <v>326</v>
      </c>
      <c r="D2573" s="12">
        <v>1000000</v>
      </c>
      <c r="E2573" s="12">
        <v>1000000</v>
      </c>
      <c r="F2573" s="12">
        <v>0</v>
      </c>
      <c r="G2573" s="12">
        <v>0</v>
      </c>
      <c r="H2573" t="s">
        <v>316</v>
      </c>
    </row>
    <row r="2574" spans="1:8">
      <c r="A2574" s="12" t="s">
        <v>329</v>
      </c>
      <c r="B2574" s="13" t="s">
        <v>161</v>
      </c>
      <c r="C2574" s="12" t="s">
        <v>326</v>
      </c>
      <c r="D2574" s="12">
        <v>1000000</v>
      </c>
      <c r="E2574" s="12">
        <v>1000000</v>
      </c>
      <c r="F2574" s="12">
        <v>0</v>
      </c>
      <c r="G2574" s="12">
        <v>0</v>
      </c>
      <c r="H2574" t="s">
        <v>316</v>
      </c>
    </row>
    <row r="2575" spans="1:8">
      <c r="A2575" s="12" t="s">
        <v>329</v>
      </c>
      <c r="B2575" s="13" t="s">
        <v>162</v>
      </c>
      <c r="C2575" s="12" t="s">
        <v>326</v>
      </c>
      <c r="D2575" s="12">
        <v>1000000</v>
      </c>
      <c r="E2575" s="12">
        <v>1000000</v>
      </c>
      <c r="F2575" s="12">
        <v>0</v>
      </c>
      <c r="G2575" s="12">
        <v>0</v>
      </c>
      <c r="H2575" t="s">
        <v>316</v>
      </c>
    </row>
    <row r="2576" spans="1:8">
      <c r="A2576" s="12" t="s">
        <v>329</v>
      </c>
      <c r="B2576" s="13" t="s">
        <v>163</v>
      </c>
      <c r="C2576" s="12" t="s">
        <v>326</v>
      </c>
      <c r="D2576" s="12">
        <v>1000000</v>
      </c>
      <c r="E2576" s="12">
        <v>1000000</v>
      </c>
      <c r="F2576" s="12">
        <v>0</v>
      </c>
      <c r="G2576" s="12">
        <v>0</v>
      </c>
      <c r="H2576" t="s">
        <v>316</v>
      </c>
    </row>
    <row r="2577" spans="1:8">
      <c r="A2577" s="12" t="s">
        <v>329</v>
      </c>
      <c r="B2577" s="13" t="s">
        <v>164</v>
      </c>
      <c r="C2577" s="12" t="s">
        <v>326</v>
      </c>
      <c r="D2577" s="12">
        <v>1000000</v>
      </c>
      <c r="E2577" s="12">
        <v>1000000</v>
      </c>
      <c r="F2577" s="12">
        <v>0</v>
      </c>
      <c r="G2577" s="12">
        <v>0</v>
      </c>
      <c r="H2577" t="s">
        <v>316</v>
      </c>
    </row>
    <row r="2578" spans="1:8">
      <c r="A2578" s="12" t="s">
        <v>329</v>
      </c>
      <c r="B2578" s="13" t="s">
        <v>165</v>
      </c>
      <c r="C2578" s="12" t="s">
        <v>326</v>
      </c>
      <c r="D2578" s="12">
        <v>1000000</v>
      </c>
      <c r="E2578" s="12">
        <v>1000000</v>
      </c>
      <c r="F2578" s="12">
        <v>0</v>
      </c>
      <c r="G2578" s="12">
        <v>0</v>
      </c>
      <c r="H2578" t="s">
        <v>316</v>
      </c>
    </row>
    <row r="2579" spans="1:8">
      <c r="A2579" s="12" t="s">
        <v>329</v>
      </c>
      <c r="B2579" s="13" t="s">
        <v>166</v>
      </c>
      <c r="C2579" s="12" t="s">
        <v>326</v>
      </c>
      <c r="D2579" s="12">
        <v>1000000</v>
      </c>
      <c r="E2579" s="12">
        <v>1000000</v>
      </c>
      <c r="F2579" s="12">
        <v>0</v>
      </c>
      <c r="G2579" s="12">
        <v>0</v>
      </c>
      <c r="H2579" t="s">
        <v>316</v>
      </c>
    </row>
    <row r="2580" spans="1:8">
      <c r="A2580" s="12" t="s">
        <v>329</v>
      </c>
      <c r="B2580" s="13" t="s">
        <v>167</v>
      </c>
      <c r="C2580" s="12" t="s">
        <v>326</v>
      </c>
      <c r="D2580" s="12">
        <v>1000000</v>
      </c>
      <c r="E2580" s="12">
        <v>1000000</v>
      </c>
      <c r="F2580" s="12">
        <v>0</v>
      </c>
      <c r="G2580" s="12">
        <v>0</v>
      </c>
      <c r="H2580" t="s">
        <v>316</v>
      </c>
    </row>
    <row r="2581" spans="1:8">
      <c r="A2581" s="12" t="s">
        <v>329</v>
      </c>
      <c r="B2581" s="13" t="s">
        <v>168</v>
      </c>
      <c r="C2581" s="12" t="s">
        <v>326</v>
      </c>
      <c r="D2581" s="12">
        <v>1000000</v>
      </c>
      <c r="E2581" s="12">
        <v>1000000</v>
      </c>
      <c r="F2581" s="12">
        <v>0</v>
      </c>
      <c r="G2581" s="12">
        <v>0</v>
      </c>
      <c r="H2581" t="s">
        <v>316</v>
      </c>
    </row>
    <row r="2582" spans="1:8">
      <c r="A2582" s="12" t="s">
        <v>329</v>
      </c>
      <c r="B2582" s="13" t="s">
        <v>169</v>
      </c>
      <c r="C2582" s="12" t="s">
        <v>326</v>
      </c>
      <c r="D2582" s="12">
        <v>1000000</v>
      </c>
      <c r="E2582" s="12">
        <v>1000000</v>
      </c>
      <c r="F2582" s="12">
        <v>0</v>
      </c>
      <c r="G2582" s="12">
        <v>0</v>
      </c>
      <c r="H2582" t="s">
        <v>316</v>
      </c>
    </row>
    <row r="2583" spans="1:8">
      <c r="A2583" s="12" t="s">
        <v>329</v>
      </c>
      <c r="B2583" s="13" t="s">
        <v>170</v>
      </c>
      <c r="C2583" s="12" t="s">
        <v>326</v>
      </c>
      <c r="D2583" s="12">
        <v>1000000</v>
      </c>
      <c r="E2583" s="12">
        <v>1000000</v>
      </c>
      <c r="F2583" s="12">
        <v>0</v>
      </c>
      <c r="G2583" s="12">
        <v>0</v>
      </c>
      <c r="H2583" t="s">
        <v>316</v>
      </c>
    </row>
    <row r="2584" spans="1:8">
      <c r="A2584" s="12" t="s">
        <v>329</v>
      </c>
      <c r="B2584" s="13" t="s">
        <v>171</v>
      </c>
      <c r="C2584" s="12" t="s">
        <v>326</v>
      </c>
      <c r="D2584" s="12">
        <v>1000000</v>
      </c>
      <c r="E2584" s="12">
        <v>1000000</v>
      </c>
      <c r="F2584" s="12">
        <v>0</v>
      </c>
      <c r="G2584" s="12">
        <v>0</v>
      </c>
      <c r="H2584" t="s">
        <v>316</v>
      </c>
    </row>
    <row r="2585" spans="1:8">
      <c r="A2585" s="12" t="s">
        <v>329</v>
      </c>
      <c r="B2585" s="13" t="s">
        <v>172</v>
      </c>
      <c r="C2585" s="12" t="s">
        <v>326</v>
      </c>
      <c r="D2585" s="12">
        <v>1000000</v>
      </c>
      <c r="E2585" s="12">
        <v>1000000</v>
      </c>
      <c r="F2585" s="12">
        <v>0</v>
      </c>
      <c r="G2585" s="12">
        <v>0</v>
      </c>
      <c r="H2585" t="s">
        <v>316</v>
      </c>
    </row>
    <row r="2586" spans="1:8">
      <c r="A2586" s="12" t="s">
        <v>329</v>
      </c>
      <c r="B2586" s="13" t="s">
        <v>173</v>
      </c>
      <c r="C2586" s="12" t="s">
        <v>326</v>
      </c>
      <c r="D2586" s="12">
        <v>1000000</v>
      </c>
      <c r="E2586" s="12">
        <v>1000000</v>
      </c>
      <c r="F2586" s="12">
        <v>0</v>
      </c>
      <c r="G2586" s="12">
        <v>0</v>
      </c>
      <c r="H2586" t="s">
        <v>316</v>
      </c>
    </row>
    <row r="2587" spans="1:8">
      <c r="A2587" s="12" t="s">
        <v>329</v>
      </c>
      <c r="B2587" s="13" t="s">
        <v>174</v>
      </c>
      <c r="C2587" s="12" t="s">
        <v>326</v>
      </c>
      <c r="D2587" s="12">
        <v>1000000</v>
      </c>
      <c r="E2587" s="12">
        <v>1000000</v>
      </c>
      <c r="F2587" s="12">
        <v>0</v>
      </c>
      <c r="G2587" s="12">
        <v>0</v>
      </c>
      <c r="H2587" t="s">
        <v>316</v>
      </c>
    </row>
    <row r="2588" spans="1:8">
      <c r="A2588" s="12" t="s">
        <v>329</v>
      </c>
      <c r="B2588" s="13" t="s">
        <v>175</v>
      </c>
      <c r="C2588" s="12" t="s">
        <v>326</v>
      </c>
      <c r="D2588" s="12">
        <v>1000000</v>
      </c>
      <c r="E2588" s="12">
        <v>1000000</v>
      </c>
      <c r="F2588" s="12">
        <v>0</v>
      </c>
      <c r="G2588" s="12">
        <v>0</v>
      </c>
      <c r="H2588" t="s">
        <v>316</v>
      </c>
    </row>
    <row r="2589" spans="1:8">
      <c r="A2589" s="12" t="s">
        <v>329</v>
      </c>
      <c r="B2589" s="13" t="s">
        <v>176</v>
      </c>
      <c r="C2589" s="12" t="s">
        <v>326</v>
      </c>
      <c r="D2589" s="12">
        <v>1000000</v>
      </c>
      <c r="E2589" s="12">
        <v>1000000</v>
      </c>
      <c r="F2589" s="12">
        <v>0</v>
      </c>
      <c r="G2589" s="12">
        <v>0</v>
      </c>
      <c r="H2589" t="s">
        <v>316</v>
      </c>
    </row>
    <row r="2590" spans="1:8">
      <c r="A2590" s="12" t="s">
        <v>329</v>
      </c>
      <c r="B2590" s="13" t="s">
        <v>177</v>
      </c>
      <c r="C2590" s="12" t="s">
        <v>326</v>
      </c>
      <c r="D2590" s="12">
        <v>1000000</v>
      </c>
      <c r="E2590" s="12">
        <v>1000000</v>
      </c>
      <c r="F2590" s="12">
        <v>0</v>
      </c>
      <c r="G2590" s="12">
        <v>0</v>
      </c>
      <c r="H2590" t="s">
        <v>316</v>
      </c>
    </row>
    <row r="2591" spans="1:8">
      <c r="A2591" s="12" t="s">
        <v>329</v>
      </c>
      <c r="B2591" s="13" t="s">
        <v>178</v>
      </c>
      <c r="C2591" s="12" t="s">
        <v>326</v>
      </c>
      <c r="D2591" s="12">
        <v>1000000</v>
      </c>
      <c r="E2591" s="12">
        <v>1000000</v>
      </c>
      <c r="F2591" s="12">
        <v>0</v>
      </c>
      <c r="G2591" s="12">
        <v>0</v>
      </c>
      <c r="H2591" t="s">
        <v>316</v>
      </c>
    </row>
    <row r="2592" spans="1:8">
      <c r="A2592" s="12" t="s">
        <v>329</v>
      </c>
      <c r="B2592" s="13" t="s">
        <v>179</v>
      </c>
      <c r="C2592" s="12" t="s">
        <v>326</v>
      </c>
      <c r="D2592" s="12">
        <v>1000000</v>
      </c>
      <c r="E2592" s="12">
        <v>1000000</v>
      </c>
      <c r="F2592" s="12">
        <v>0</v>
      </c>
      <c r="G2592" s="12">
        <v>0</v>
      </c>
      <c r="H2592" t="s">
        <v>316</v>
      </c>
    </row>
    <row r="2593" spans="1:8">
      <c r="A2593" s="12" t="s">
        <v>329</v>
      </c>
      <c r="B2593" s="13" t="s">
        <v>180</v>
      </c>
      <c r="C2593" s="12" t="s">
        <v>326</v>
      </c>
      <c r="D2593" s="12">
        <v>1000000</v>
      </c>
      <c r="E2593" s="12">
        <v>1000000</v>
      </c>
      <c r="F2593" s="12">
        <v>0</v>
      </c>
      <c r="G2593" s="12">
        <v>0</v>
      </c>
      <c r="H2593" t="s">
        <v>316</v>
      </c>
    </row>
    <row r="2594" spans="1:8">
      <c r="A2594" s="12" t="s">
        <v>329</v>
      </c>
      <c r="B2594" s="13" t="s">
        <v>181</v>
      </c>
      <c r="C2594" s="12" t="s">
        <v>326</v>
      </c>
      <c r="D2594" s="12">
        <v>1000000</v>
      </c>
      <c r="E2594" s="12">
        <v>1000000</v>
      </c>
      <c r="F2594" s="12">
        <v>0</v>
      </c>
      <c r="G2594" s="12">
        <v>0</v>
      </c>
      <c r="H2594" t="s">
        <v>316</v>
      </c>
    </row>
    <row r="2595" spans="1:8">
      <c r="A2595" s="12" t="s">
        <v>329</v>
      </c>
      <c r="B2595" s="13" t="s">
        <v>182</v>
      </c>
      <c r="C2595" s="12" t="s">
        <v>326</v>
      </c>
      <c r="D2595" s="12">
        <v>1000000</v>
      </c>
      <c r="E2595" s="12">
        <v>1000000</v>
      </c>
      <c r="F2595" s="12">
        <v>0</v>
      </c>
      <c r="G2595" s="12">
        <v>0</v>
      </c>
      <c r="H2595" t="s">
        <v>316</v>
      </c>
    </row>
    <row r="2596" spans="1:8">
      <c r="A2596" s="12" t="s">
        <v>329</v>
      </c>
      <c r="B2596" s="13" t="s">
        <v>183</v>
      </c>
      <c r="C2596" s="12" t="s">
        <v>326</v>
      </c>
      <c r="D2596" s="12">
        <v>1000000</v>
      </c>
      <c r="E2596" s="12">
        <v>1000000</v>
      </c>
      <c r="F2596" s="12">
        <v>0</v>
      </c>
      <c r="G2596" s="12">
        <v>0</v>
      </c>
      <c r="H2596" t="s">
        <v>316</v>
      </c>
    </row>
    <row r="2597" spans="1:8">
      <c r="A2597" s="12" t="s">
        <v>329</v>
      </c>
      <c r="B2597" s="13" t="s">
        <v>184</v>
      </c>
      <c r="C2597" s="12" t="s">
        <v>326</v>
      </c>
      <c r="D2597" s="12">
        <v>1000000</v>
      </c>
      <c r="E2597" s="12">
        <v>1000000</v>
      </c>
      <c r="F2597" s="12">
        <v>0</v>
      </c>
      <c r="G2597" s="12">
        <v>0</v>
      </c>
      <c r="H2597" t="s">
        <v>316</v>
      </c>
    </row>
    <row r="2598" spans="1:8">
      <c r="A2598" s="12" t="s">
        <v>329</v>
      </c>
      <c r="B2598" s="13" t="s">
        <v>185</v>
      </c>
      <c r="C2598" s="12" t="s">
        <v>326</v>
      </c>
      <c r="D2598" s="12">
        <v>1000000</v>
      </c>
      <c r="E2598" s="12">
        <v>1000000</v>
      </c>
      <c r="F2598" s="12">
        <v>0</v>
      </c>
      <c r="G2598" s="12">
        <v>0</v>
      </c>
      <c r="H2598" t="s">
        <v>316</v>
      </c>
    </row>
    <row r="2599" spans="1:8">
      <c r="A2599" s="12" t="s">
        <v>329</v>
      </c>
      <c r="B2599" s="13" t="s">
        <v>186</v>
      </c>
      <c r="C2599" s="12" t="s">
        <v>326</v>
      </c>
      <c r="D2599" s="12">
        <v>1000000</v>
      </c>
      <c r="E2599" s="12">
        <v>1000000</v>
      </c>
      <c r="F2599" s="12">
        <v>0</v>
      </c>
      <c r="G2599" s="12">
        <v>0</v>
      </c>
      <c r="H2599" t="s">
        <v>316</v>
      </c>
    </row>
    <row r="2600" spans="1:8">
      <c r="A2600" s="12" t="s">
        <v>329</v>
      </c>
      <c r="B2600" s="13" t="s">
        <v>187</v>
      </c>
      <c r="C2600" s="12" t="s">
        <v>326</v>
      </c>
      <c r="D2600" s="12">
        <v>1000000</v>
      </c>
      <c r="E2600" s="12">
        <v>1000000</v>
      </c>
      <c r="F2600" s="12">
        <v>0</v>
      </c>
      <c r="G2600" s="12">
        <v>0</v>
      </c>
      <c r="H2600" t="s">
        <v>316</v>
      </c>
    </row>
    <row r="2601" spans="1:8">
      <c r="A2601" s="12" t="s">
        <v>329</v>
      </c>
      <c r="B2601" s="13" t="s">
        <v>188</v>
      </c>
      <c r="C2601" s="12" t="s">
        <v>326</v>
      </c>
      <c r="D2601" s="12">
        <v>1000000</v>
      </c>
      <c r="E2601" s="12">
        <v>1000000</v>
      </c>
      <c r="F2601" s="12">
        <v>0</v>
      </c>
      <c r="G2601" s="12">
        <v>0</v>
      </c>
      <c r="H2601" t="s">
        <v>316</v>
      </c>
    </row>
    <row r="2602" spans="1:8">
      <c r="A2602" s="12" t="s">
        <v>330</v>
      </c>
      <c r="B2602" s="13" t="s">
        <v>89</v>
      </c>
      <c r="C2602" s="12" t="s">
        <v>326</v>
      </c>
      <c r="D2602" s="12">
        <v>1000764.8</v>
      </c>
      <c r="E2602" s="12">
        <v>1000839</v>
      </c>
      <c r="F2602" s="12">
        <v>74.2</v>
      </c>
      <c r="G2602" s="12">
        <v>0.01</v>
      </c>
      <c r="H2602" t="s">
        <v>316</v>
      </c>
    </row>
    <row r="2603" spans="1:8">
      <c r="A2603" s="12" t="s">
        <v>330</v>
      </c>
      <c r="B2603" s="13" t="s">
        <v>90</v>
      </c>
      <c r="C2603" s="12" t="s">
        <v>326</v>
      </c>
      <c r="D2603" s="12">
        <v>1000980.2</v>
      </c>
      <c r="E2603" s="12">
        <v>1000885</v>
      </c>
      <c r="F2603" s="12">
        <v>-95.2</v>
      </c>
      <c r="G2603" s="12">
        <v>-0.01</v>
      </c>
      <c r="H2603" t="s">
        <v>316</v>
      </c>
    </row>
    <row r="2604" spans="1:8">
      <c r="A2604" s="12" t="s">
        <v>330</v>
      </c>
      <c r="B2604" s="13" t="s">
        <v>91</v>
      </c>
      <c r="C2604" s="12" t="s">
        <v>326</v>
      </c>
      <c r="D2604" s="12">
        <v>1000724.3</v>
      </c>
      <c r="E2604" s="12">
        <v>1000826</v>
      </c>
      <c r="F2604" s="12">
        <v>101.7</v>
      </c>
      <c r="G2604" s="12">
        <v>0.01</v>
      </c>
      <c r="H2604" t="s">
        <v>316</v>
      </c>
    </row>
    <row r="2605" spans="1:8">
      <c r="A2605" s="12" t="s">
        <v>330</v>
      </c>
      <c r="B2605" s="13" t="s">
        <v>92</v>
      </c>
      <c r="C2605" s="12" t="s">
        <v>326</v>
      </c>
      <c r="D2605" s="12">
        <v>1000755.3</v>
      </c>
      <c r="E2605" s="12">
        <v>1000813</v>
      </c>
      <c r="F2605" s="12">
        <v>57.7</v>
      </c>
      <c r="G2605" s="12">
        <v>0.01</v>
      </c>
      <c r="H2605" t="s">
        <v>316</v>
      </c>
    </row>
    <row r="2606" spans="1:8">
      <c r="A2606" s="12" t="s">
        <v>330</v>
      </c>
      <c r="B2606" s="13" t="s">
        <v>93</v>
      </c>
      <c r="C2606" s="12" t="s">
        <v>326</v>
      </c>
      <c r="D2606" s="12">
        <v>1000811.7</v>
      </c>
      <c r="E2606" s="12">
        <v>1000820</v>
      </c>
      <c r="F2606" s="12">
        <v>8.3000000000000007</v>
      </c>
      <c r="G2606" s="12">
        <v>0</v>
      </c>
      <c r="H2606" t="s">
        <v>316</v>
      </c>
    </row>
    <row r="2607" spans="1:8">
      <c r="A2607" s="12" t="s">
        <v>330</v>
      </c>
      <c r="B2607" s="13" t="s">
        <v>94</v>
      </c>
      <c r="C2607" s="12" t="s">
        <v>326</v>
      </c>
      <c r="D2607" s="12">
        <v>1000753.8</v>
      </c>
      <c r="E2607" s="12">
        <v>1000821</v>
      </c>
      <c r="F2607" s="12">
        <v>67.2</v>
      </c>
      <c r="G2607" s="12">
        <v>0.01</v>
      </c>
      <c r="H2607" t="s">
        <v>316</v>
      </c>
    </row>
    <row r="2608" spans="1:8">
      <c r="A2608" s="12" t="s">
        <v>330</v>
      </c>
      <c r="B2608" s="13" t="s">
        <v>95</v>
      </c>
      <c r="C2608" s="12" t="s">
        <v>326</v>
      </c>
      <c r="D2608" s="12">
        <v>1000744.8</v>
      </c>
      <c r="E2608" s="12">
        <v>1000828</v>
      </c>
      <c r="F2608" s="12">
        <v>83.2</v>
      </c>
      <c r="G2608" s="12">
        <v>0.01</v>
      </c>
      <c r="H2608" t="s">
        <v>316</v>
      </c>
    </row>
    <row r="2609" spans="1:8">
      <c r="A2609" s="12" t="s">
        <v>330</v>
      </c>
      <c r="B2609" s="13" t="s">
        <v>96</v>
      </c>
      <c r="C2609" s="12" t="s">
        <v>326</v>
      </c>
      <c r="D2609" s="12">
        <v>1000898.7</v>
      </c>
      <c r="E2609" s="12">
        <v>1000845</v>
      </c>
      <c r="F2609" s="12">
        <v>-53.7</v>
      </c>
      <c r="G2609" s="12">
        <v>-0.01</v>
      </c>
      <c r="H2609" t="s">
        <v>316</v>
      </c>
    </row>
    <row r="2610" spans="1:8">
      <c r="A2610" s="12" t="s">
        <v>330</v>
      </c>
      <c r="B2610" s="13" t="s">
        <v>97</v>
      </c>
      <c r="C2610" s="12" t="s">
        <v>326</v>
      </c>
      <c r="D2610" s="12">
        <v>1000836.7</v>
      </c>
      <c r="E2610" s="12">
        <v>1000822</v>
      </c>
      <c r="F2610" s="12">
        <v>-14.7</v>
      </c>
      <c r="G2610" s="12">
        <v>0</v>
      </c>
      <c r="H2610" t="s">
        <v>316</v>
      </c>
    </row>
    <row r="2611" spans="1:8">
      <c r="A2611" s="12" t="s">
        <v>330</v>
      </c>
      <c r="B2611" s="13" t="s">
        <v>98</v>
      </c>
      <c r="C2611" s="12" t="s">
        <v>326</v>
      </c>
      <c r="D2611" s="12">
        <v>1000816.7</v>
      </c>
      <c r="E2611" s="12">
        <v>1000786</v>
      </c>
      <c r="F2611" s="12">
        <v>-30.7</v>
      </c>
      <c r="G2611" s="12">
        <v>0</v>
      </c>
      <c r="H2611" t="s">
        <v>316</v>
      </c>
    </row>
    <row r="2612" spans="1:8">
      <c r="A2612" s="12" t="s">
        <v>330</v>
      </c>
      <c r="B2612" s="13" t="s">
        <v>99</v>
      </c>
      <c r="C2612" s="12" t="s">
        <v>326</v>
      </c>
      <c r="D2612" s="12">
        <v>1000720.8</v>
      </c>
      <c r="E2612" s="12">
        <v>1000824</v>
      </c>
      <c r="F2612" s="12">
        <v>103.2</v>
      </c>
      <c r="G2612" s="12">
        <v>0.01</v>
      </c>
      <c r="H2612" t="s">
        <v>316</v>
      </c>
    </row>
    <row r="2613" spans="1:8">
      <c r="A2613" s="12" t="s">
        <v>330</v>
      </c>
      <c r="B2613" s="13" t="s">
        <v>100</v>
      </c>
      <c r="C2613" s="12" t="s">
        <v>326</v>
      </c>
      <c r="D2613" s="12">
        <v>1000866.2</v>
      </c>
      <c r="E2613" s="12">
        <v>1000844</v>
      </c>
      <c r="F2613" s="12">
        <v>-22.2</v>
      </c>
      <c r="G2613" s="12">
        <v>0</v>
      </c>
      <c r="H2613" t="s">
        <v>316</v>
      </c>
    </row>
    <row r="2614" spans="1:8">
      <c r="A2614" s="12" t="s">
        <v>330</v>
      </c>
      <c r="B2614" s="13" t="s">
        <v>101</v>
      </c>
      <c r="C2614" s="12" t="s">
        <v>326</v>
      </c>
      <c r="D2614" s="12">
        <v>1000863.2</v>
      </c>
      <c r="E2614" s="12">
        <v>1000812</v>
      </c>
      <c r="F2614" s="12">
        <v>-51.2</v>
      </c>
      <c r="G2614" s="12">
        <v>-0.01</v>
      </c>
      <c r="H2614" t="s">
        <v>316</v>
      </c>
    </row>
    <row r="2615" spans="1:8">
      <c r="A2615" s="12" t="s">
        <v>330</v>
      </c>
      <c r="B2615" s="13" t="s">
        <v>102</v>
      </c>
      <c r="C2615" s="12" t="s">
        <v>326</v>
      </c>
      <c r="D2615" s="12">
        <v>1000851.2</v>
      </c>
      <c r="E2615" s="12">
        <v>1000805</v>
      </c>
      <c r="F2615" s="12">
        <v>-46.2</v>
      </c>
      <c r="G2615" s="12">
        <v>0</v>
      </c>
      <c r="H2615" t="s">
        <v>316</v>
      </c>
    </row>
    <row r="2616" spans="1:8">
      <c r="A2616" s="12" t="s">
        <v>330</v>
      </c>
      <c r="B2616" s="13" t="s">
        <v>103</v>
      </c>
      <c r="C2616" s="12" t="s">
        <v>326</v>
      </c>
      <c r="D2616" s="12">
        <v>1000933.2</v>
      </c>
      <c r="E2616" s="12">
        <v>1000923</v>
      </c>
      <c r="F2616" s="12">
        <v>-10.199999999999999</v>
      </c>
      <c r="G2616" s="12">
        <v>0</v>
      </c>
      <c r="H2616" t="s">
        <v>316</v>
      </c>
    </row>
    <row r="2617" spans="1:8">
      <c r="A2617" s="12" t="s">
        <v>330</v>
      </c>
      <c r="B2617" s="13" t="s">
        <v>104</v>
      </c>
      <c r="C2617" s="12" t="s">
        <v>326</v>
      </c>
      <c r="D2617" s="12">
        <v>1001115.2</v>
      </c>
      <c r="E2617" s="12">
        <v>1000866</v>
      </c>
      <c r="F2617" s="12">
        <v>-249.2</v>
      </c>
      <c r="G2617" s="12">
        <v>-0.02</v>
      </c>
      <c r="H2617" t="s">
        <v>316</v>
      </c>
    </row>
    <row r="2618" spans="1:8">
      <c r="A2618" s="12" t="s">
        <v>330</v>
      </c>
      <c r="B2618" s="13" t="s">
        <v>105</v>
      </c>
      <c r="C2618" s="12" t="s">
        <v>326</v>
      </c>
      <c r="D2618" s="12">
        <v>1000851.2</v>
      </c>
      <c r="E2618" s="12">
        <v>1000818</v>
      </c>
      <c r="F2618" s="12">
        <v>-33.200000000000003</v>
      </c>
      <c r="G2618" s="12">
        <v>0</v>
      </c>
      <c r="H2618" t="s">
        <v>316</v>
      </c>
    </row>
    <row r="2619" spans="1:8">
      <c r="A2619" s="12" t="s">
        <v>330</v>
      </c>
      <c r="B2619" s="13" t="s">
        <v>106</v>
      </c>
      <c r="C2619" s="12" t="s">
        <v>326</v>
      </c>
      <c r="D2619" s="12">
        <v>1000830.2</v>
      </c>
      <c r="E2619" s="12">
        <v>1000844</v>
      </c>
      <c r="F2619" s="12">
        <v>13.8</v>
      </c>
      <c r="G2619" s="12">
        <v>0</v>
      </c>
      <c r="H2619" t="s">
        <v>316</v>
      </c>
    </row>
    <row r="2620" spans="1:8">
      <c r="A2620" s="12" t="s">
        <v>330</v>
      </c>
      <c r="B2620" s="13" t="s">
        <v>107</v>
      </c>
      <c r="C2620" s="12" t="s">
        <v>326</v>
      </c>
      <c r="D2620" s="12">
        <v>1000921.2</v>
      </c>
      <c r="E2620" s="12">
        <v>1000844</v>
      </c>
      <c r="F2620" s="12">
        <v>-77.2</v>
      </c>
      <c r="G2620" s="12">
        <v>-0.01</v>
      </c>
      <c r="H2620" t="s">
        <v>316</v>
      </c>
    </row>
    <row r="2621" spans="1:8">
      <c r="A2621" s="12" t="s">
        <v>330</v>
      </c>
      <c r="B2621" s="13" t="s">
        <v>108</v>
      </c>
      <c r="C2621" s="12" t="s">
        <v>326</v>
      </c>
      <c r="D2621" s="12">
        <v>1000855.2</v>
      </c>
      <c r="E2621" s="12">
        <v>1000856</v>
      </c>
      <c r="F2621" s="12">
        <v>0.8</v>
      </c>
      <c r="G2621" s="12">
        <v>0</v>
      </c>
      <c r="H2621" t="s">
        <v>316</v>
      </c>
    </row>
    <row r="2622" spans="1:8">
      <c r="A2622" s="12" t="s">
        <v>330</v>
      </c>
      <c r="B2622" s="13" t="s">
        <v>109</v>
      </c>
      <c r="C2622" s="12" t="s">
        <v>326</v>
      </c>
      <c r="D2622" s="12">
        <v>1001377.7</v>
      </c>
      <c r="E2622" s="12">
        <v>1001297</v>
      </c>
      <c r="F2622" s="12">
        <v>-80.7</v>
      </c>
      <c r="G2622" s="12">
        <v>-0.01</v>
      </c>
      <c r="H2622" t="s">
        <v>316</v>
      </c>
    </row>
    <row r="2623" spans="1:8">
      <c r="A2623" s="12" t="s">
        <v>330</v>
      </c>
      <c r="B2623" s="13" t="s">
        <v>110</v>
      </c>
      <c r="C2623" s="12" t="s">
        <v>326</v>
      </c>
      <c r="D2623" s="12">
        <v>1001866.1</v>
      </c>
      <c r="E2623" s="12">
        <v>1001719</v>
      </c>
      <c r="F2623" s="12">
        <v>-147.1</v>
      </c>
      <c r="G2623" s="12">
        <v>-0.01</v>
      </c>
      <c r="H2623" t="s">
        <v>316</v>
      </c>
    </row>
    <row r="2624" spans="1:8">
      <c r="A2624" s="12" t="s">
        <v>330</v>
      </c>
      <c r="B2624" s="13" t="s">
        <v>111</v>
      </c>
      <c r="C2624" s="12" t="s">
        <v>326</v>
      </c>
      <c r="D2624" s="12">
        <v>1001705.7</v>
      </c>
      <c r="E2624" s="12">
        <v>1001581</v>
      </c>
      <c r="F2624" s="12">
        <v>-124.7</v>
      </c>
      <c r="G2624" s="12">
        <v>-0.01</v>
      </c>
      <c r="H2624" t="s">
        <v>316</v>
      </c>
    </row>
    <row r="2625" spans="1:8">
      <c r="A2625" s="12" t="s">
        <v>330</v>
      </c>
      <c r="B2625" s="13" t="s">
        <v>112</v>
      </c>
      <c r="C2625" s="12" t="s">
        <v>326</v>
      </c>
      <c r="D2625" s="12">
        <v>1001735.2</v>
      </c>
      <c r="E2625" s="12">
        <v>1001835</v>
      </c>
      <c r="F2625" s="12">
        <v>99.8</v>
      </c>
      <c r="G2625" s="12">
        <v>0.01</v>
      </c>
      <c r="H2625" t="s">
        <v>316</v>
      </c>
    </row>
    <row r="2626" spans="1:8">
      <c r="A2626" s="12" t="s">
        <v>330</v>
      </c>
      <c r="B2626" s="13" t="s">
        <v>113</v>
      </c>
      <c r="C2626" s="12" t="s">
        <v>326</v>
      </c>
      <c r="D2626" s="12">
        <v>1001626.2</v>
      </c>
      <c r="E2626" s="12">
        <v>1001240</v>
      </c>
      <c r="F2626" s="12">
        <v>-386.2</v>
      </c>
      <c r="G2626" s="12">
        <v>-0.04</v>
      </c>
      <c r="H2626" t="s">
        <v>316</v>
      </c>
    </row>
    <row r="2627" spans="1:8">
      <c r="A2627" s="12" t="s">
        <v>330</v>
      </c>
      <c r="B2627" s="13" t="s">
        <v>114</v>
      </c>
      <c r="C2627" s="12" t="s">
        <v>326</v>
      </c>
      <c r="D2627" s="12">
        <v>1001266.7</v>
      </c>
      <c r="E2627" s="12">
        <v>1000963</v>
      </c>
      <c r="F2627" s="12">
        <v>-303.7</v>
      </c>
      <c r="G2627" s="12">
        <v>-0.03</v>
      </c>
      <c r="H2627" t="s">
        <v>316</v>
      </c>
    </row>
    <row r="2628" spans="1:8">
      <c r="A2628" s="12" t="s">
        <v>330</v>
      </c>
      <c r="B2628" s="13" t="s">
        <v>115</v>
      </c>
      <c r="C2628" s="12" t="s">
        <v>326</v>
      </c>
      <c r="D2628" s="12">
        <v>1000869.7</v>
      </c>
      <c r="E2628" s="12">
        <v>1000894</v>
      </c>
      <c r="F2628" s="12">
        <v>24.3</v>
      </c>
      <c r="G2628" s="12">
        <v>0</v>
      </c>
      <c r="H2628" t="s">
        <v>316</v>
      </c>
    </row>
    <row r="2629" spans="1:8">
      <c r="A2629" s="12" t="s">
        <v>330</v>
      </c>
      <c r="B2629" s="13" t="s">
        <v>116</v>
      </c>
      <c r="C2629" s="12" t="s">
        <v>326</v>
      </c>
      <c r="D2629" s="12">
        <v>1000848.7</v>
      </c>
      <c r="E2629" s="12">
        <v>1000877</v>
      </c>
      <c r="F2629" s="12">
        <v>28.3</v>
      </c>
      <c r="G2629" s="12">
        <v>0</v>
      </c>
      <c r="H2629" t="s">
        <v>316</v>
      </c>
    </row>
    <row r="2630" spans="1:8">
      <c r="A2630" s="12" t="s">
        <v>330</v>
      </c>
      <c r="B2630" s="13" t="s">
        <v>117</v>
      </c>
      <c r="C2630" s="12" t="s">
        <v>326</v>
      </c>
      <c r="D2630" s="12">
        <v>1000862.2</v>
      </c>
      <c r="E2630" s="12">
        <v>1000877</v>
      </c>
      <c r="F2630" s="12">
        <v>14.8</v>
      </c>
      <c r="G2630" s="12">
        <v>0</v>
      </c>
      <c r="H2630" t="s">
        <v>316</v>
      </c>
    </row>
    <row r="2631" spans="1:8">
      <c r="A2631" s="12" t="s">
        <v>330</v>
      </c>
      <c r="B2631" s="13" t="s">
        <v>118</v>
      </c>
      <c r="C2631" s="12" t="s">
        <v>326</v>
      </c>
      <c r="D2631" s="12">
        <v>1000909.2</v>
      </c>
      <c r="E2631" s="12">
        <v>1000890</v>
      </c>
      <c r="F2631" s="12">
        <v>-19.2</v>
      </c>
      <c r="G2631" s="12">
        <v>0</v>
      </c>
      <c r="H2631" t="s">
        <v>316</v>
      </c>
    </row>
    <row r="2632" spans="1:8">
      <c r="A2632" s="12" t="s">
        <v>330</v>
      </c>
      <c r="B2632" s="13" t="s">
        <v>119</v>
      </c>
      <c r="C2632" s="12" t="s">
        <v>326</v>
      </c>
      <c r="D2632" s="12">
        <v>1000779.8</v>
      </c>
      <c r="E2632" s="12">
        <v>1000944</v>
      </c>
      <c r="F2632" s="12">
        <v>164.2</v>
      </c>
      <c r="G2632" s="12">
        <v>0.02</v>
      </c>
      <c r="H2632" t="s">
        <v>316</v>
      </c>
    </row>
    <row r="2633" spans="1:8">
      <c r="A2633" s="12" t="s">
        <v>330</v>
      </c>
      <c r="B2633" s="13" t="s">
        <v>120</v>
      </c>
      <c r="C2633" s="12" t="s">
        <v>326</v>
      </c>
      <c r="D2633" s="12">
        <v>1001810.1</v>
      </c>
      <c r="E2633" s="12">
        <v>1002299</v>
      </c>
      <c r="F2633" s="12">
        <v>488.9</v>
      </c>
      <c r="G2633" s="12">
        <v>0.05</v>
      </c>
      <c r="H2633" t="s">
        <v>316</v>
      </c>
    </row>
    <row r="2634" spans="1:8">
      <c r="A2634" s="12" t="s">
        <v>330</v>
      </c>
      <c r="B2634" s="13" t="s">
        <v>121</v>
      </c>
      <c r="C2634" s="12" t="s">
        <v>326</v>
      </c>
      <c r="D2634" s="12">
        <v>1001647.2</v>
      </c>
      <c r="E2634" s="12">
        <v>1001600</v>
      </c>
      <c r="F2634" s="12">
        <v>-47.2</v>
      </c>
      <c r="G2634" s="12">
        <v>0</v>
      </c>
      <c r="H2634" t="s">
        <v>316</v>
      </c>
    </row>
    <row r="2635" spans="1:8">
      <c r="A2635" s="12" t="s">
        <v>330</v>
      </c>
      <c r="B2635" s="13" t="s">
        <v>122</v>
      </c>
      <c r="C2635" s="12" t="s">
        <v>326</v>
      </c>
      <c r="D2635" s="12">
        <v>1001592.7</v>
      </c>
      <c r="E2635" s="12">
        <v>1001524</v>
      </c>
      <c r="F2635" s="12">
        <v>-68.7</v>
      </c>
      <c r="G2635" s="12">
        <v>-0.01</v>
      </c>
      <c r="H2635" t="s">
        <v>316</v>
      </c>
    </row>
    <row r="2636" spans="1:8">
      <c r="A2636" s="12" t="s">
        <v>330</v>
      </c>
      <c r="B2636" s="13" t="s">
        <v>123</v>
      </c>
      <c r="C2636" s="12" t="s">
        <v>326</v>
      </c>
      <c r="D2636" s="12">
        <v>1002913</v>
      </c>
      <c r="E2636" s="12">
        <v>1001933</v>
      </c>
      <c r="F2636" s="12">
        <v>-980</v>
      </c>
      <c r="G2636" s="12">
        <v>-0.1</v>
      </c>
      <c r="H2636" t="s">
        <v>316</v>
      </c>
    </row>
    <row r="2637" spans="1:8">
      <c r="A2637" s="12" t="s">
        <v>330</v>
      </c>
      <c r="B2637" s="13" t="s">
        <v>124</v>
      </c>
      <c r="C2637" s="12" t="s">
        <v>326</v>
      </c>
      <c r="D2637" s="12">
        <v>1001176.2</v>
      </c>
      <c r="E2637" s="12">
        <v>1001086</v>
      </c>
      <c r="F2637" s="12">
        <v>-90.2</v>
      </c>
      <c r="G2637" s="12">
        <v>-0.01</v>
      </c>
      <c r="H2637" t="s">
        <v>316</v>
      </c>
    </row>
    <row r="2638" spans="1:8">
      <c r="A2638" s="12" t="s">
        <v>330</v>
      </c>
      <c r="B2638" s="13" t="s">
        <v>125</v>
      </c>
      <c r="C2638" s="12" t="s">
        <v>326</v>
      </c>
      <c r="D2638" s="12">
        <v>1001062.7</v>
      </c>
      <c r="E2638" s="12">
        <v>1001035</v>
      </c>
      <c r="F2638" s="12">
        <v>-27.7</v>
      </c>
      <c r="G2638" s="12">
        <v>0</v>
      </c>
      <c r="H2638" t="s">
        <v>316</v>
      </c>
    </row>
    <row r="2639" spans="1:8">
      <c r="A2639" s="12" t="s">
        <v>330</v>
      </c>
      <c r="B2639" s="13" t="s">
        <v>126</v>
      </c>
      <c r="C2639" s="12" t="s">
        <v>326</v>
      </c>
      <c r="D2639" s="12">
        <v>1000945.2</v>
      </c>
      <c r="E2639" s="12">
        <v>1001000</v>
      </c>
      <c r="F2639" s="12">
        <v>54.8</v>
      </c>
      <c r="G2639" s="12">
        <v>0.01</v>
      </c>
      <c r="H2639" t="s">
        <v>316</v>
      </c>
    </row>
    <row r="2640" spans="1:8">
      <c r="A2640" s="12" t="s">
        <v>330</v>
      </c>
      <c r="B2640" s="13" t="s">
        <v>127</v>
      </c>
      <c r="C2640" s="12" t="s">
        <v>326</v>
      </c>
      <c r="D2640" s="12">
        <v>1000852.2</v>
      </c>
      <c r="E2640" s="12">
        <v>1000980</v>
      </c>
      <c r="F2640" s="12">
        <v>127.8</v>
      </c>
      <c r="G2640" s="12">
        <v>0.01</v>
      </c>
      <c r="H2640" t="s">
        <v>316</v>
      </c>
    </row>
    <row r="2641" spans="1:8">
      <c r="A2641" s="12" t="s">
        <v>330</v>
      </c>
      <c r="B2641" s="13" t="s">
        <v>128</v>
      </c>
      <c r="C2641" s="12" t="s">
        <v>326</v>
      </c>
      <c r="D2641" s="12">
        <v>1001180.2</v>
      </c>
      <c r="E2641" s="12">
        <v>1000984</v>
      </c>
      <c r="F2641" s="12">
        <v>-196.2</v>
      </c>
      <c r="G2641" s="12">
        <v>-0.02</v>
      </c>
      <c r="H2641" t="s">
        <v>316</v>
      </c>
    </row>
    <row r="2642" spans="1:8">
      <c r="A2642" s="12" t="s">
        <v>330</v>
      </c>
      <c r="B2642" s="13" t="s">
        <v>129</v>
      </c>
      <c r="C2642" s="12" t="s">
        <v>326</v>
      </c>
      <c r="D2642" s="12">
        <v>1000962.2</v>
      </c>
      <c r="E2642" s="12">
        <v>1000999</v>
      </c>
      <c r="F2642" s="12">
        <v>36.799999999999997</v>
      </c>
      <c r="G2642" s="12">
        <v>0</v>
      </c>
      <c r="H2642" t="s">
        <v>316</v>
      </c>
    </row>
    <row r="2643" spans="1:8">
      <c r="A2643" s="12" t="s">
        <v>330</v>
      </c>
      <c r="B2643" s="13" t="s">
        <v>130</v>
      </c>
      <c r="C2643" s="12" t="s">
        <v>326</v>
      </c>
      <c r="D2643" s="12">
        <v>1001684.7</v>
      </c>
      <c r="E2643" s="12">
        <v>1001554</v>
      </c>
      <c r="F2643" s="12">
        <v>-130.69999999999999</v>
      </c>
      <c r="G2643" s="12">
        <v>-0.01</v>
      </c>
      <c r="H2643" t="s">
        <v>316</v>
      </c>
    </row>
    <row r="2644" spans="1:8">
      <c r="A2644" s="12" t="s">
        <v>330</v>
      </c>
      <c r="B2644" s="13" t="s">
        <v>131</v>
      </c>
      <c r="C2644" s="12" t="s">
        <v>326</v>
      </c>
      <c r="D2644" s="12">
        <v>1001843.1</v>
      </c>
      <c r="E2644" s="12">
        <v>1001639</v>
      </c>
      <c r="F2644" s="12">
        <v>-204.1</v>
      </c>
      <c r="G2644" s="12">
        <v>-0.02</v>
      </c>
      <c r="H2644" t="s">
        <v>316</v>
      </c>
    </row>
    <row r="2645" spans="1:8">
      <c r="A2645" s="12" t="s">
        <v>330</v>
      </c>
      <c r="B2645" s="13" t="s">
        <v>132</v>
      </c>
      <c r="C2645" s="12" t="s">
        <v>326</v>
      </c>
      <c r="D2645" s="12">
        <v>1002125.6</v>
      </c>
      <c r="E2645" s="12">
        <v>1001638</v>
      </c>
      <c r="F2645" s="12">
        <v>-487.6</v>
      </c>
      <c r="G2645" s="12">
        <v>-0.05</v>
      </c>
      <c r="H2645" t="s">
        <v>316</v>
      </c>
    </row>
    <row r="2646" spans="1:8">
      <c r="A2646" s="12" t="s">
        <v>330</v>
      </c>
      <c r="B2646" s="13" t="s">
        <v>133</v>
      </c>
      <c r="C2646" s="12" t="s">
        <v>326</v>
      </c>
      <c r="D2646" s="12">
        <v>1002281.6</v>
      </c>
      <c r="E2646" s="12">
        <v>1002218</v>
      </c>
      <c r="F2646" s="12">
        <v>-63.6</v>
      </c>
      <c r="G2646" s="12">
        <v>-0.01</v>
      </c>
      <c r="H2646" t="s">
        <v>316</v>
      </c>
    </row>
    <row r="2647" spans="1:8">
      <c r="A2647" s="12" t="s">
        <v>330</v>
      </c>
      <c r="B2647" s="13" t="s">
        <v>134</v>
      </c>
      <c r="C2647" s="12" t="s">
        <v>326</v>
      </c>
      <c r="D2647" s="12">
        <v>1001808.1</v>
      </c>
      <c r="E2647" s="12">
        <v>1002005</v>
      </c>
      <c r="F2647" s="12">
        <v>196.9</v>
      </c>
      <c r="G2647" s="12">
        <v>0.02</v>
      </c>
      <c r="H2647" t="s">
        <v>316</v>
      </c>
    </row>
    <row r="2648" spans="1:8">
      <c r="A2648" s="12" t="s">
        <v>330</v>
      </c>
      <c r="B2648" s="13" t="s">
        <v>135</v>
      </c>
      <c r="C2648" s="12" t="s">
        <v>326</v>
      </c>
      <c r="D2648" s="12">
        <v>1001554.2</v>
      </c>
      <c r="E2648" s="12">
        <v>1002017</v>
      </c>
      <c r="F2648" s="12">
        <v>462.8</v>
      </c>
      <c r="G2648" s="12">
        <v>0.05</v>
      </c>
      <c r="H2648" t="s">
        <v>316</v>
      </c>
    </row>
    <row r="2649" spans="1:8">
      <c r="A2649" s="12" t="s">
        <v>330</v>
      </c>
      <c r="B2649" s="13" t="s">
        <v>136</v>
      </c>
      <c r="C2649" s="12" t="s">
        <v>326</v>
      </c>
      <c r="D2649" s="12">
        <v>1001260.7</v>
      </c>
      <c r="E2649" s="12">
        <v>1001645</v>
      </c>
      <c r="F2649" s="12">
        <v>384.3</v>
      </c>
      <c r="G2649" s="12">
        <v>0.04</v>
      </c>
      <c r="H2649" t="s">
        <v>316</v>
      </c>
    </row>
    <row r="2650" spans="1:8">
      <c r="A2650" s="12" t="s">
        <v>330</v>
      </c>
      <c r="B2650" s="13" t="s">
        <v>137</v>
      </c>
      <c r="C2650" s="12" t="s">
        <v>326</v>
      </c>
      <c r="D2650" s="12">
        <v>1001143.2</v>
      </c>
      <c r="E2650" s="12">
        <v>1001602</v>
      </c>
      <c r="F2650" s="12">
        <v>458.8</v>
      </c>
      <c r="G2650" s="12">
        <v>0.05</v>
      </c>
      <c r="H2650" t="s">
        <v>316</v>
      </c>
    </row>
    <row r="2651" spans="1:8">
      <c r="A2651" s="12" t="s">
        <v>330</v>
      </c>
      <c r="B2651" s="13" t="s">
        <v>138</v>
      </c>
      <c r="C2651" s="12" t="s">
        <v>326</v>
      </c>
      <c r="D2651" s="12">
        <v>1001374.2</v>
      </c>
      <c r="E2651" s="12">
        <v>1001951</v>
      </c>
      <c r="F2651" s="12">
        <v>576.79999999999995</v>
      </c>
      <c r="G2651" s="12">
        <v>0.06</v>
      </c>
      <c r="H2651" t="s">
        <v>316</v>
      </c>
    </row>
    <row r="2652" spans="1:8">
      <c r="A2652" s="12" t="s">
        <v>330</v>
      </c>
      <c r="B2652" s="13" t="s">
        <v>139</v>
      </c>
      <c r="C2652" s="12" t="s">
        <v>326</v>
      </c>
      <c r="D2652" s="12">
        <v>1000984.7</v>
      </c>
      <c r="E2652" s="12">
        <v>1001074</v>
      </c>
      <c r="F2652" s="12">
        <v>89.3</v>
      </c>
      <c r="G2652" s="12">
        <v>0.01</v>
      </c>
      <c r="H2652" t="s">
        <v>316</v>
      </c>
    </row>
    <row r="2653" spans="1:8">
      <c r="A2653" s="12" t="s">
        <v>330</v>
      </c>
      <c r="B2653" s="13" t="s">
        <v>140</v>
      </c>
      <c r="C2653" s="12" t="s">
        <v>326</v>
      </c>
      <c r="D2653" s="12">
        <v>1001056.2</v>
      </c>
      <c r="E2653" s="12">
        <v>1001002</v>
      </c>
      <c r="F2653" s="12">
        <v>-54.2</v>
      </c>
      <c r="G2653" s="12">
        <v>-0.01</v>
      </c>
      <c r="H2653" t="s">
        <v>316</v>
      </c>
    </row>
    <row r="2654" spans="1:8">
      <c r="A2654" s="12" t="s">
        <v>330</v>
      </c>
      <c r="B2654" s="13" t="s">
        <v>141</v>
      </c>
      <c r="C2654" s="12" t="s">
        <v>326</v>
      </c>
      <c r="D2654" s="12">
        <v>1002913</v>
      </c>
      <c r="E2654" s="12">
        <v>1002214</v>
      </c>
      <c r="F2654" s="12">
        <v>-699</v>
      </c>
      <c r="G2654" s="12">
        <v>-7.0000000000000007E-2</v>
      </c>
      <c r="H2654" t="s">
        <v>316</v>
      </c>
    </row>
    <row r="2655" spans="1:8">
      <c r="A2655" s="12" t="s">
        <v>330</v>
      </c>
      <c r="B2655" s="13" t="s">
        <v>142</v>
      </c>
      <c r="C2655" s="12" t="s">
        <v>326</v>
      </c>
      <c r="D2655" s="12">
        <v>1002995</v>
      </c>
      <c r="E2655" s="12">
        <v>1004316</v>
      </c>
      <c r="F2655" s="12">
        <v>1321</v>
      </c>
      <c r="G2655" s="12">
        <v>0.13</v>
      </c>
      <c r="H2655" t="s">
        <v>316</v>
      </c>
    </row>
    <row r="2656" spans="1:8">
      <c r="A2656" s="12" t="s">
        <v>330</v>
      </c>
      <c r="B2656" s="13" t="s">
        <v>143</v>
      </c>
      <c r="C2656" s="12" t="s">
        <v>326</v>
      </c>
      <c r="D2656" s="12">
        <v>1002761</v>
      </c>
      <c r="E2656" s="12">
        <v>1001999</v>
      </c>
      <c r="F2656" s="12">
        <v>-762</v>
      </c>
      <c r="G2656" s="12">
        <v>-0.08</v>
      </c>
      <c r="H2656" t="s">
        <v>316</v>
      </c>
    </row>
    <row r="2657" spans="1:8">
      <c r="A2657" s="12" t="s">
        <v>330</v>
      </c>
      <c r="B2657" s="13" t="s">
        <v>144</v>
      </c>
      <c r="C2657" s="12" t="s">
        <v>326</v>
      </c>
      <c r="D2657" s="12">
        <v>1002891.5</v>
      </c>
      <c r="E2657" s="12">
        <v>1001785</v>
      </c>
      <c r="F2657" s="12">
        <v>-1106.5</v>
      </c>
      <c r="G2657" s="12">
        <v>-0.11</v>
      </c>
      <c r="H2657" t="s">
        <v>316</v>
      </c>
    </row>
    <row r="2658" spans="1:8">
      <c r="A2658" s="12" t="s">
        <v>330</v>
      </c>
      <c r="B2658" s="13" t="s">
        <v>145</v>
      </c>
      <c r="C2658" s="12" t="s">
        <v>326</v>
      </c>
      <c r="D2658" s="12">
        <v>1002526.1</v>
      </c>
      <c r="E2658" s="12">
        <v>1001810</v>
      </c>
      <c r="F2658" s="12">
        <v>-716.1</v>
      </c>
      <c r="G2658" s="12">
        <v>-7.0000000000000007E-2</v>
      </c>
      <c r="H2658" t="s">
        <v>316</v>
      </c>
    </row>
    <row r="2659" spans="1:8">
      <c r="A2659" s="12" t="s">
        <v>330</v>
      </c>
      <c r="B2659" s="13" t="s">
        <v>146</v>
      </c>
      <c r="C2659" s="12" t="s">
        <v>326</v>
      </c>
      <c r="D2659" s="12">
        <v>1001042.2</v>
      </c>
      <c r="E2659" s="12">
        <v>1000933</v>
      </c>
      <c r="F2659" s="12">
        <v>-109.2</v>
      </c>
      <c r="G2659" s="12">
        <v>-0.01</v>
      </c>
      <c r="H2659" t="s">
        <v>316</v>
      </c>
    </row>
    <row r="2660" spans="1:8">
      <c r="A2660" s="12" t="s">
        <v>330</v>
      </c>
      <c r="B2660" s="13" t="s">
        <v>147</v>
      </c>
      <c r="C2660" s="12" t="s">
        <v>326</v>
      </c>
      <c r="D2660" s="12">
        <v>1000711.3</v>
      </c>
      <c r="E2660" s="12">
        <v>1000839</v>
      </c>
      <c r="F2660" s="12">
        <v>127.7</v>
      </c>
      <c r="G2660" s="12">
        <v>0.01</v>
      </c>
      <c r="H2660" t="s">
        <v>316</v>
      </c>
    </row>
    <row r="2661" spans="1:8">
      <c r="A2661" s="12" t="s">
        <v>330</v>
      </c>
      <c r="B2661" s="13" t="s">
        <v>148</v>
      </c>
      <c r="C2661" s="12" t="s">
        <v>326</v>
      </c>
      <c r="D2661" s="12">
        <v>1000654.8</v>
      </c>
      <c r="E2661" s="12">
        <v>1000769</v>
      </c>
      <c r="F2661" s="12">
        <v>114.2</v>
      </c>
      <c r="G2661" s="12">
        <v>0.01</v>
      </c>
      <c r="H2661" t="s">
        <v>316</v>
      </c>
    </row>
    <row r="2662" spans="1:8">
      <c r="A2662" s="12" t="s">
        <v>330</v>
      </c>
      <c r="B2662" s="13" t="s">
        <v>149</v>
      </c>
      <c r="C2662" s="12" t="s">
        <v>326</v>
      </c>
      <c r="D2662" s="12">
        <v>1000701.8</v>
      </c>
      <c r="E2662" s="12">
        <v>1000807</v>
      </c>
      <c r="F2662" s="12">
        <v>105.2</v>
      </c>
      <c r="G2662" s="12">
        <v>0.01</v>
      </c>
      <c r="H2662" t="s">
        <v>316</v>
      </c>
    </row>
    <row r="2663" spans="1:8">
      <c r="A2663" s="12" t="s">
        <v>330</v>
      </c>
      <c r="B2663" s="13" t="s">
        <v>150</v>
      </c>
      <c r="C2663" s="12" t="s">
        <v>326</v>
      </c>
      <c r="D2663" s="12">
        <v>1000711.3</v>
      </c>
      <c r="E2663" s="12">
        <v>1000836</v>
      </c>
      <c r="F2663" s="12">
        <v>124.7</v>
      </c>
      <c r="G2663" s="12">
        <v>0.01</v>
      </c>
      <c r="H2663" t="s">
        <v>316</v>
      </c>
    </row>
    <row r="2664" spans="1:8">
      <c r="A2664" s="12" t="s">
        <v>330</v>
      </c>
      <c r="B2664" s="13" t="s">
        <v>151</v>
      </c>
      <c r="C2664" s="12" t="s">
        <v>326</v>
      </c>
      <c r="D2664" s="12">
        <v>1001012.7</v>
      </c>
      <c r="E2664" s="12">
        <v>1001159</v>
      </c>
      <c r="F2664" s="12">
        <v>146.30000000000001</v>
      </c>
      <c r="G2664" s="12">
        <v>0.01</v>
      </c>
      <c r="H2664" t="s">
        <v>316</v>
      </c>
    </row>
    <row r="2665" spans="1:8">
      <c r="A2665" s="12" t="s">
        <v>330</v>
      </c>
      <c r="B2665" s="13" t="s">
        <v>152</v>
      </c>
      <c r="C2665" s="12" t="s">
        <v>326</v>
      </c>
      <c r="D2665" s="12">
        <v>1001969.1</v>
      </c>
      <c r="E2665" s="12">
        <v>1001987</v>
      </c>
      <c r="F2665" s="12">
        <v>17.899999999999999</v>
      </c>
      <c r="G2665" s="12">
        <v>0</v>
      </c>
      <c r="H2665" t="s">
        <v>316</v>
      </c>
    </row>
    <row r="2666" spans="1:8">
      <c r="A2666" s="12" t="s">
        <v>330</v>
      </c>
      <c r="B2666" s="13" t="s">
        <v>153</v>
      </c>
      <c r="C2666" s="12" t="s">
        <v>326</v>
      </c>
      <c r="D2666" s="12">
        <v>1001770.1</v>
      </c>
      <c r="E2666" s="12">
        <v>1001574</v>
      </c>
      <c r="F2666" s="12">
        <v>-196.1</v>
      </c>
      <c r="G2666" s="12">
        <v>-0.02</v>
      </c>
      <c r="H2666" t="s">
        <v>316</v>
      </c>
    </row>
    <row r="2667" spans="1:8">
      <c r="A2667" s="12" t="s">
        <v>330</v>
      </c>
      <c r="B2667" s="13" t="s">
        <v>154</v>
      </c>
      <c r="C2667" s="12" t="s">
        <v>326</v>
      </c>
      <c r="D2667" s="12">
        <v>1001974.6</v>
      </c>
      <c r="E2667" s="12">
        <v>1001613</v>
      </c>
      <c r="F2667" s="12">
        <v>-361.6</v>
      </c>
      <c r="G2667" s="12">
        <v>-0.04</v>
      </c>
      <c r="H2667" t="s">
        <v>316</v>
      </c>
    </row>
    <row r="2668" spans="1:8">
      <c r="A2668" s="12" t="s">
        <v>330</v>
      </c>
      <c r="B2668" s="13" t="s">
        <v>155</v>
      </c>
      <c r="C2668" s="12" t="s">
        <v>326</v>
      </c>
      <c r="D2668" s="12">
        <v>1001084.2</v>
      </c>
      <c r="E2668" s="12">
        <v>1001217</v>
      </c>
      <c r="F2668" s="12">
        <v>132.80000000000001</v>
      </c>
      <c r="G2668" s="12">
        <v>0.01</v>
      </c>
      <c r="H2668" t="s">
        <v>316</v>
      </c>
    </row>
    <row r="2669" spans="1:8">
      <c r="A2669" s="12" t="s">
        <v>330</v>
      </c>
      <c r="B2669" s="13" t="s">
        <v>156</v>
      </c>
      <c r="C2669" s="12" t="s">
        <v>326</v>
      </c>
      <c r="D2669" s="12">
        <v>1001072.2</v>
      </c>
      <c r="E2669" s="12">
        <v>1001019</v>
      </c>
      <c r="F2669" s="12">
        <v>-53.2</v>
      </c>
      <c r="G2669" s="12">
        <v>-0.01</v>
      </c>
      <c r="H2669" t="s">
        <v>316</v>
      </c>
    </row>
    <row r="2670" spans="1:8">
      <c r="A2670" s="12" t="s">
        <v>330</v>
      </c>
      <c r="B2670" s="13" t="s">
        <v>157</v>
      </c>
      <c r="C2670" s="12" t="s">
        <v>326</v>
      </c>
      <c r="D2670" s="12">
        <v>1001089.7</v>
      </c>
      <c r="E2670" s="12">
        <v>1000939</v>
      </c>
      <c r="F2670" s="12">
        <v>-150.69999999999999</v>
      </c>
      <c r="G2670" s="12">
        <v>-0.02</v>
      </c>
      <c r="H2670" t="s">
        <v>316</v>
      </c>
    </row>
    <row r="2671" spans="1:8">
      <c r="A2671" s="12" t="s">
        <v>330</v>
      </c>
      <c r="B2671" s="13" t="s">
        <v>158</v>
      </c>
      <c r="C2671" s="12" t="s">
        <v>326</v>
      </c>
      <c r="D2671" s="12">
        <v>1000990.2</v>
      </c>
      <c r="E2671" s="12">
        <v>1000996</v>
      </c>
      <c r="F2671" s="12">
        <v>5.8</v>
      </c>
      <c r="G2671" s="12">
        <v>0</v>
      </c>
      <c r="H2671" t="s">
        <v>316</v>
      </c>
    </row>
    <row r="2672" spans="1:8">
      <c r="A2672" s="12" t="s">
        <v>330</v>
      </c>
      <c r="B2672" s="13" t="s">
        <v>159</v>
      </c>
      <c r="C2672" s="12" t="s">
        <v>326</v>
      </c>
      <c r="D2672" s="12">
        <v>1001017.2</v>
      </c>
      <c r="E2672" s="12">
        <v>1000986</v>
      </c>
      <c r="F2672" s="12">
        <v>-31.2</v>
      </c>
      <c r="G2672" s="12">
        <v>0</v>
      </c>
      <c r="H2672" t="s">
        <v>316</v>
      </c>
    </row>
    <row r="2673" spans="1:8">
      <c r="A2673" s="12" t="s">
        <v>330</v>
      </c>
      <c r="B2673" s="13" t="s">
        <v>160</v>
      </c>
      <c r="C2673" s="12" t="s">
        <v>326</v>
      </c>
      <c r="D2673" s="12">
        <v>1000989.7</v>
      </c>
      <c r="E2673" s="12">
        <v>1001004</v>
      </c>
      <c r="F2673" s="12">
        <v>14.3</v>
      </c>
      <c r="G2673" s="12">
        <v>0</v>
      </c>
      <c r="H2673" t="s">
        <v>316</v>
      </c>
    </row>
    <row r="2674" spans="1:8">
      <c r="A2674" s="12" t="s">
        <v>330</v>
      </c>
      <c r="B2674" s="13" t="s">
        <v>161</v>
      </c>
      <c r="C2674" s="12" t="s">
        <v>326</v>
      </c>
      <c r="D2674" s="12">
        <v>1000940.2</v>
      </c>
      <c r="E2674" s="12">
        <v>1001087</v>
      </c>
      <c r="F2674" s="12">
        <v>146.80000000000001</v>
      </c>
      <c r="G2674" s="12">
        <v>0.01</v>
      </c>
      <c r="H2674" t="s">
        <v>316</v>
      </c>
    </row>
    <row r="2675" spans="1:8">
      <c r="A2675" s="12" t="s">
        <v>330</v>
      </c>
      <c r="B2675" s="13" t="s">
        <v>162</v>
      </c>
      <c r="C2675" s="12" t="s">
        <v>326</v>
      </c>
      <c r="D2675" s="12">
        <v>1001949.6</v>
      </c>
      <c r="E2675" s="12">
        <v>1002617</v>
      </c>
      <c r="F2675" s="12">
        <v>667.4</v>
      </c>
      <c r="G2675" s="12">
        <v>7.0000000000000007E-2</v>
      </c>
      <c r="H2675" t="s">
        <v>316</v>
      </c>
    </row>
    <row r="2676" spans="1:8">
      <c r="A2676" s="12" t="s">
        <v>330</v>
      </c>
      <c r="B2676" s="13" t="s">
        <v>163</v>
      </c>
      <c r="C2676" s="12" t="s">
        <v>326</v>
      </c>
      <c r="D2676" s="12">
        <v>1001205.2</v>
      </c>
      <c r="E2676" s="12">
        <v>1001104</v>
      </c>
      <c r="F2676" s="12">
        <v>-101.2</v>
      </c>
      <c r="G2676" s="12">
        <v>-0.01</v>
      </c>
      <c r="H2676" t="s">
        <v>316</v>
      </c>
    </row>
    <row r="2677" spans="1:8">
      <c r="A2677" s="12" t="s">
        <v>330</v>
      </c>
      <c r="B2677" s="13" t="s">
        <v>164</v>
      </c>
      <c r="C2677" s="12" t="s">
        <v>326</v>
      </c>
      <c r="D2677" s="12">
        <v>1001048.2</v>
      </c>
      <c r="E2677" s="12">
        <v>1001039</v>
      </c>
      <c r="F2677" s="12">
        <v>-9.1999999999999993</v>
      </c>
      <c r="G2677" s="12">
        <v>0</v>
      </c>
      <c r="H2677" t="s">
        <v>316</v>
      </c>
    </row>
    <row r="2678" spans="1:8">
      <c r="A2678" s="12" t="s">
        <v>330</v>
      </c>
      <c r="B2678" s="13" t="s">
        <v>165</v>
      </c>
      <c r="C2678" s="12" t="s">
        <v>326</v>
      </c>
      <c r="D2678" s="12">
        <v>1000836.2</v>
      </c>
      <c r="E2678" s="12">
        <v>1001024</v>
      </c>
      <c r="F2678" s="12">
        <v>187.8</v>
      </c>
      <c r="G2678" s="12">
        <v>0.02</v>
      </c>
      <c r="H2678" t="s">
        <v>316</v>
      </c>
    </row>
    <row r="2679" spans="1:8">
      <c r="A2679" s="12" t="s">
        <v>330</v>
      </c>
      <c r="B2679" s="13" t="s">
        <v>166</v>
      </c>
      <c r="C2679" s="12" t="s">
        <v>326</v>
      </c>
      <c r="D2679" s="12">
        <v>1000925.2</v>
      </c>
      <c r="E2679" s="12">
        <v>1001029</v>
      </c>
      <c r="F2679" s="12">
        <v>103.8</v>
      </c>
      <c r="G2679" s="12">
        <v>0.01</v>
      </c>
      <c r="H2679" t="s">
        <v>316</v>
      </c>
    </row>
    <row r="2680" spans="1:8">
      <c r="A2680" s="12" t="s">
        <v>330</v>
      </c>
      <c r="B2680" s="13" t="s">
        <v>167</v>
      </c>
      <c r="C2680" s="12" t="s">
        <v>326</v>
      </c>
      <c r="D2680" s="12">
        <v>1000973.7</v>
      </c>
      <c r="E2680" s="12">
        <v>1001039</v>
      </c>
      <c r="F2680" s="12">
        <v>65.3</v>
      </c>
      <c r="G2680" s="12">
        <v>0.01</v>
      </c>
      <c r="H2680" t="s">
        <v>316</v>
      </c>
    </row>
    <row r="2681" spans="1:8">
      <c r="A2681" s="12" t="s">
        <v>330</v>
      </c>
      <c r="B2681" s="13" t="s">
        <v>168</v>
      </c>
      <c r="C2681" s="12" t="s">
        <v>326</v>
      </c>
      <c r="D2681" s="12">
        <v>1000888.2</v>
      </c>
      <c r="E2681" s="12">
        <v>1000999</v>
      </c>
      <c r="F2681" s="12">
        <v>110.8</v>
      </c>
      <c r="G2681" s="12">
        <v>0.01</v>
      </c>
      <c r="H2681" t="s">
        <v>316</v>
      </c>
    </row>
    <row r="2682" spans="1:8">
      <c r="A2682" s="12" t="s">
        <v>330</v>
      </c>
      <c r="B2682" s="13" t="s">
        <v>169</v>
      </c>
      <c r="C2682" s="12" t="s">
        <v>326</v>
      </c>
      <c r="D2682" s="12">
        <v>1001886.1</v>
      </c>
      <c r="E2682" s="12">
        <v>1001455</v>
      </c>
      <c r="F2682" s="12">
        <v>-431.1</v>
      </c>
      <c r="G2682" s="12">
        <v>-0.04</v>
      </c>
      <c r="H2682" t="s">
        <v>316</v>
      </c>
    </row>
    <row r="2683" spans="1:8">
      <c r="A2683" s="12" t="s">
        <v>330</v>
      </c>
      <c r="B2683" s="13" t="s">
        <v>170</v>
      </c>
      <c r="C2683" s="12" t="s">
        <v>326</v>
      </c>
      <c r="D2683" s="12">
        <v>1000907.7</v>
      </c>
      <c r="E2683" s="12">
        <v>1000996</v>
      </c>
      <c r="F2683" s="12">
        <v>88.3</v>
      </c>
      <c r="G2683" s="12">
        <v>0.01</v>
      </c>
      <c r="H2683" t="s">
        <v>316</v>
      </c>
    </row>
    <row r="2684" spans="1:8">
      <c r="A2684" s="12" t="s">
        <v>330</v>
      </c>
      <c r="B2684" s="13" t="s">
        <v>171</v>
      </c>
      <c r="C2684" s="12" t="s">
        <v>326</v>
      </c>
      <c r="D2684" s="12">
        <v>1000904.7</v>
      </c>
      <c r="E2684" s="12">
        <v>1001001</v>
      </c>
      <c r="F2684" s="12">
        <v>96.3</v>
      </c>
      <c r="G2684" s="12">
        <v>0.01</v>
      </c>
      <c r="H2684" t="s">
        <v>316</v>
      </c>
    </row>
    <row r="2685" spans="1:8">
      <c r="A2685" s="12" t="s">
        <v>330</v>
      </c>
      <c r="B2685" s="13" t="s">
        <v>172</v>
      </c>
      <c r="C2685" s="12" t="s">
        <v>326</v>
      </c>
      <c r="D2685" s="12">
        <v>1000837.7</v>
      </c>
      <c r="E2685" s="12">
        <v>1000968</v>
      </c>
      <c r="F2685" s="12">
        <v>130.30000000000001</v>
      </c>
      <c r="G2685" s="12">
        <v>0.01</v>
      </c>
      <c r="H2685" t="s">
        <v>316</v>
      </c>
    </row>
    <row r="2686" spans="1:8">
      <c r="A2686" s="12" t="s">
        <v>330</v>
      </c>
      <c r="B2686" s="13" t="s">
        <v>173</v>
      </c>
      <c r="C2686" s="12" t="s">
        <v>326</v>
      </c>
      <c r="D2686" s="12">
        <v>1000886.7</v>
      </c>
      <c r="E2686" s="12">
        <v>1000950</v>
      </c>
      <c r="F2686" s="12">
        <v>63.3</v>
      </c>
      <c r="G2686" s="12">
        <v>0.01</v>
      </c>
      <c r="H2686" t="s">
        <v>316</v>
      </c>
    </row>
    <row r="2687" spans="1:8">
      <c r="A2687" s="12" t="s">
        <v>330</v>
      </c>
      <c r="B2687" s="13" t="s">
        <v>174</v>
      </c>
      <c r="C2687" s="12" t="s">
        <v>326</v>
      </c>
      <c r="D2687" s="12">
        <v>1000845.2</v>
      </c>
      <c r="E2687" s="12">
        <v>1001007</v>
      </c>
      <c r="F2687" s="12">
        <v>161.80000000000001</v>
      </c>
      <c r="G2687" s="12">
        <v>0.02</v>
      </c>
      <c r="H2687" t="s">
        <v>316</v>
      </c>
    </row>
    <row r="2688" spans="1:8">
      <c r="A2688" s="12" t="s">
        <v>330</v>
      </c>
      <c r="B2688" s="13" t="s">
        <v>175</v>
      </c>
      <c r="C2688" s="12" t="s">
        <v>326</v>
      </c>
      <c r="D2688" s="12">
        <v>1000907.7</v>
      </c>
      <c r="E2688" s="12">
        <v>1000997</v>
      </c>
      <c r="F2688" s="12">
        <v>89.3</v>
      </c>
      <c r="G2688" s="12">
        <v>0.01</v>
      </c>
      <c r="H2688" t="s">
        <v>316</v>
      </c>
    </row>
    <row r="2689" spans="1:8">
      <c r="A2689" s="12" t="s">
        <v>330</v>
      </c>
      <c r="B2689" s="13" t="s">
        <v>176</v>
      </c>
      <c r="C2689" s="12" t="s">
        <v>326</v>
      </c>
      <c r="D2689" s="12">
        <v>1000837.7</v>
      </c>
      <c r="E2689" s="12">
        <v>1000971</v>
      </c>
      <c r="F2689" s="12">
        <v>133.30000000000001</v>
      </c>
      <c r="G2689" s="12">
        <v>0.01</v>
      </c>
      <c r="H2689" t="s">
        <v>316</v>
      </c>
    </row>
    <row r="2690" spans="1:8">
      <c r="A2690" s="12" t="s">
        <v>330</v>
      </c>
      <c r="B2690" s="13" t="s">
        <v>177</v>
      </c>
      <c r="C2690" s="12" t="s">
        <v>326</v>
      </c>
      <c r="D2690" s="12">
        <v>1002163.1</v>
      </c>
      <c r="E2690" s="12">
        <v>1002066</v>
      </c>
      <c r="F2690" s="12">
        <v>-97.1</v>
      </c>
      <c r="G2690" s="12">
        <v>-0.01</v>
      </c>
      <c r="H2690" t="s">
        <v>316</v>
      </c>
    </row>
    <row r="2691" spans="1:8">
      <c r="A2691" s="12" t="s">
        <v>330</v>
      </c>
      <c r="B2691" s="13" t="s">
        <v>178</v>
      </c>
      <c r="C2691" s="12" t="s">
        <v>326</v>
      </c>
      <c r="D2691" s="12">
        <v>1001101.7</v>
      </c>
      <c r="E2691" s="12">
        <v>1001011</v>
      </c>
      <c r="F2691" s="12">
        <v>-90.7</v>
      </c>
      <c r="G2691" s="12">
        <v>-0.01</v>
      </c>
      <c r="H2691" t="s">
        <v>316</v>
      </c>
    </row>
    <row r="2692" spans="1:8">
      <c r="A2692" s="12" t="s">
        <v>330</v>
      </c>
      <c r="B2692" s="13" t="s">
        <v>179</v>
      </c>
      <c r="C2692" s="12" t="s">
        <v>326</v>
      </c>
      <c r="D2692" s="12">
        <v>1000899.2</v>
      </c>
      <c r="E2692" s="12">
        <v>1000990</v>
      </c>
      <c r="F2692" s="12">
        <v>90.8</v>
      </c>
      <c r="G2692" s="12">
        <v>0.01</v>
      </c>
      <c r="H2692" t="s">
        <v>316</v>
      </c>
    </row>
    <row r="2693" spans="1:8">
      <c r="A2693" s="12" t="s">
        <v>330</v>
      </c>
      <c r="B2693" s="13" t="s">
        <v>180</v>
      </c>
      <c r="C2693" s="12" t="s">
        <v>326</v>
      </c>
      <c r="D2693" s="12">
        <v>1000904.7</v>
      </c>
      <c r="E2693" s="12">
        <v>1001018</v>
      </c>
      <c r="F2693" s="12">
        <v>113.3</v>
      </c>
      <c r="G2693" s="12">
        <v>0.01</v>
      </c>
      <c r="H2693" t="s">
        <v>316</v>
      </c>
    </row>
    <row r="2694" spans="1:8">
      <c r="A2694" s="12" t="s">
        <v>330</v>
      </c>
      <c r="B2694" s="13" t="s">
        <v>181</v>
      </c>
      <c r="C2694" s="12" t="s">
        <v>326</v>
      </c>
      <c r="D2694" s="12">
        <v>1000897.7</v>
      </c>
      <c r="E2694" s="12">
        <v>1000996</v>
      </c>
      <c r="F2694" s="12">
        <v>98.3</v>
      </c>
      <c r="G2694" s="12">
        <v>0.01</v>
      </c>
      <c r="H2694" t="s">
        <v>316</v>
      </c>
    </row>
    <row r="2695" spans="1:8">
      <c r="A2695" s="12" t="s">
        <v>330</v>
      </c>
      <c r="B2695" s="13" t="s">
        <v>182</v>
      </c>
      <c r="C2695" s="12" t="s">
        <v>326</v>
      </c>
      <c r="D2695" s="12">
        <v>1000886.7</v>
      </c>
      <c r="E2695" s="12">
        <v>1001010</v>
      </c>
      <c r="F2695" s="12">
        <v>123.3</v>
      </c>
      <c r="G2695" s="12">
        <v>0.01</v>
      </c>
      <c r="H2695" t="s">
        <v>316</v>
      </c>
    </row>
    <row r="2696" spans="1:8">
      <c r="A2696" s="12" t="s">
        <v>330</v>
      </c>
      <c r="B2696" s="13" t="s">
        <v>183</v>
      </c>
      <c r="C2696" s="12" t="s">
        <v>326</v>
      </c>
      <c r="D2696" s="12">
        <v>1001415.7</v>
      </c>
      <c r="E2696" s="12">
        <v>1001483</v>
      </c>
      <c r="F2696" s="12">
        <v>67.3</v>
      </c>
      <c r="G2696" s="12">
        <v>0.01</v>
      </c>
      <c r="H2696" t="s">
        <v>316</v>
      </c>
    </row>
    <row r="2697" spans="1:8">
      <c r="A2697" s="12" t="s">
        <v>330</v>
      </c>
      <c r="B2697" s="13" t="s">
        <v>184</v>
      </c>
      <c r="C2697" s="12" t="s">
        <v>326</v>
      </c>
      <c r="D2697" s="12">
        <v>1001399.7</v>
      </c>
      <c r="E2697" s="12">
        <v>1001504</v>
      </c>
      <c r="F2697" s="12">
        <v>104.3</v>
      </c>
      <c r="G2697" s="12">
        <v>0.01</v>
      </c>
      <c r="H2697" t="s">
        <v>316</v>
      </c>
    </row>
    <row r="2698" spans="1:8">
      <c r="A2698" s="12" t="s">
        <v>330</v>
      </c>
      <c r="B2698" s="13" t="s">
        <v>185</v>
      </c>
      <c r="C2698" s="12" t="s">
        <v>326</v>
      </c>
      <c r="D2698" s="12">
        <v>1001400.7</v>
      </c>
      <c r="E2698" s="12">
        <v>1001615</v>
      </c>
      <c r="F2698" s="12">
        <v>214.3</v>
      </c>
      <c r="G2698" s="12">
        <v>0.02</v>
      </c>
      <c r="H2698" t="s">
        <v>316</v>
      </c>
    </row>
    <row r="2699" spans="1:8">
      <c r="A2699" s="12" t="s">
        <v>330</v>
      </c>
      <c r="B2699" s="13" t="s">
        <v>186</v>
      </c>
      <c r="C2699" s="12" t="s">
        <v>326</v>
      </c>
      <c r="D2699" s="12">
        <v>1002170.1</v>
      </c>
      <c r="E2699" s="12">
        <v>1002914</v>
      </c>
      <c r="F2699" s="12">
        <v>743.9</v>
      </c>
      <c r="G2699" s="12">
        <v>7.0000000000000007E-2</v>
      </c>
      <c r="H2699" t="s">
        <v>316</v>
      </c>
    </row>
    <row r="2700" spans="1:8">
      <c r="A2700" s="12" t="s">
        <v>330</v>
      </c>
      <c r="B2700" s="13" t="s">
        <v>187</v>
      </c>
      <c r="C2700" s="12" t="s">
        <v>326</v>
      </c>
      <c r="D2700" s="12">
        <v>1002026.6</v>
      </c>
      <c r="E2700" s="12">
        <v>1001503</v>
      </c>
      <c r="F2700" s="12">
        <v>-523.6</v>
      </c>
      <c r="G2700" s="12">
        <v>-0.05</v>
      </c>
      <c r="H2700" t="s">
        <v>316</v>
      </c>
    </row>
    <row r="2701" spans="1:8">
      <c r="A2701" s="12" t="s">
        <v>330</v>
      </c>
      <c r="B2701" s="13" t="s">
        <v>188</v>
      </c>
      <c r="C2701" s="12" t="s">
        <v>326</v>
      </c>
      <c r="D2701" s="12">
        <v>1000628.3</v>
      </c>
      <c r="E2701" s="12">
        <v>1000734</v>
      </c>
      <c r="F2701" s="12">
        <v>105.7</v>
      </c>
      <c r="G2701" s="12">
        <v>0.01</v>
      </c>
      <c r="H2701" t="s">
        <v>316</v>
      </c>
    </row>
    <row r="2702" spans="1:8">
      <c r="A2702" s="12" t="s">
        <v>331</v>
      </c>
      <c r="B2702" s="13" t="s">
        <v>89</v>
      </c>
      <c r="C2702" s="12" t="s">
        <v>326</v>
      </c>
      <c r="D2702" s="12">
        <v>1010101</v>
      </c>
      <c r="E2702" s="12">
        <v>1000000</v>
      </c>
      <c r="F2702" s="12">
        <v>-10101</v>
      </c>
      <c r="G2702" s="12">
        <v>-1.01</v>
      </c>
      <c r="H2702" t="s">
        <v>316</v>
      </c>
    </row>
    <row r="2703" spans="1:8">
      <c r="A2703" s="12" t="s">
        <v>331</v>
      </c>
      <c r="B2703" s="13" t="s">
        <v>90</v>
      </c>
      <c r="C2703" s="12" t="s">
        <v>326</v>
      </c>
      <c r="D2703" s="12">
        <v>1010101</v>
      </c>
      <c r="E2703" s="12">
        <v>1000000</v>
      </c>
      <c r="F2703" s="12">
        <v>-10101</v>
      </c>
      <c r="G2703" s="12">
        <v>-1.01</v>
      </c>
      <c r="H2703" t="s">
        <v>316</v>
      </c>
    </row>
    <row r="2704" spans="1:8">
      <c r="A2704" s="12" t="s">
        <v>331</v>
      </c>
      <c r="B2704" s="13" t="s">
        <v>91</v>
      </c>
      <c r="C2704" s="12" t="s">
        <v>326</v>
      </c>
      <c r="D2704" s="12">
        <v>1010101</v>
      </c>
      <c r="E2704" s="12">
        <v>1000000</v>
      </c>
      <c r="F2704" s="12">
        <v>-10101</v>
      </c>
      <c r="G2704" s="12">
        <v>-1.01</v>
      </c>
      <c r="H2704" t="s">
        <v>316</v>
      </c>
    </row>
    <row r="2705" spans="1:8">
      <c r="A2705" s="12" t="s">
        <v>331</v>
      </c>
      <c r="B2705" s="13" t="s">
        <v>92</v>
      </c>
      <c r="C2705" s="12" t="s">
        <v>326</v>
      </c>
      <c r="D2705" s="12">
        <v>1010101</v>
      </c>
      <c r="E2705" s="12">
        <v>1000000</v>
      </c>
      <c r="F2705" s="12">
        <v>-10101</v>
      </c>
      <c r="G2705" s="12">
        <v>-1.01</v>
      </c>
      <c r="H2705" t="s">
        <v>316</v>
      </c>
    </row>
    <row r="2706" spans="1:8">
      <c r="A2706" s="12" t="s">
        <v>331</v>
      </c>
      <c r="B2706" s="13" t="s">
        <v>93</v>
      </c>
      <c r="C2706" s="12" t="s">
        <v>326</v>
      </c>
      <c r="D2706" s="12">
        <v>1010101</v>
      </c>
      <c r="E2706" s="12">
        <v>1000000</v>
      </c>
      <c r="F2706" s="12">
        <v>-10101</v>
      </c>
      <c r="G2706" s="12">
        <v>-1.01</v>
      </c>
      <c r="H2706" t="s">
        <v>316</v>
      </c>
    </row>
    <row r="2707" spans="1:8">
      <c r="A2707" s="12" t="s">
        <v>331</v>
      </c>
      <c r="B2707" s="13" t="s">
        <v>94</v>
      </c>
      <c r="C2707" s="12" t="s">
        <v>326</v>
      </c>
      <c r="D2707" s="12">
        <v>1010101</v>
      </c>
      <c r="E2707" s="12">
        <v>1000000</v>
      </c>
      <c r="F2707" s="12">
        <v>-10101</v>
      </c>
      <c r="G2707" s="12">
        <v>-1.01</v>
      </c>
      <c r="H2707" t="s">
        <v>316</v>
      </c>
    </row>
    <row r="2708" spans="1:8">
      <c r="A2708" s="12" t="s">
        <v>331</v>
      </c>
      <c r="B2708" s="13" t="s">
        <v>95</v>
      </c>
      <c r="C2708" s="12" t="s">
        <v>326</v>
      </c>
      <c r="D2708" s="12">
        <v>1010101</v>
      </c>
      <c r="E2708" s="12">
        <v>1000000</v>
      </c>
      <c r="F2708" s="12">
        <v>-10101</v>
      </c>
      <c r="G2708" s="12">
        <v>-1.01</v>
      </c>
      <c r="H2708" t="s">
        <v>316</v>
      </c>
    </row>
    <row r="2709" spans="1:8">
      <c r="A2709" s="12" t="s">
        <v>331</v>
      </c>
      <c r="B2709" s="13" t="s">
        <v>96</v>
      </c>
      <c r="C2709" s="12" t="s">
        <v>326</v>
      </c>
      <c r="D2709" s="12">
        <v>1010101</v>
      </c>
      <c r="E2709" s="12">
        <v>1000000</v>
      </c>
      <c r="F2709" s="12">
        <v>-10101</v>
      </c>
      <c r="G2709" s="12">
        <v>-1.01</v>
      </c>
      <c r="H2709" t="s">
        <v>316</v>
      </c>
    </row>
    <row r="2710" spans="1:8">
      <c r="A2710" s="12" t="s">
        <v>331</v>
      </c>
      <c r="B2710" s="13" t="s">
        <v>97</v>
      </c>
      <c r="C2710" s="12" t="s">
        <v>326</v>
      </c>
      <c r="D2710" s="12">
        <v>1010101</v>
      </c>
      <c r="E2710" s="12">
        <v>1000000</v>
      </c>
      <c r="F2710" s="12">
        <v>-10101</v>
      </c>
      <c r="G2710" s="12">
        <v>-1.01</v>
      </c>
      <c r="H2710" t="s">
        <v>316</v>
      </c>
    </row>
    <row r="2711" spans="1:8">
      <c r="A2711" s="12" t="s">
        <v>331</v>
      </c>
      <c r="B2711" s="13" t="s">
        <v>98</v>
      </c>
      <c r="C2711" s="12" t="s">
        <v>326</v>
      </c>
      <c r="D2711" s="12">
        <v>1010101</v>
      </c>
      <c r="E2711" s="12">
        <v>1000000</v>
      </c>
      <c r="F2711" s="12">
        <v>-10101</v>
      </c>
      <c r="G2711" s="12">
        <v>-1.01</v>
      </c>
      <c r="H2711" t="s">
        <v>316</v>
      </c>
    </row>
    <row r="2712" spans="1:8">
      <c r="A2712" s="12" t="s">
        <v>331</v>
      </c>
      <c r="B2712" s="13" t="s">
        <v>99</v>
      </c>
      <c r="C2712" s="12" t="s">
        <v>326</v>
      </c>
      <c r="D2712" s="12">
        <v>1010101</v>
      </c>
      <c r="E2712" s="12">
        <v>1000000</v>
      </c>
      <c r="F2712" s="12">
        <v>-10101</v>
      </c>
      <c r="G2712" s="12">
        <v>-1.01</v>
      </c>
      <c r="H2712" t="s">
        <v>316</v>
      </c>
    </row>
    <row r="2713" spans="1:8">
      <c r="A2713" s="12" t="s">
        <v>331</v>
      </c>
      <c r="B2713" s="13" t="s">
        <v>100</v>
      </c>
      <c r="C2713" s="12" t="s">
        <v>326</v>
      </c>
      <c r="D2713" s="12">
        <v>1010101</v>
      </c>
      <c r="E2713" s="12">
        <v>1000000</v>
      </c>
      <c r="F2713" s="12">
        <v>-10101</v>
      </c>
      <c r="G2713" s="12">
        <v>-1.01</v>
      </c>
      <c r="H2713" t="s">
        <v>316</v>
      </c>
    </row>
    <row r="2714" spans="1:8">
      <c r="A2714" s="12" t="s">
        <v>331</v>
      </c>
      <c r="B2714" s="13" t="s">
        <v>101</v>
      </c>
      <c r="C2714" s="12" t="s">
        <v>326</v>
      </c>
      <c r="D2714" s="12">
        <v>1010101</v>
      </c>
      <c r="E2714" s="12">
        <v>1000000</v>
      </c>
      <c r="F2714" s="12">
        <v>-10101</v>
      </c>
      <c r="G2714" s="12">
        <v>-1.01</v>
      </c>
      <c r="H2714" t="s">
        <v>316</v>
      </c>
    </row>
    <row r="2715" spans="1:8">
      <c r="A2715" s="12" t="s">
        <v>331</v>
      </c>
      <c r="B2715" s="13" t="s">
        <v>102</v>
      </c>
      <c r="C2715" s="12" t="s">
        <v>326</v>
      </c>
      <c r="D2715" s="12">
        <v>1010101</v>
      </c>
      <c r="E2715" s="12">
        <v>1000000</v>
      </c>
      <c r="F2715" s="12">
        <v>-10101</v>
      </c>
      <c r="G2715" s="12">
        <v>-1.01</v>
      </c>
      <c r="H2715" t="s">
        <v>316</v>
      </c>
    </row>
    <row r="2716" spans="1:8">
      <c r="A2716" s="12" t="s">
        <v>331</v>
      </c>
      <c r="B2716" s="13" t="s">
        <v>103</v>
      </c>
      <c r="C2716" s="12" t="s">
        <v>326</v>
      </c>
      <c r="D2716" s="12">
        <v>1010101</v>
      </c>
      <c r="E2716" s="12">
        <v>1000000</v>
      </c>
      <c r="F2716" s="12">
        <v>-10101</v>
      </c>
      <c r="G2716" s="12">
        <v>-1.01</v>
      </c>
      <c r="H2716" t="s">
        <v>316</v>
      </c>
    </row>
    <row r="2717" spans="1:8">
      <c r="A2717" s="12" t="s">
        <v>331</v>
      </c>
      <c r="B2717" s="13" t="s">
        <v>104</v>
      </c>
      <c r="C2717" s="12" t="s">
        <v>326</v>
      </c>
      <c r="D2717" s="12">
        <v>1010101</v>
      </c>
      <c r="E2717" s="12">
        <v>1000000</v>
      </c>
      <c r="F2717" s="12">
        <v>-10101</v>
      </c>
      <c r="G2717" s="12">
        <v>-1.01</v>
      </c>
      <c r="H2717" t="s">
        <v>316</v>
      </c>
    </row>
    <row r="2718" spans="1:8">
      <c r="A2718" s="12" t="s">
        <v>331</v>
      </c>
      <c r="B2718" s="13" t="s">
        <v>105</v>
      </c>
      <c r="C2718" s="12" t="s">
        <v>326</v>
      </c>
      <c r="D2718" s="12">
        <v>1010101</v>
      </c>
      <c r="E2718" s="12">
        <v>1000000</v>
      </c>
      <c r="F2718" s="12">
        <v>-10101</v>
      </c>
      <c r="G2718" s="12">
        <v>-1.01</v>
      </c>
      <c r="H2718" t="s">
        <v>316</v>
      </c>
    </row>
    <row r="2719" spans="1:8">
      <c r="A2719" s="12" t="s">
        <v>331</v>
      </c>
      <c r="B2719" s="13" t="s">
        <v>106</v>
      </c>
      <c r="C2719" s="12" t="s">
        <v>326</v>
      </c>
      <c r="D2719" s="12">
        <v>1010101</v>
      </c>
      <c r="E2719" s="12">
        <v>1000000</v>
      </c>
      <c r="F2719" s="12">
        <v>-10101</v>
      </c>
      <c r="G2719" s="12">
        <v>-1.01</v>
      </c>
      <c r="H2719" t="s">
        <v>316</v>
      </c>
    </row>
    <row r="2720" spans="1:8">
      <c r="A2720" s="12" t="s">
        <v>331</v>
      </c>
      <c r="B2720" s="13" t="s">
        <v>107</v>
      </c>
      <c r="C2720" s="12" t="s">
        <v>326</v>
      </c>
      <c r="D2720" s="12">
        <v>1010101</v>
      </c>
      <c r="E2720" s="12">
        <v>1000000</v>
      </c>
      <c r="F2720" s="12">
        <v>-10101</v>
      </c>
      <c r="G2720" s="12">
        <v>-1.01</v>
      </c>
      <c r="H2720" t="s">
        <v>316</v>
      </c>
    </row>
    <row r="2721" spans="1:8">
      <c r="A2721" s="12" t="s">
        <v>331</v>
      </c>
      <c r="B2721" s="13" t="s">
        <v>108</v>
      </c>
      <c r="C2721" s="12" t="s">
        <v>326</v>
      </c>
      <c r="D2721" s="12">
        <v>1010101</v>
      </c>
      <c r="E2721" s="12">
        <v>1000000</v>
      </c>
      <c r="F2721" s="12">
        <v>-10101</v>
      </c>
      <c r="G2721" s="12">
        <v>-1.01</v>
      </c>
      <c r="H2721" t="s">
        <v>316</v>
      </c>
    </row>
    <row r="2722" spans="1:8">
      <c r="A2722" s="12" t="s">
        <v>331</v>
      </c>
      <c r="B2722" s="13" t="s">
        <v>109</v>
      </c>
      <c r="C2722" s="12" t="s">
        <v>326</v>
      </c>
      <c r="D2722" s="12">
        <v>1010101</v>
      </c>
      <c r="E2722" s="12">
        <v>1000000</v>
      </c>
      <c r="F2722" s="12">
        <v>-10101</v>
      </c>
      <c r="G2722" s="12">
        <v>-1.01</v>
      </c>
      <c r="H2722" t="s">
        <v>316</v>
      </c>
    </row>
    <row r="2723" spans="1:8">
      <c r="A2723" s="12" t="s">
        <v>331</v>
      </c>
      <c r="B2723" s="13" t="s">
        <v>110</v>
      </c>
      <c r="C2723" s="12" t="s">
        <v>326</v>
      </c>
      <c r="D2723" s="12">
        <v>1010101</v>
      </c>
      <c r="E2723" s="12">
        <v>1000000</v>
      </c>
      <c r="F2723" s="12">
        <v>-10101</v>
      </c>
      <c r="G2723" s="12">
        <v>-1.01</v>
      </c>
      <c r="H2723" t="s">
        <v>316</v>
      </c>
    </row>
    <row r="2724" spans="1:8">
      <c r="A2724" s="12" t="s">
        <v>331</v>
      </c>
      <c r="B2724" s="13" t="s">
        <v>111</v>
      </c>
      <c r="C2724" s="12" t="s">
        <v>326</v>
      </c>
      <c r="D2724" s="12">
        <v>1010101</v>
      </c>
      <c r="E2724" s="12">
        <v>1000000</v>
      </c>
      <c r="F2724" s="12">
        <v>-10101</v>
      </c>
      <c r="G2724" s="12">
        <v>-1.01</v>
      </c>
      <c r="H2724" t="s">
        <v>316</v>
      </c>
    </row>
    <row r="2725" spans="1:8">
      <c r="A2725" s="12" t="s">
        <v>331</v>
      </c>
      <c r="B2725" s="13" t="s">
        <v>112</v>
      </c>
      <c r="C2725" s="12" t="s">
        <v>326</v>
      </c>
      <c r="D2725" s="12">
        <v>1010101</v>
      </c>
      <c r="E2725" s="12">
        <v>1000000</v>
      </c>
      <c r="F2725" s="12">
        <v>-10101</v>
      </c>
      <c r="G2725" s="12">
        <v>-1.01</v>
      </c>
      <c r="H2725" t="s">
        <v>316</v>
      </c>
    </row>
    <row r="2726" spans="1:8">
      <c r="A2726" s="12" t="s">
        <v>331</v>
      </c>
      <c r="B2726" s="13" t="s">
        <v>113</v>
      </c>
      <c r="C2726" s="12" t="s">
        <v>326</v>
      </c>
      <c r="D2726" s="12">
        <v>1010101</v>
      </c>
      <c r="E2726" s="12">
        <v>1000000</v>
      </c>
      <c r="F2726" s="12">
        <v>-10101</v>
      </c>
      <c r="G2726" s="12">
        <v>-1.01</v>
      </c>
      <c r="H2726" t="s">
        <v>316</v>
      </c>
    </row>
    <row r="2727" spans="1:8">
      <c r="A2727" s="12" t="s">
        <v>331</v>
      </c>
      <c r="B2727" s="13" t="s">
        <v>114</v>
      </c>
      <c r="C2727" s="12" t="s">
        <v>326</v>
      </c>
      <c r="D2727" s="12">
        <v>1010101</v>
      </c>
      <c r="E2727" s="12">
        <v>1000000</v>
      </c>
      <c r="F2727" s="12">
        <v>-10101</v>
      </c>
      <c r="G2727" s="12">
        <v>-1.01</v>
      </c>
      <c r="H2727" t="s">
        <v>316</v>
      </c>
    </row>
    <row r="2728" spans="1:8">
      <c r="A2728" s="12" t="s">
        <v>331</v>
      </c>
      <c r="B2728" s="13" t="s">
        <v>115</v>
      </c>
      <c r="C2728" s="12" t="s">
        <v>326</v>
      </c>
      <c r="D2728" s="12">
        <v>1010101</v>
      </c>
      <c r="E2728" s="12">
        <v>1000000</v>
      </c>
      <c r="F2728" s="12">
        <v>-10101</v>
      </c>
      <c r="G2728" s="12">
        <v>-1.01</v>
      </c>
      <c r="H2728" t="s">
        <v>316</v>
      </c>
    </row>
    <row r="2729" spans="1:8">
      <c r="A2729" s="12" t="s">
        <v>331</v>
      </c>
      <c r="B2729" s="13" t="s">
        <v>116</v>
      </c>
      <c r="C2729" s="12" t="s">
        <v>326</v>
      </c>
      <c r="D2729" s="12">
        <v>1010101</v>
      </c>
      <c r="E2729" s="12">
        <v>1000000</v>
      </c>
      <c r="F2729" s="12">
        <v>-10101</v>
      </c>
      <c r="G2729" s="12">
        <v>-1.01</v>
      </c>
      <c r="H2729" t="s">
        <v>316</v>
      </c>
    </row>
    <row r="2730" spans="1:8">
      <c r="A2730" s="12" t="s">
        <v>331</v>
      </c>
      <c r="B2730" s="13" t="s">
        <v>117</v>
      </c>
      <c r="C2730" s="12" t="s">
        <v>326</v>
      </c>
      <c r="D2730" s="12">
        <v>1010101</v>
      </c>
      <c r="E2730" s="12">
        <v>1000000</v>
      </c>
      <c r="F2730" s="12">
        <v>-10101</v>
      </c>
      <c r="G2730" s="12">
        <v>-1.01</v>
      </c>
      <c r="H2730" t="s">
        <v>316</v>
      </c>
    </row>
    <row r="2731" spans="1:8">
      <c r="A2731" s="12" t="s">
        <v>331</v>
      </c>
      <c r="B2731" s="13" t="s">
        <v>118</v>
      </c>
      <c r="C2731" s="12" t="s">
        <v>326</v>
      </c>
      <c r="D2731" s="12">
        <v>1010101</v>
      </c>
      <c r="E2731" s="12">
        <v>1000000</v>
      </c>
      <c r="F2731" s="12">
        <v>-10101</v>
      </c>
      <c r="G2731" s="12">
        <v>-1.01</v>
      </c>
      <c r="H2731" t="s">
        <v>316</v>
      </c>
    </row>
    <row r="2732" spans="1:8">
      <c r="A2732" s="12" t="s">
        <v>331</v>
      </c>
      <c r="B2732" s="13" t="s">
        <v>119</v>
      </c>
      <c r="C2732" s="12" t="s">
        <v>326</v>
      </c>
      <c r="D2732" s="12">
        <v>1010101</v>
      </c>
      <c r="E2732" s="12">
        <v>1000000</v>
      </c>
      <c r="F2732" s="12">
        <v>-10101</v>
      </c>
      <c r="G2732" s="12">
        <v>-1.01</v>
      </c>
      <c r="H2732" t="s">
        <v>316</v>
      </c>
    </row>
    <row r="2733" spans="1:8">
      <c r="A2733" s="12" t="s">
        <v>331</v>
      </c>
      <c r="B2733" s="13" t="s">
        <v>120</v>
      </c>
      <c r="C2733" s="12" t="s">
        <v>326</v>
      </c>
      <c r="D2733" s="12">
        <v>1010101</v>
      </c>
      <c r="E2733" s="12">
        <v>1000000</v>
      </c>
      <c r="F2733" s="12">
        <v>-10101</v>
      </c>
      <c r="G2733" s="12">
        <v>-1.01</v>
      </c>
      <c r="H2733" t="s">
        <v>316</v>
      </c>
    </row>
    <row r="2734" spans="1:8">
      <c r="A2734" s="12" t="s">
        <v>331</v>
      </c>
      <c r="B2734" s="13" t="s">
        <v>121</v>
      </c>
      <c r="C2734" s="12" t="s">
        <v>326</v>
      </c>
      <c r="D2734" s="12">
        <v>1010101</v>
      </c>
      <c r="E2734" s="12">
        <v>1000000</v>
      </c>
      <c r="F2734" s="12">
        <v>-10101</v>
      </c>
      <c r="G2734" s="12">
        <v>-1.01</v>
      </c>
      <c r="H2734" t="s">
        <v>316</v>
      </c>
    </row>
    <row r="2735" spans="1:8">
      <c r="A2735" s="12" t="s">
        <v>331</v>
      </c>
      <c r="B2735" s="13" t="s">
        <v>122</v>
      </c>
      <c r="C2735" s="12" t="s">
        <v>326</v>
      </c>
      <c r="D2735" s="12">
        <v>1010101</v>
      </c>
      <c r="E2735" s="12">
        <v>1000000</v>
      </c>
      <c r="F2735" s="12">
        <v>-10101</v>
      </c>
      <c r="G2735" s="12">
        <v>-1.01</v>
      </c>
      <c r="H2735" t="s">
        <v>316</v>
      </c>
    </row>
    <row r="2736" spans="1:8">
      <c r="A2736" s="12" t="s">
        <v>331</v>
      </c>
      <c r="B2736" s="13" t="s">
        <v>123</v>
      </c>
      <c r="C2736" s="12" t="s">
        <v>326</v>
      </c>
      <c r="D2736" s="12">
        <v>1010101</v>
      </c>
      <c r="E2736" s="12">
        <v>1000000</v>
      </c>
      <c r="F2736" s="12">
        <v>-10101</v>
      </c>
      <c r="G2736" s="12">
        <v>-1.01</v>
      </c>
      <c r="H2736" t="s">
        <v>316</v>
      </c>
    </row>
    <row r="2737" spans="1:8">
      <c r="A2737" s="12" t="s">
        <v>331</v>
      </c>
      <c r="B2737" s="13" t="s">
        <v>124</v>
      </c>
      <c r="C2737" s="12" t="s">
        <v>326</v>
      </c>
      <c r="D2737" s="12">
        <v>1010101</v>
      </c>
      <c r="E2737" s="12">
        <v>1000000</v>
      </c>
      <c r="F2737" s="12">
        <v>-10101</v>
      </c>
      <c r="G2737" s="12">
        <v>-1.01</v>
      </c>
      <c r="H2737" t="s">
        <v>316</v>
      </c>
    </row>
    <row r="2738" spans="1:8">
      <c r="A2738" s="12" t="s">
        <v>331</v>
      </c>
      <c r="B2738" s="13" t="s">
        <v>125</v>
      </c>
      <c r="C2738" s="12" t="s">
        <v>326</v>
      </c>
      <c r="D2738" s="12">
        <v>1010101</v>
      </c>
      <c r="E2738" s="12">
        <v>1000000</v>
      </c>
      <c r="F2738" s="12">
        <v>-10101</v>
      </c>
      <c r="G2738" s="12">
        <v>-1.01</v>
      </c>
      <c r="H2738" t="s">
        <v>316</v>
      </c>
    </row>
    <row r="2739" spans="1:8">
      <c r="A2739" s="12" t="s">
        <v>331</v>
      </c>
      <c r="B2739" s="13" t="s">
        <v>126</v>
      </c>
      <c r="C2739" s="12" t="s">
        <v>326</v>
      </c>
      <c r="D2739" s="12">
        <v>1010101</v>
      </c>
      <c r="E2739" s="12">
        <v>1000000</v>
      </c>
      <c r="F2739" s="12">
        <v>-10101</v>
      </c>
      <c r="G2739" s="12">
        <v>-1.01</v>
      </c>
      <c r="H2739" t="s">
        <v>316</v>
      </c>
    </row>
    <row r="2740" spans="1:8">
      <c r="A2740" s="12" t="s">
        <v>331</v>
      </c>
      <c r="B2740" s="13" t="s">
        <v>127</v>
      </c>
      <c r="C2740" s="12" t="s">
        <v>326</v>
      </c>
      <c r="D2740" s="12">
        <v>1010101</v>
      </c>
      <c r="E2740" s="12">
        <v>1000000</v>
      </c>
      <c r="F2740" s="12">
        <v>-10101</v>
      </c>
      <c r="G2740" s="12">
        <v>-1.01</v>
      </c>
      <c r="H2740" t="s">
        <v>316</v>
      </c>
    </row>
    <row r="2741" spans="1:8">
      <c r="A2741" s="12" t="s">
        <v>331</v>
      </c>
      <c r="B2741" s="13" t="s">
        <v>128</v>
      </c>
      <c r="C2741" s="12" t="s">
        <v>326</v>
      </c>
      <c r="D2741" s="12">
        <v>1010101</v>
      </c>
      <c r="E2741" s="12">
        <v>1000000</v>
      </c>
      <c r="F2741" s="12">
        <v>-10101</v>
      </c>
      <c r="G2741" s="12">
        <v>-1.01</v>
      </c>
      <c r="H2741" t="s">
        <v>316</v>
      </c>
    </row>
    <row r="2742" spans="1:8">
      <c r="A2742" s="12" t="s">
        <v>331</v>
      </c>
      <c r="B2742" s="13" t="s">
        <v>129</v>
      </c>
      <c r="C2742" s="12" t="s">
        <v>326</v>
      </c>
      <c r="D2742" s="12">
        <v>1010101</v>
      </c>
      <c r="E2742" s="12">
        <v>1000000</v>
      </c>
      <c r="F2742" s="12">
        <v>-10101</v>
      </c>
      <c r="G2742" s="12">
        <v>-1.01</v>
      </c>
      <c r="H2742" t="s">
        <v>316</v>
      </c>
    </row>
    <row r="2743" spans="1:8">
      <c r="A2743" s="12" t="s">
        <v>331</v>
      </c>
      <c r="B2743" s="13" t="s">
        <v>130</v>
      </c>
      <c r="C2743" s="12" t="s">
        <v>326</v>
      </c>
      <c r="D2743" s="12">
        <v>1010101</v>
      </c>
      <c r="E2743" s="12">
        <v>1000000</v>
      </c>
      <c r="F2743" s="12">
        <v>-10101</v>
      </c>
      <c r="G2743" s="12">
        <v>-1.01</v>
      </c>
      <c r="H2743" t="s">
        <v>316</v>
      </c>
    </row>
    <row r="2744" spans="1:8">
      <c r="A2744" s="12" t="s">
        <v>331</v>
      </c>
      <c r="B2744" s="13" t="s">
        <v>131</v>
      </c>
      <c r="C2744" s="12" t="s">
        <v>326</v>
      </c>
      <c r="D2744" s="12">
        <v>1010101</v>
      </c>
      <c r="E2744" s="12">
        <v>1000000</v>
      </c>
      <c r="F2744" s="12">
        <v>-10101</v>
      </c>
      <c r="G2744" s="12">
        <v>-1.01</v>
      </c>
      <c r="H2744" t="s">
        <v>316</v>
      </c>
    </row>
    <row r="2745" spans="1:8">
      <c r="A2745" s="12" t="s">
        <v>331</v>
      </c>
      <c r="B2745" s="13" t="s">
        <v>132</v>
      </c>
      <c r="C2745" s="12" t="s">
        <v>326</v>
      </c>
      <c r="D2745" s="12">
        <v>1010101</v>
      </c>
      <c r="E2745" s="12">
        <v>1000000</v>
      </c>
      <c r="F2745" s="12">
        <v>-10101</v>
      </c>
      <c r="G2745" s="12">
        <v>-1.01</v>
      </c>
      <c r="H2745" t="s">
        <v>316</v>
      </c>
    </row>
    <row r="2746" spans="1:8">
      <c r="A2746" s="12" t="s">
        <v>331</v>
      </c>
      <c r="B2746" s="13" t="s">
        <v>133</v>
      </c>
      <c r="C2746" s="12" t="s">
        <v>326</v>
      </c>
      <c r="D2746" s="12">
        <v>1010101</v>
      </c>
      <c r="E2746" s="12">
        <v>1000000</v>
      </c>
      <c r="F2746" s="12">
        <v>-10101</v>
      </c>
      <c r="G2746" s="12">
        <v>-1.01</v>
      </c>
      <c r="H2746" t="s">
        <v>316</v>
      </c>
    </row>
    <row r="2747" spans="1:8">
      <c r="A2747" s="12" t="s">
        <v>331</v>
      </c>
      <c r="B2747" s="13" t="s">
        <v>134</v>
      </c>
      <c r="C2747" s="12" t="s">
        <v>326</v>
      </c>
      <c r="D2747" s="12">
        <v>1010101</v>
      </c>
      <c r="E2747" s="12">
        <v>1000000</v>
      </c>
      <c r="F2747" s="12">
        <v>-10101</v>
      </c>
      <c r="G2747" s="12">
        <v>-1.01</v>
      </c>
      <c r="H2747" t="s">
        <v>316</v>
      </c>
    </row>
    <row r="2748" spans="1:8">
      <c r="A2748" s="12" t="s">
        <v>331</v>
      </c>
      <c r="B2748" s="13" t="s">
        <v>135</v>
      </c>
      <c r="C2748" s="12" t="s">
        <v>326</v>
      </c>
      <c r="D2748" s="12">
        <v>1010101</v>
      </c>
      <c r="E2748" s="12">
        <v>1000000</v>
      </c>
      <c r="F2748" s="12">
        <v>-10101</v>
      </c>
      <c r="G2748" s="12">
        <v>-1.01</v>
      </c>
      <c r="H2748" t="s">
        <v>316</v>
      </c>
    </row>
    <row r="2749" spans="1:8">
      <c r="A2749" s="12" t="s">
        <v>331</v>
      </c>
      <c r="B2749" s="13" t="s">
        <v>136</v>
      </c>
      <c r="C2749" s="12" t="s">
        <v>326</v>
      </c>
      <c r="D2749" s="12">
        <v>1010101</v>
      </c>
      <c r="E2749" s="12">
        <v>1000000</v>
      </c>
      <c r="F2749" s="12">
        <v>-10101</v>
      </c>
      <c r="G2749" s="12">
        <v>-1.01</v>
      </c>
      <c r="H2749" t="s">
        <v>316</v>
      </c>
    </row>
    <row r="2750" spans="1:8">
      <c r="A2750" s="12" t="s">
        <v>331</v>
      </c>
      <c r="B2750" s="13" t="s">
        <v>137</v>
      </c>
      <c r="C2750" s="12" t="s">
        <v>326</v>
      </c>
      <c r="D2750" s="12">
        <v>1010101</v>
      </c>
      <c r="E2750" s="12">
        <v>1000000</v>
      </c>
      <c r="F2750" s="12">
        <v>-10101</v>
      </c>
      <c r="G2750" s="12">
        <v>-1.01</v>
      </c>
      <c r="H2750" t="s">
        <v>316</v>
      </c>
    </row>
    <row r="2751" spans="1:8">
      <c r="A2751" s="12" t="s">
        <v>331</v>
      </c>
      <c r="B2751" s="13" t="s">
        <v>138</v>
      </c>
      <c r="C2751" s="12" t="s">
        <v>326</v>
      </c>
      <c r="D2751" s="12">
        <v>1010101</v>
      </c>
      <c r="E2751" s="12">
        <v>1000000</v>
      </c>
      <c r="F2751" s="12">
        <v>-10101</v>
      </c>
      <c r="G2751" s="12">
        <v>-1.01</v>
      </c>
      <c r="H2751" t="s">
        <v>316</v>
      </c>
    </row>
    <row r="2752" spans="1:8">
      <c r="A2752" s="12" t="s">
        <v>331</v>
      </c>
      <c r="B2752" s="13" t="s">
        <v>139</v>
      </c>
      <c r="C2752" s="12" t="s">
        <v>326</v>
      </c>
      <c r="D2752" s="12">
        <v>1010101</v>
      </c>
      <c r="E2752" s="12">
        <v>1000000</v>
      </c>
      <c r="F2752" s="12">
        <v>-10101</v>
      </c>
      <c r="G2752" s="12">
        <v>-1.01</v>
      </c>
      <c r="H2752" t="s">
        <v>316</v>
      </c>
    </row>
    <row r="2753" spans="1:8">
      <c r="A2753" s="12" t="s">
        <v>331</v>
      </c>
      <c r="B2753" s="13" t="s">
        <v>140</v>
      </c>
      <c r="C2753" s="12" t="s">
        <v>326</v>
      </c>
      <c r="D2753" s="12">
        <v>1010101</v>
      </c>
      <c r="E2753" s="12">
        <v>1000000</v>
      </c>
      <c r="F2753" s="12">
        <v>-10101</v>
      </c>
      <c r="G2753" s="12">
        <v>-1.01</v>
      </c>
      <c r="H2753" t="s">
        <v>316</v>
      </c>
    </row>
    <row r="2754" spans="1:8">
      <c r="A2754" s="12" t="s">
        <v>331</v>
      </c>
      <c r="B2754" s="13" t="s">
        <v>141</v>
      </c>
      <c r="C2754" s="12" t="s">
        <v>326</v>
      </c>
      <c r="D2754" s="12">
        <v>1010101</v>
      </c>
      <c r="E2754" s="12">
        <v>1000000</v>
      </c>
      <c r="F2754" s="12">
        <v>-10101</v>
      </c>
      <c r="G2754" s="12">
        <v>-1.01</v>
      </c>
      <c r="H2754" t="s">
        <v>316</v>
      </c>
    </row>
    <row r="2755" spans="1:8">
      <c r="A2755" s="12" t="s">
        <v>331</v>
      </c>
      <c r="B2755" s="13" t="s">
        <v>142</v>
      </c>
      <c r="C2755" s="12" t="s">
        <v>326</v>
      </c>
      <c r="D2755" s="12">
        <v>1010101</v>
      </c>
      <c r="E2755" s="12">
        <v>1000000</v>
      </c>
      <c r="F2755" s="12">
        <v>-10101</v>
      </c>
      <c r="G2755" s="12">
        <v>-1.01</v>
      </c>
      <c r="H2755" t="s">
        <v>316</v>
      </c>
    </row>
    <row r="2756" spans="1:8">
      <c r="A2756" s="12" t="s">
        <v>331</v>
      </c>
      <c r="B2756" s="13" t="s">
        <v>143</v>
      </c>
      <c r="C2756" s="12" t="s">
        <v>326</v>
      </c>
      <c r="D2756" s="12">
        <v>1010101</v>
      </c>
      <c r="E2756" s="12">
        <v>1000000</v>
      </c>
      <c r="F2756" s="12">
        <v>-10101</v>
      </c>
      <c r="G2756" s="12">
        <v>-1.01</v>
      </c>
      <c r="H2756" t="s">
        <v>316</v>
      </c>
    </row>
    <row r="2757" spans="1:8">
      <c r="A2757" s="12" t="s">
        <v>331</v>
      </c>
      <c r="B2757" s="13" t="s">
        <v>144</v>
      </c>
      <c r="C2757" s="12" t="s">
        <v>326</v>
      </c>
      <c r="D2757" s="12">
        <v>1010101</v>
      </c>
      <c r="E2757" s="12">
        <v>1000000</v>
      </c>
      <c r="F2757" s="12">
        <v>-10101</v>
      </c>
      <c r="G2757" s="12">
        <v>-1.01</v>
      </c>
      <c r="H2757" t="s">
        <v>316</v>
      </c>
    </row>
    <row r="2758" spans="1:8">
      <c r="A2758" s="12" t="s">
        <v>331</v>
      </c>
      <c r="B2758" s="13" t="s">
        <v>145</v>
      </c>
      <c r="C2758" s="12" t="s">
        <v>326</v>
      </c>
      <c r="D2758" s="12">
        <v>1010101</v>
      </c>
      <c r="E2758" s="12">
        <v>1000000</v>
      </c>
      <c r="F2758" s="12">
        <v>-10101</v>
      </c>
      <c r="G2758" s="12">
        <v>-1.01</v>
      </c>
      <c r="H2758" t="s">
        <v>316</v>
      </c>
    </row>
    <row r="2759" spans="1:8">
      <c r="A2759" s="12" t="s">
        <v>331</v>
      </c>
      <c r="B2759" s="13" t="s">
        <v>146</v>
      </c>
      <c r="C2759" s="12" t="s">
        <v>326</v>
      </c>
      <c r="D2759" s="12">
        <v>1010101</v>
      </c>
      <c r="E2759" s="12">
        <v>1000000</v>
      </c>
      <c r="F2759" s="12">
        <v>-10101</v>
      </c>
      <c r="G2759" s="12">
        <v>-1.01</v>
      </c>
      <c r="H2759" t="s">
        <v>316</v>
      </c>
    </row>
    <row r="2760" spans="1:8">
      <c r="A2760" s="12" t="s">
        <v>331</v>
      </c>
      <c r="B2760" s="13" t="s">
        <v>147</v>
      </c>
      <c r="C2760" s="12" t="s">
        <v>326</v>
      </c>
      <c r="D2760" s="12">
        <v>1010101</v>
      </c>
      <c r="E2760" s="12">
        <v>1000000</v>
      </c>
      <c r="F2760" s="12">
        <v>-10101</v>
      </c>
      <c r="G2760" s="12">
        <v>-1.01</v>
      </c>
      <c r="H2760" t="s">
        <v>316</v>
      </c>
    </row>
    <row r="2761" spans="1:8">
      <c r="A2761" s="12" t="s">
        <v>331</v>
      </c>
      <c r="B2761" s="13" t="s">
        <v>148</v>
      </c>
      <c r="C2761" s="12" t="s">
        <v>326</v>
      </c>
      <c r="D2761" s="12">
        <v>1010101</v>
      </c>
      <c r="E2761" s="12">
        <v>1000000</v>
      </c>
      <c r="F2761" s="12">
        <v>-10101</v>
      </c>
      <c r="G2761" s="12">
        <v>-1.01</v>
      </c>
      <c r="H2761" t="s">
        <v>316</v>
      </c>
    </row>
    <row r="2762" spans="1:8">
      <c r="A2762" s="12" t="s">
        <v>331</v>
      </c>
      <c r="B2762" s="13" t="s">
        <v>149</v>
      </c>
      <c r="C2762" s="12" t="s">
        <v>326</v>
      </c>
      <c r="D2762" s="12">
        <v>1010101</v>
      </c>
      <c r="E2762" s="12">
        <v>1000000</v>
      </c>
      <c r="F2762" s="12">
        <v>-10101</v>
      </c>
      <c r="G2762" s="12">
        <v>-1.01</v>
      </c>
      <c r="H2762" t="s">
        <v>316</v>
      </c>
    </row>
    <row r="2763" spans="1:8">
      <c r="A2763" s="12" t="s">
        <v>331</v>
      </c>
      <c r="B2763" s="13" t="s">
        <v>150</v>
      </c>
      <c r="C2763" s="12" t="s">
        <v>326</v>
      </c>
      <c r="D2763" s="12">
        <v>1010101</v>
      </c>
      <c r="E2763" s="12">
        <v>1000000</v>
      </c>
      <c r="F2763" s="12">
        <v>-10101</v>
      </c>
      <c r="G2763" s="12">
        <v>-1.01</v>
      </c>
      <c r="H2763" t="s">
        <v>316</v>
      </c>
    </row>
    <row r="2764" spans="1:8">
      <c r="A2764" s="12" t="s">
        <v>331</v>
      </c>
      <c r="B2764" s="13" t="s">
        <v>151</v>
      </c>
      <c r="C2764" s="12" t="s">
        <v>326</v>
      </c>
      <c r="D2764" s="12">
        <v>0</v>
      </c>
      <c r="E2764" s="12">
        <v>1000001</v>
      </c>
      <c r="F2764" s="12">
        <v>1000001</v>
      </c>
      <c r="G2764" s="12">
        <v>100</v>
      </c>
      <c r="H2764" t="s">
        <v>316</v>
      </c>
    </row>
    <row r="2765" spans="1:8">
      <c r="A2765" s="12" t="s">
        <v>331</v>
      </c>
      <c r="B2765" s="13" t="s">
        <v>152</v>
      </c>
      <c r="C2765" s="12" t="s">
        <v>326</v>
      </c>
      <c r="D2765" s="12">
        <v>1010101</v>
      </c>
      <c r="E2765" s="12">
        <v>1000000</v>
      </c>
      <c r="F2765" s="12">
        <v>-10101</v>
      </c>
      <c r="G2765" s="12">
        <v>-1.01</v>
      </c>
      <c r="H2765" t="s">
        <v>316</v>
      </c>
    </row>
    <row r="2766" spans="1:8">
      <c r="A2766" s="12" t="s">
        <v>331</v>
      </c>
      <c r="B2766" s="13" t="s">
        <v>153</v>
      </c>
      <c r="C2766" s="12" t="s">
        <v>326</v>
      </c>
      <c r="D2766" s="12">
        <v>1010101</v>
      </c>
      <c r="E2766" s="12">
        <v>1000000</v>
      </c>
      <c r="F2766" s="12">
        <v>-10101</v>
      </c>
      <c r="G2766" s="12">
        <v>-1.01</v>
      </c>
      <c r="H2766" t="s">
        <v>316</v>
      </c>
    </row>
    <row r="2767" spans="1:8">
      <c r="A2767" s="12" t="s">
        <v>331</v>
      </c>
      <c r="B2767" s="13" t="s">
        <v>154</v>
      </c>
      <c r="C2767" s="12" t="s">
        <v>326</v>
      </c>
      <c r="D2767" s="12">
        <v>1010101</v>
      </c>
      <c r="E2767" s="12">
        <v>1000000</v>
      </c>
      <c r="F2767" s="12">
        <v>-10101</v>
      </c>
      <c r="G2767" s="12">
        <v>-1.01</v>
      </c>
      <c r="H2767" t="s">
        <v>316</v>
      </c>
    </row>
    <row r="2768" spans="1:8">
      <c r="A2768" s="12" t="s">
        <v>331</v>
      </c>
      <c r="B2768" s="13" t="s">
        <v>155</v>
      </c>
      <c r="C2768" s="12" t="s">
        <v>326</v>
      </c>
      <c r="D2768" s="12">
        <v>1010101</v>
      </c>
      <c r="E2768" s="12">
        <v>1000000</v>
      </c>
      <c r="F2768" s="12">
        <v>-10101</v>
      </c>
      <c r="G2768" s="12">
        <v>-1.01</v>
      </c>
      <c r="H2768" t="s">
        <v>316</v>
      </c>
    </row>
    <row r="2769" spans="1:8">
      <c r="A2769" s="12" t="s">
        <v>331</v>
      </c>
      <c r="B2769" s="13" t="s">
        <v>156</v>
      </c>
      <c r="C2769" s="12" t="s">
        <v>326</v>
      </c>
      <c r="D2769" s="12">
        <v>1010101</v>
      </c>
      <c r="E2769" s="12">
        <v>1000000</v>
      </c>
      <c r="F2769" s="12">
        <v>-10101</v>
      </c>
      <c r="G2769" s="12">
        <v>-1.01</v>
      </c>
      <c r="H2769" t="s">
        <v>316</v>
      </c>
    </row>
    <row r="2770" spans="1:8">
      <c r="A2770" s="12" t="s">
        <v>331</v>
      </c>
      <c r="B2770" s="13" t="s">
        <v>157</v>
      </c>
      <c r="C2770" s="12" t="s">
        <v>326</v>
      </c>
      <c r="D2770" s="12">
        <v>1010101</v>
      </c>
      <c r="E2770" s="12">
        <v>1000000</v>
      </c>
      <c r="F2770" s="12">
        <v>-10101</v>
      </c>
      <c r="G2770" s="12">
        <v>-1.01</v>
      </c>
      <c r="H2770" t="s">
        <v>316</v>
      </c>
    </row>
    <row r="2771" spans="1:8">
      <c r="A2771" s="12" t="s">
        <v>331</v>
      </c>
      <c r="B2771" s="13" t="s">
        <v>158</v>
      </c>
      <c r="C2771" s="12" t="s">
        <v>326</v>
      </c>
      <c r="D2771" s="12">
        <v>1010101</v>
      </c>
      <c r="E2771" s="12">
        <v>1000000</v>
      </c>
      <c r="F2771" s="12">
        <v>-10101</v>
      </c>
      <c r="G2771" s="12">
        <v>-1.01</v>
      </c>
      <c r="H2771" t="s">
        <v>316</v>
      </c>
    </row>
    <row r="2772" spans="1:8">
      <c r="A2772" s="12" t="s">
        <v>331</v>
      </c>
      <c r="B2772" s="13" t="s">
        <v>159</v>
      </c>
      <c r="C2772" s="12" t="s">
        <v>326</v>
      </c>
      <c r="D2772" s="12">
        <v>1010101</v>
      </c>
      <c r="E2772" s="12">
        <v>1000000</v>
      </c>
      <c r="F2772" s="12">
        <v>-10101</v>
      </c>
      <c r="G2772" s="12">
        <v>-1.01</v>
      </c>
      <c r="H2772" t="s">
        <v>316</v>
      </c>
    </row>
    <row r="2773" spans="1:8">
      <c r="A2773" s="12" t="s">
        <v>331</v>
      </c>
      <c r="B2773" s="13" t="s">
        <v>160</v>
      </c>
      <c r="C2773" s="12" t="s">
        <v>326</v>
      </c>
      <c r="D2773" s="12">
        <v>1010101</v>
      </c>
      <c r="E2773" s="12">
        <v>1000000</v>
      </c>
      <c r="F2773" s="12">
        <v>-10101</v>
      </c>
      <c r="G2773" s="12">
        <v>-1.01</v>
      </c>
      <c r="H2773" t="s">
        <v>316</v>
      </c>
    </row>
    <row r="2774" spans="1:8">
      <c r="A2774" s="12" t="s">
        <v>331</v>
      </c>
      <c r="B2774" s="13" t="s">
        <v>161</v>
      </c>
      <c r="C2774" s="12" t="s">
        <v>326</v>
      </c>
      <c r="D2774" s="12">
        <v>1010101</v>
      </c>
      <c r="E2774" s="12">
        <v>1000000</v>
      </c>
      <c r="F2774" s="12">
        <v>-10101</v>
      </c>
      <c r="G2774" s="12">
        <v>-1.01</v>
      </c>
      <c r="H2774" t="s">
        <v>316</v>
      </c>
    </row>
    <row r="2775" spans="1:8">
      <c r="A2775" s="12" t="s">
        <v>331</v>
      </c>
      <c r="B2775" s="13" t="s">
        <v>162</v>
      </c>
      <c r="C2775" s="12" t="s">
        <v>326</v>
      </c>
      <c r="D2775" s="12">
        <v>1010101</v>
      </c>
      <c r="E2775" s="12">
        <v>1000000</v>
      </c>
      <c r="F2775" s="12">
        <v>-10101</v>
      </c>
      <c r="G2775" s="12">
        <v>-1.01</v>
      </c>
      <c r="H2775" t="s">
        <v>316</v>
      </c>
    </row>
    <row r="2776" spans="1:8">
      <c r="A2776" s="12" t="s">
        <v>331</v>
      </c>
      <c r="B2776" s="13" t="s">
        <v>163</v>
      </c>
      <c r="C2776" s="12" t="s">
        <v>326</v>
      </c>
      <c r="D2776" s="12">
        <v>1010101</v>
      </c>
      <c r="E2776" s="12">
        <v>1000000</v>
      </c>
      <c r="F2776" s="12">
        <v>-10101</v>
      </c>
      <c r="G2776" s="12">
        <v>-1.01</v>
      </c>
      <c r="H2776" t="s">
        <v>316</v>
      </c>
    </row>
    <row r="2777" spans="1:8">
      <c r="A2777" s="12" t="s">
        <v>331</v>
      </c>
      <c r="B2777" s="13" t="s">
        <v>164</v>
      </c>
      <c r="C2777" s="12" t="s">
        <v>326</v>
      </c>
      <c r="D2777" s="12">
        <v>1010101</v>
      </c>
      <c r="E2777" s="12">
        <v>1000000</v>
      </c>
      <c r="F2777" s="12">
        <v>-10101</v>
      </c>
      <c r="G2777" s="12">
        <v>-1.01</v>
      </c>
      <c r="H2777" t="s">
        <v>316</v>
      </c>
    </row>
    <row r="2778" spans="1:8">
      <c r="A2778" s="12" t="s">
        <v>331</v>
      </c>
      <c r="B2778" s="13" t="s">
        <v>165</v>
      </c>
      <c r="C2778" s="12" t="s">
        <v>326</v>
      </c>
      <c r="D2778" s="12">
        <v>1010101</v>
      </c>
      <c r="E2778" s="12">
        <v>1000000</v>
      </c>
      <c r="F2778" s="12">
        <v>-10101</v>
      </c>
      <c r="G2778" s="12">
        <v>-1.01</v>
      </c>
      <c r="H2778" t="s">
        <v>316</v>
      </c>
    </row>
    <row r="2779" spans="1:8">
      <c r="A2779" s="12" t="s">
        <v>331</v>
      </c>
      <c r="B2779" s="13" t="s">
        <v>166</v>
      </c>
      <c r="C2779" s="12" t="s">
        <v>326</v>
      </c>
      <c r="D2779" s="12">
        <v>1010101</v>
      </c>
      <c r="E2779" s="12">
        <v>1000000</v>
      </c>
      <c r="F2779" s="12">
        <v>-10101</v>
      </c>
      <c r="G2779" s="12">
        <v>-1.01</v>
      </c>
      <c r="H2779" t="s">
        <v>316</v>
      </c>
    </row>
    <row r="2780" spans="1:8">
      <c r="A2780" s="12" t="s">
        <v>331</v>
      </c>
      <c r="B2780" s="13" t="s">
        <v>167</v>
      </c>
      <c r="C2780" s="12" t="s">
        <v>326</v>
      </c>
      <c r="D2780" s="12">
        <v>1010101</v>
      </c>
      <c r="E2780" s="12">
        <v>1000000</v>
      </c>
      <c r="F2780" s="12">
        <v>-10101</v>
      </c>
      <c r="G2780" s="12">
        <v>-1.01</v>
      </c>
      <c r="H2780" t="s">
        <v>316</v>
      </c>
    </row>
    <row r="2781" spans="1:8">
      <c r="A2781" s="12" t="s">
        <v>331</v>
      </c>
      <c r="B2781" s="13" t="s">
        <v>168</v>
      </c>
      <c r="C2781" s="12" t="s">
        <v>326</v>
      </c>
      <c r="D2781" s="12">
        <v>1010101</v>
      </c>
      <c r="E2781" s="12">
        <v>1000000</v>
      </c>
      <c r="F2781" s="12">
        <v>-10101</v>
      </c>
      <c r="G2781" s="12">
        <v>-1.01</v>
      </c>
      <c r="H2781" t="s">
        <v>316</v>
      </c>
    </row>
    <row r="2782" spans="1:8">
      <c r="A2782" s="12" t="s">
        <v>331</v>
      </c>
      <c r="B2782" s="13" t="s">
        <v>169</v>
      </c>
      <c r="C2782" s="12" t="s">
        <v>326</v>
      </c>
      <c r="D2782" s="12">
        <v>1010101</v>
      </c>
      <c r="E2782" s="12">
        <v>1000000</v>
      </c>
      <c r="F2782" s="12">
        <v>-10101</v>
      </c>
      <c r="G2782" s="12">
        <v>-1.01</v>
      </c>
      <c r="H2782" t="s">
        <v>316</v>
      </c>
    </row>
    <row r="2783" spans="1:8">
      <c r="A2783" s="12" t="s">
        <v>331</v>
      </c>
      <c r="B2783" s="13" t="s">
        <v>170</v>
      </c>
      <c r="C2783" s="12" t="s">
        <v>326</v>
      </c>
      <c r="D2783" s="12">
        <v>1010101</v>
      </c>
      <c r="E2783" s="12">
        <v>1000000</v>
      </c>
      <c r="F2783" s="12">
        <v>-10101</v>
      </c>
      <c r="G2783" s="12">
        <v>-1.01</v>
      </c>
      <c r="H2783" t="s">
        <v>316</v>
      </c>
    </row>
    <row r="2784" spans="1:8">
      <c r="A2784" s="12" t="s">
        <v>331</v>
      </c>
      <c r="B2784" s="13" t="s">
        <v>171</v>
      </c>
      <c r="C2784" s="12" t="s">
        <v>326</v>
      </c>
      <c r="D2784" s="12">
        <v>1010101</v>
      </c>
      <c r="E2784" s="12">
        <v>1000000</v>
      </c>
      <c r="F2784" s="12">
        <v>-10101</v>
      </c>
      <c r="G2784" s="12">
        <v>-1.01</v>
      </c>
      <c r="H2784" t="s">
        <v>316</v>
      </c>
    </row>
    <row r="2785" spans="1:8">
      <c r="A2785" s="12" t="s">
        <v>331</v>
      </c>
      <c r="B2785" s="13" t="s">
        <v>172</v>
      </c>
      <c r="C2785" s="12" t="s">
        <v>326</v>
      </c>
      <c r="D2785" s="12">
        <v>1010101</v>
      </c>
      <c r="E2785" s="12">
        <v>1000000</v>
      </c>
      <c r="F2785" s="12">
        <v>-10101</v>
      </c>
      <c r="G2785" s="12">
        <v>-1.01</v>
      </c>
      <c r="H2785" t="s">
        <v>316</v>
      </c>
    </row>
    <row r="2786" spans="1:8">
      <c r="A2786" s="12" t="s">
        <v>331</v>
      </c>
      <c r="B2786" s="13" t="s">
        <v>173</v>
      </c>
      <c r="C2786" s="12" t="s">
        <v>326</v>
      </c>
      <c r="D2786" s="12">
        <v>1010101</v>
      </c>
      <c r="E2786" s="12">
        <v>1000000</v>
      </c>
      <c r="F2786" s="12">
        <v>-10101</v>
      </c>
      <c r="G2786" s="12">
        <v>-1.01</v>
      </c>
      <c r="H2786" t="s">
        <v>316</v>
      </c>
    </row>
    <row r="2787" spans="1:8">
      <c r="A2787" s="12" t="s">
        <v>331</v>
      </c>
      <c r="B2787" s="13" t="s">
        <v>174</v>
      </c>
      <c r="C2787" s="12" t="s">
        <v>326</v>
      </c>
      <c r="D2787" s="12">
        <v>1010101</v>
      </c>
      <c r="E2787" s="12">
        <v>1000000</v>
      </c>
      <c r="F2787" s="12">
        <v>-10101</v>
      </c>
      <c r="G2787" s="12">
        <v>-1.01</v>
      </c>
      <c r="H2787" t="s">
        <v>316</v>
      </c>
    </row>
    <row r="2788" spans="1:8">
      <c r="A2788" s="12" t="s">
        <v>331</v>
      </c>
      <c r="B2788" s="13" t="s">
        <v>175</v>
      </c>
      <c r="C2788" s="12" t="s">
        <v>326</v>
      </c>
      <c r="D2788" s="12">
        <v>1010101</v>
      </c>
      <c r="E2788" s="12">
        <v>1000000</v>
      </c>
      <c r="F2788" s="12">
        <v>-10101</v>
      </c>
      <c r="G2788" s="12">
        <v>-1.01</v>
      </c>
      <c r="H2788" t="s">
        <v>316</v>
      </c>
    </row>
    <row r="2789" spans="1:8">
      <c r="A2789" s="12" t="s">
        <v>331</v>
      </c>
      <c r="B2789" s="13" t="s">
        <v>176</v>
      </c>
      <c r="C2789" s="12" t="s">
        <v>326</v>
      </c>
      <c r="D2789" s="12">
        <v>1010101</v>
      </c>
      <c r="E2789" s="12">
        <v>1000000</v>
      </c>
      <c r="F2789" s="12">
        <v>-10101</v>
      </c>
      <c r="G2789" s="12">
        <v>-1.01</v>
      </c>
      <c r="H2789" t="s">
        <v>316</v>
      </c>
    </row>
    <row r="2790" spans="1:8">
      <c r="A2790" s="12" t="s">
        <v>331</v>
      </c>
      <c r="B2790" s="13" t="s">
        <v>177</v>
      </c>
      <c r="C2790" s="12" t="s">
        <v>326</v>
      </c>
      <c r="D2790" s="12">
        <v>1010101</v>
      </c>
      <c r="E2790" s="12">
        <v>1000000</v>
      </c>
      <c r="F2790" s="12">
        <v>-10101</v>
      </c>
      <c r="G2790" s="12">
        <v>-1.01</v>
      </c>
      <c r="H2790" t="s">
        <v>316</v>
      </c>
    </row>
    <row r="2791" spans="1:8">
      <c r="A2791" s="12" t="s">
        <v>331</v>
      </c>
      <c r="B2791" s="13" t="s">
        <v>178</v>
      </c>
      <c r="C2791" s="12" t="s">
        <v>326</v>
      </c>
      <c r="D2791" s="12">
        <v>1010101</v>
      </c>
      <c r="E2791" s="12">
        <v>1000000</v>
      </c>
      <c r="F2791" s="12">
        <v>-10101</v>
      </c>
      <c r="G2791" s="12">
        <v>-1.01</v>
      </c>
      <c r="H2791" t="s">
        <v>316</v>
      </c>
    </row>
    <row r="2792" spans="1:8">
      <c r="A2792" s="12" t="s">
        <v>331</v>
      </c>
      <c r="B2792" s="13" t="s">
        <v>179</v>
      </c>
      <c r="C2792" s="12" t="s">
        <v>326</v>
      </c>
      <c r="D2792" s="12">
        <v>1010101</v>
      </c>
      <c r="E2792" s="12">
        <v>1000000</v>
      </c>
      <c r="F2792" s="12">
        <v>-10101</v>
      </c>
      <c r="G2792" s="12">
        <v>-1.01</v>
      </c>
      <c r="H2792" t="s">
        <v>316</v>
      </c>
    </row>
    <row r="2793" spans="1:8">
      <c r="A2793" s="12" t="s">
        <v>331</v>
      </c>
      <c r="B2793" s="13" t="s">
        <v>180</v>
      </c>
      <c r="C2793" s="12" t="s">
        <v>326</v>
      </c>
      <c r="D2793" s="12">
        <v>1010101</v>
      </c>
      <c r="E2793" s="12">
        <v>1000000</v>
      </c>
      <c r="F2793" s="12">
        <v>-10101</v>
      </c>
      <c r="G2793" s="12">
        <v>-1.01</v>
      </c>
      <c r="H2793" t="s">
        <v>316</v>
      </c>
    </row>
    <row r="2794" spans="1:8">
      <c r="A2794" s="12" t="s">
        <v>331</v>
      </c>
      <c r="B2794" s="13" t="s">
        <v>181</v>
      </c>
      <c r="C2794" s="12" t="s">
        <v>326</v>
      </c>
      <c r="D2794" s="12">
        <v>1010101</v>
      </c>
      <c r="E2794" s="12">
        <v>1000000</v>
      </c>
      <c r="F2794" s="12">
        <v>-10101</v>
      </c>
      <c r="G2794" s="12">
        <v>-1.01</v>
      </c>
      <c r="H2794" t="s">
        <v>316</v>
      </c>
    </row>
    <row r="2795" spans="1:8">
      <c r="A2795" s="12" t="s">
        <v>331</v>
      </c>
      <c r="B2795" s="13" t="s">
        <v>182</v>
      </c>
      <c r="C2795" s="12" t="s">
        <v>326</v>
      </c>
      <c r="D2795" s="12">
        <v>1010101</v>
      </c>
      <c r="E2795" s="12">
        <v>1000000</v>
      </c>
      <c r="F2795" s="12">
        <v>-10101</v>
      </c>
      <c r="G2795" s="12">
        <v>-1.01</v>
      </c>
      <c r="H2795" t="s">
        <v>316</v>
      </c>
    </row>
    <row r="2796" spans="1:8">
      <c r="A2796" s="12" t="s">
        <v>331</v>
      </c>
      <c r="B2796" s="13" t="s">
        <v>183</v>
      </c>
      <c r="C2796" s="12" t="s">
        <v>326</v>
      </c>
      <c r="D2796" s="12">
        <v>1010101</v>
      </c>
      <c r="E2796" s="12">
        <v>1000000</v>
      </c>
      <c r="F2796" s="12">
        <v>-10101</v>
      </c>
      <c r="G2796" s="12">
        <v>-1.01</v>
      </c>
      <c r="H2796" t="s">
        <v>316</v>
      </c>
    </row>
    <row r="2797" spans="1:8">
      <c r="A2797" s="12" t="s">
        <v>331</v>
      </c>
      <c r="B2797" s="13" t="s">
        <v>184</v>
      </c>
      <c r="C2797" s="12" t="s">
        <v>326</v>
      </c>
      <c r="D2797" s="12">
        <v>1010101</v>
      </c>
      <c r="E2797" s="12">
        <v>1000000</v>
      </c>
      <c r="F2797" s="12">
        <v>-10101</v>
      </c>
      <c r="G2797" s="12">
        <v>-1.01</v>
      </c>
      <c r="H2797" t="s">
        <v>316</v>
      </c>
    </row>
    <row r="2798" spans="1:8">
      <c r="A2798" s="12" t="s">
        <v>331</v>
      </c>
      <c r="B2798" s="13" t="s">
        <v>185</v>
      </c>
      <c r="C2798" s="12" t="s">
        <v>326</v>
      </c>
      <c r="D2798" s="12">
        <v>1010101</v>
      </c>
      <c r="E2798" s="12">
        <v>1000000</v>
      </c>
      <c r="F2798" s="12">
        <v>-10101</v>
      </c>
      <c r="G2798" s="12">
        <v>-1.01</v>
      </c>
      <c r="H2798" t="s">
        <v>316</v>
      </c>
    </row>
    <row r="2799" spans="1:8">
      <c r="A2799" s="12" t="s">
        <v>331</v>
      </c>
      <c r="B2799" s="13" t="s">
        <v>186</v>
      </c>
      <c r="C2799" s="12" t="s">
        <v>326</v>
      </c>
      <c r="D2799" s="12">
        <v>1010101</v>
      </c>
      <c r="E2799" s="12">
        <v>1000000</v>
      </c>
      <c r="F2799" s="12">
        <v>-10101</v>
      </c>
      <c r="G2799" s="12">
        <v>-1.01</v>
      </c>
      <c r="H2799" t="s">
        <v>316</v>
      </c>
    </row>
    <row r="2800" spans="1:8">
      <c r="A2800" s="12" t="s">
        <v>331</v>
      </c>
      <c r="B2800" s="13" t="s">
        <v>187</v>
      </c>
      <c r="C2800" s="12" t="s">
        <v>326</v>
      </c>
      <c r="D2800" s="12">
        <v>1010101</v>
      </c>
      <c r="E2800" s="12">
        <v>1000000</v>
      </c>
      <c r="F2800" s="12">
        <v>-10101</v>
      </c>
      <c r="G2800" s="12">
        <v>-1.01</v>
      </c>
      <c r="H2800" t="s">
        <v>316</v>
      </c>
    </row>
    <row r="2801" spans="1:8">
      <c r="A2801" s="12" t="s">
        <v>331</v>
      </c>
      <c r="B2801" s="13" t="s">
        <v>188</v>
      </c>
      <c r="C2801" s="12" t="s">
        <v>326</v>
      </c>
      <c r="D2801" s="12">
        <v>1010101</v>
      </c>
      <c r="E2801" s="12">
        <v>1000000</v>
      </c>
      <c r="F2801" s="12">
        <v>-10101</v>
      </c>
      <c r="G2801" s="12">
        <v>-1.01</v>
      </c>
      <c r="H2801" t="s">
        <v>316</v>
      </c>
    </row>
    <row r="2802" spans="1:8">
      <c r="A2802" s="12" t="s">
        <v>332</v>
      </c>
      <c r="B2802" s="13" t="s">
        <v>89</v>
      </c>
      <c r="C2802" s="12" t="s">
        <v>326</v>
      </c>
      <c r="D2802" s="12">
        <v>1000000.1</v>
      </c>
      <c r="E2802" s="12">
        <v>1000000</v>
      </c>
      <c r="F2802" s="12">
        <v>-0.1</v>
      </c>
      <c r="G2802" s="12">
        <v>0</v>
      </c>
      <c r="H2802" t="s">
        <v>316</v>
      </c>
    </row>
    <row r="2803" spans="1:8">
      <c r="A2803" s="12" t="s">
        <v>332</v>
      </c>
      <c r="B2803" s="13" t="s">
        <v>90</v>
      </c>
      <c r="C2803" s="12" t="s">
        <v>326</v>
      </c>
      <c r="D2803" s="12">
        <v>1000000.1</v>
      </c>
      <c r="E2803" s="12">
        <v>1000000</v>
      </c>
      <c r="F2803" s="12">
        <v>-0.1</v>
      </c>
      <c r="G2803" s="12">
        <v>0</v>
      </c>
      <c r="H2803" t="s">
        <v>316</v>
      </c>
    </row>
    <row r="2804" spans="1:8">
      <c r="A2804" s="12" t="s">
        <v>332</v>
      </c>
      <c r="B2804" s="13" t="s">
        <v>91</v>
      </c>
      <c r="C2804" s="12" t="s">
        <v>326</v>
      </c>
      <c r="D2804" s="12">
        <v>1000000.1</v>
      </c>
      <c r="E2804" s="12">
        <v>1000000</v>
      </c>
      <c r="F2804" s="12">
        <v>-0.1</v>
      </c>
      <c r="G2804" s="12">
        <v>0</v>
      </c>
      <c r="H2804" t="s">
        <v>316</v>
      </c>
    </row>
    <row r="2805" spans="1:8">
      <c r="A2805" s="12" t="s">
        <v>332</v>
      </c>
      <c r="B2805" s="13" t="s">
        <v>92</v>
      </c>
      <c r="C2805" s="12" t="s">
        <v>326</v>
      </c>
      <c r="D2805" s="12">
        <v>1000000.1</v>
      </c>
      <c r="E2805" s="12">
        <v>1000000</v>
      </c>
      <c r="F2805" s="12">
        <v>-0.1</v>
      </c>
      <c r="G2805" s="12">
        <v>0</v>
      </c>
      <c r="H2805" t="s">
        <v>316</v>
      </c>
    </row>
    <row r="2806" spans="1:8">
      <c r="A2806" s="12" t="s">
        <v>332</v>
      </c>
      <c r="B2806" s="13" t="s">
        <v>93</v>
      </c>
      <c r="C2806" s="12" t="s">
        <v>326</v>
      </c>
      <c r="D2806" s="12">
        <v>1000000.1</v>
      </c>
      <c r="E2806" s="12">
        <v>1000000</v>
      </c>
      <c r="F2806" s="12">
        <v>-0.1</v>
      </c>
      <c r="G2806" s="12">
        <v>0</v>
      </c>
      <c r="H2806" t="s">
        <v>316</v>
      </c>
    </row>
    <row r="2807" spans="1:8">
      <c r="A2807" s="12" t="s">
        <v>332</v>
      </c>
      <c r="B2807" s="13" t="s">
        <v>94</v>
      </c>
      <c r="C2807" s="12" t="s">
        <v>326</v>
      </c>
      <c r="D2807" s="12">
        <v>1000000.1</v>
      </c>
      <c r="E2807" s="12">
        <v>1000000</v>
      </c>
      <c r="F2807" s="12">
        <v>-0.1</v>
      </c>
      <c r="G2807" s="12">
        <v>0</v>
      </c>
      <c r="H2807" t="s">
        <v>316</v>
      </c>
    </row>
    <row r="2808" spans="1:8">
      <c r="A2808" s="12" t="s">
        <v>332</v>
      </c>
      <c r="B2808" s="13" t="s">
        <v>95</v>
      </c>
      <c r="C2808" s="12" t="s">
        <v>326</v>
      </c>
      <c r="D2808" s="12">
        <v>1000000.1</v>
      </c>
      <c r="E2808" s="12">
        <v>1000000</v>
      </c>
      <c r="F2808" s="12">
        <v>-0.1</v>
      </c>
      <c r="G2808" s="12">
        <v>0</v>
      </c>
      <c r="H2808" t="s">
        <v>316</v>
      </c>
    </row>
    <row r="2809" spans="1:8">
      <c r="A2809" s="12" t="s">
        <v>332</v>
      </c>
      <c r="B2809" s="13" t="s">
        <v>96</v>
      </c>
      <c r="C2809" s="12" t="s">
        <v>326</v>
      </c>
      <c r="D2809" s="12">
        <v>1000000.1</v>
      </c>
      <c r="E2809" s="12">
        <v>1000000</v>
      </c>
      <c r="F2809" s="12">
        <v>-0.1</v>
      </c>
      <c r="G2809" s="12">
        <v>0</v>
      </c>
      <c r="H2809" t="s">
        <v>316</v>
      </c>
    </row>
    <row r="2810" spans="1:8">
      <c r="A2810" s="12" t="s">
        <v>332</v>
      </c>
      <c r="B2810" s="13" t="s">
        <v>97</v>
      </c>
      <c r="C2810" s="12" t="s">
        <v>326</v>
      </c>
      <c r="D2810" s="12">
        <v>1000000.1</v>
      </c>
      <c r="E2810" s="12">
        <v>1000000</v>
      </c>
      <c r="F2810" s="12">
        <v>-0.1</v>
      </c>
      <c r="G2810" s="12">
        <v>0</v>
      </c>
      <c r="H2810" t="s">
        <v>316</v>
      </c>
    </row>
    <row r="2811" spans="1:8">
      <c r="A2811" s="12" t="s">
        <v>332</v>
      </c>
      <c r="B2811" s="13" t="s">
        <v>98</v>
      </c>
      <c r="C2811" s="12" t="s">
        <v>326</v>
      </c>
      <c r="D2811" s="12">
        <v>1000000.1</v>
      </c>
      <c r="E2811" s="12">
        <v>1000000</v>
      </c>
      <c r="F2811" s="12">
        <v>-0.1</v>
      </c>
      <c r="G2811" s="12">
        <v>0</v>
      </c>
      <c r="H2811" t="s">
        <v>316</v>
      </c>
    </row>
    <row r="2812" spans="1:8">
      <c r="A2812" s="12" t="s">
        <v>332</v>
      </c>
      <c r="B2812" s="13" t="s">
        <v>99</v>
      </c>
      <c r="C2812" s="12" t="s">
        <v>326</v>
      </c>
      <c r="D2812" s="12">
        <v>1000000.1</v>
      </c>
      <c r="E2812" s="12">
        <v>1000000</v>
      </c>
      <c r="F2812" s="12">
        <v>-0.1</v>
      </c>
      <c r="G2812" s="12">
        <v>0</v>
      </c>
      <c r="H2812" t="s">
        <v>316</v>
      </c>
    </row>
    <row r="2813" spans="1:8">
      <c r="A2813" s="12" t="s">
        <v>332</v>
      </c>
      <c r="B2813" s="13" t="s">
        <v>100</v>
      </c>
      <c r="C2813" s="12" t="s">
        <v>326</v>
      </c>
      <c r="D2813" s="12">
        <v>1000000.1</v>
      </c>
      <c r="E2813" s="12">
        <v>1000000</v>
      </c>
      <c r="F2813" s="12">
        <v>-0.1</v>
      </c>
      <c r="G2813" s="12">
        <v>0</v>
      </c>
      <c r="H2813" t="s">
        <v>316</v>
      </c>
    </row>
    <row r="2814" spans="1:8">
      <c r="A2814" s="12" t="s">
        <v>332</v>
      </c>
      <c r="B2814" s="13" t="s">
        <v>101</v>
      </c>
      <c r="C2814" s="12" t="s">
        <v>326</v>
      </c>
      <c r="D2814" s="12">
        <v>1000000.1</v>
      </c>
      <c r="E2814" s="12">
        <v>1000000</v>
      </c>
      <c r="F2814" s="12">
        <v>-0.1</v>
      </c>
      <c r="G2814" s="12">
        <v>0</v>
      </c>
      <c r="H2814" t="s">
        <v>316</v>
      </c>
    </row>
    <row r="2815" spans="1:8">
      <c r="A2815" s="12" t="s">
        <v>332</v>
      </c>
      <c r="B2815" s="13" t="s">
        <v>102</v>
      </c>
      <c r="C2815" s="12" t="s">
        <v>326</v>
      </c>
      <c r="D2815" s="12">
        <v>1000000.1</v>
      </c>
      <c r="E2815" s="12">
        <v>1000000</v>
      </c>
      <c r="F2815" s="12">
        <v>-0.1</v>
      </c>
      <c r="G2815" s="12">
        <v>0</v>
      </c>
      <c r="H2815" t="s">
        <v>316</v>
      </c>
    </row>
    <row r="2816" spans="1:8">
      <c r="A2816" s="12" t="s">
        <v>332</v>
      </c>
      <c r="B2816" s="13" t="s">
        <v>103</v>
      </c>
      <c r="C2816" s="12" t="s">
        <v>326</v>
      </c>
      <c r="D2816" s="12">
        <v>1000000.1</v>
      </c>
      <c r="E2816" s="12">
        <v>1000000</v>
      </c>
      <c r="F2816" s="12">
        <v>-0.1</v>
      </c>
      <c r="G2816" s="12">
        <v>0</v>
      </c>
      <c r="H2816" t="s">
        <v>316</v>
      </c>
    </row>
    <row r="2817" spans="1:8">
      <c r="A2817" s="12" t="s">
        <v>332</v>
      </c>
      <c r="B2817" s="13" t="s">
        <v>104</v>
      </c>
      <c r="C2817" s="12" t="s">
        <v>326</v>
      </c>
      <c r="D2817" s="12">
        <v>1000000.1</v>
      </c>
      <c r="E2817" s="12">
        <v>1000000</v>
      </c>
      <c r="F2817" s="12">
        <v>-0.1</v>
      </c>
      <c r="G2817" s="12">
        <v>0</v>
      </c>
      <c r="H2817" t="s">
        <v>316</v>
      </c>
    </row>
    <row r="2818" spans="1:8">
      <c r="A2818" s="12" t="s">
        <v>332</v>
      </c>
      <c r="B2818" s="13" t="s">
        <v>105</v>
      </c>
      <c r="C2818" s="12" t="s">
        <v>326</v>
      </c>
      <c r="D2818" s="12">
        <v>1000000.1</v>
      </c>
      <c r="E2818" s="12">
        <v>1000000</v>
      </c>
      <c r="F2818" s="12">
        <v>-0.1</v>
      </c>
      <c r="G2818" s="12">
        <v>0</v>
      </c>
      <c r="H2818" t="s">
        <v>316</v>
      </c>
    </row>
    <row r="2819" spans="1:8">
      <c r="A2819" s="12" t="s">
        <v>332</v>
      </c>
      <c r="B2819" s="13" t="s">
        <v>106</v>
      </c>
      <c r="C2819" s="12" t="s">
        <v>326</v>
      </c>
      <c r="D2819" s="12">
        <v>1000000.1</v>
      </c>
      <c r="E2819" s="12">
        <v>1000000</v>
      </c>
      <c r="F2819" s="12">
        <v>-0.1</v>
      </c>
      <c r="G2819" s="12">
        <v>0</v>
      </c>
      <c r="H2819" t="s">
        <v>316</v>
      </c>
    </row>
    <row r="2820" spans="1:8">
      <c r="A2820" s="12" t="s">
        <v>332</v>
      </c>
      <c r="B2820" s="13" t="s">
        <v>107</v>
      </c>
      <c r="C2820" s="12" t="s">
        <v>326</v>
      </c>
      <c r="D2820" s="12">
        <v>1000000.1</v>
      </c>
      <c r="E2820" s="12">
        <v>1000000</v>
      </c>
      <c r="F2820" s="12">
        <v>-0.1</v>
      </c>
      <c r="G2820" s="12">
        <v>0</v>
      </c>
      <c r="H2820" t="s">
        <v>316</v>
      </c>
    </row>
    <row r="2821" spans="1:8">
      <c r="A2821" s="12" t="s">
        <v>332</v>
      </c>
      <c r="B2821" s="13" t="s">
        <v>108</v>
      </c>
      <c r="C2821" s="12" t="s">
        <v>326</v>
      </c>
      <c r="D2821" s="12">
        <v>1000000.1</v>
      </c>
      <c r="E2821" s="12">
        <v>1000000</v>
      </c>
      <c r="F2821" s="12">
        <v>-0.1</v>
      </c>
      <c r="G2821" s="12">
        <v>0</v>
      </c>
      <c r="H2821" t="s">
        <v>316</v>
      </c>
    </row>
    <row r="2822" spans="1:8">
      <c r="A2822" s="12" t="s">
        <v>332</v>
      </c>
      <c r="B2822" s="13" t="s">
        <v>109</v>
      </c>
      <c r="C2822" s="12" t="s">
        <v>326</v>
      </c>
      <c r="D2822" s="12">
        <v>1000000.1</v>
      </c>
      <c r="E2822" s="12">
        <v>1000000</v>
      </c>
      <c r="F2822" s="12">
        <v>-0.1</v>
      </c>
      <c r="G2822" s="12">
        <v>0</v>
      </c>
      <c r="H2822" t="s">
        <v>316</v>
      </c>
    </row>
    <row r="2823" spans="1:8">
      <c r="A2823" s="12" t="s">
        <v>332</v>
      </c>
      <c r="B2823" s="13" t="s">
        <v>110</v>
      </c>
      <c r="C2823" s="12" t="s">
        <v>326</v>
      </c>
      <c r="D2823" s="12">
        <v>1000000.1</v>
      </c>
      <c r="E2823" s="12">
        <v>1000000</v>
      </c>
      <c r="F2823" s="12">
        <v>-0.1</v>
      </c>
      <c r="G2823" s="12">
        <v>0</v>
      </c>
      <c r="H2823" t="s">
        <v>316</v>
      </c>
    </row>
    <row r="2824" spans="1:8">
      <c r="A2824" s="12" t="s">
        <v>332</v>
      </c>
      <c r="B2824" s="13" t="s">
        <v>111</v>
      </c>
      <c r="C2824" s="12" t="s">
        <v>326</v>
      </c>
      <c r="D2824" s="12">
        <v>1000000.1</v>
      </c>
      <c r="E2824" s="12">
        <v>1000000</v>
      </c>
      <c r="F2824" s="12">
        <v>-0.1</v>
      </c>
      <c r="G2824" s="12">
        <v>0</v>
      </c>
      <c r="H2824" t="s">
        <v>316</v>
      </c>
    </row>
    <row r="2825" spans="1:8">
      <c r="A2825" s="12" t="s">
        <v>332</v>
      </c>
      <c r="B2825" s="13" t="s">
        <v>112</v>
      </c>
      <c r="C2825" s="12" t="s">
        <v>326</v>
      </c>
      <c r="D2825" s="12">
        <v>1000000.1</v>
      </c>
      <c r="E2825" s="12">
        <v>1000000</v>
      </c>
      <c r="F2825" s="12">
        <v>-0.1</v>
      </c>
      <c r="G2825" s="12">
        <v>0</v>
      </c>
      <c r="H2825" t="s">
        <v>316</v>
      </c>
    </row>
    <row r="2826" spans="1:8">
      <c r="A2826" s="12" t="s">
        <v>332</v>
      </c>
      <c r="B2826" s="13" t="s">
        <v>113</v>
      </c>
      <c r="C2826" s="12" t="s">
        <v>326</v>
      </c>
      <c r="D2826" s="12">
        <v>1000000.1</v>
      </c>
      <c r="E2826" s="12">
        <v>1000000</v>
      </c>
      <c r="F2826" s="12">
        <v>-0.1</v>
      </c>
      <c r="G2826" s="12">
        <v>0</v>
      </c>
      <c r="H2826" t="s">
        <v>316</v>
      </c>
    </row>
    <row r="2827" spans="1:8">
      <c r="A2827" s="12" t="s">
        <v>332</v>
      </c>
      <c r="B2827" s="13" t="s">
        <v>114</v>
      </c>
      <c r="C2827" s="12" t="s">
        <v>326</v>
      </c>
      <c r="D2827" s="12">
        <v>1000000.1</v>
      </c>
      <c r="E2827" s="12">
        <v>1000000</v>
      </c>
      <c r="F2827" s="12">
        <v>-0.1</v>
      </c>
      <c r="G2827" s="12">
        <v>0</v>
      </c>
      <c r="H2827" t="s">
        <v>316</v>
      </c>
    </row>
    <row r="2828" spans="1:8">
      <c r="A2828" s="12" t="s">
        <v>332</v>
      </c>
      <c r="B2828" s="13" t="s">
        <v>115</v>
      </c>
      <c r="C2828" s="12" t="s">
        <v>326</v>
      </c>
      <c r="D2828" s="12">
        <v>1000000.1</v>
      </c>
      <c r="E2828" s="12">
        <v>1000000</v>
      </c>
      <c r="F2828" s="12">
        <v>-0.1</v>
      </c>
      <c r="G2828" s="12">
        <v>0</v>
      </c>
      <c r="H2828" t="s">
        <v>316</v>
      </c>
    </row>
    <row r="2829" spans="1:8">
      <c r="A2829" s="12" t="s">
        <v>332</v>
      </c>
      <c r="B2829" s="13" t="s">
        <v>116</v>
      </c>
      <c r="C2829" s="12" t="s">
        <v>326</v>
      </c>
      <c r="D2829" s="12">
        <v>1000000.1</v>
      </c>
      <c r="E2829" s="12">
        <v>1000000</v>
      </c>
      <c r="F2829" s="12">
        <v>-0.1</v>
      </c>
      <c r="G2829" s="12">
        <v>0</v>
      </c>
      <c r="H2829" t="s">
        <v>316</v>
      </c>
    </row>
    <row r="2830" spans="1:8">
      <c r="A2830" s="12" t="s">
        <v>332</v>
      </c>
      <c r="B2830" s="13" t="s">
        <v>117</v>
      </c>
      <c r="C2830" s="12" t="s">
        <v>326</v>
      </c>
      <c r="D2830" s="12">
        <v>1000000.1</v>
      </c>
      <c r="E2830" s="12">
        <v>1000000</v>
      </c>
      <c r="F2830" s="12">
        <v>-0.1</v>
      </c>
      <c r="G2830" s="12">
        <v>0</v>
      </c>
      <c r="H2830" t="s">
        <v>316</v>
      </c>
    </row>
    <row r="2831" spans="1:8">
      <c r="A2831" s="12" t="s">
        <v>332</v>
      </c>
      <c r="B2831" s="13" t="s">
        <v>118</v>
      </c>
      <c r="C2831" s="12" t="s">
        <v>326</v>
      </c>
      <c r="D2831" s="12">
        <v>1000000.1</v>
      </c>
      <c r="E2831" s="12">
        <v>1000000</v>
      </c>
      <c r="F2831" s="12">
        <v>-0.1</v>
      </c>
      <c r="G2831" s="12">
        <v>0</v>
      </c>
      <c r="H2831" t="s">
        <v>316</v>
      </c>
    </row>
    <row r="2832" spans="1:8">
      <c r="A2832" s="12" t="s">
        <v>332</v>
      </c>
      <c r="B2832" s="13" t="s">
        <v>119</v>
      </c>
      <c r="C2832" s="12" t="s">
        <v>326</v>
      </c>
      <c r="D2832" s="12">
        <v>1000000.1</v>
      </c>
      <c r="E2832" s="12">
        <v>1000000</v>
      </c>
      <c r="F2832" s="12">
        <v>-0.1</v>
      </c>
      <c r="G2832" s="12">
        <v>0</v>
      </c>
      <c r="H2832" t="s">
        <v>316</v>
      </c>
    </row>
    <row r="2833" spans="1:8">
      <c r="A2833" s="12" t="s">
        <v>332</v>
      </c>
      <c r="B2833" s="13" t="s">
        <v>120</v>
      </c>
      <c r="C2833" s="12" t="s">
        <v>326</v>
      </c>
      <c r="D2833" s="12">
        <v>1000000.1</v>
      </c>
      <c r="E2833" s="12">
        <v>1000000</v>
      </c>
      <c r="F2833" s="12">
        <v>-0.1</v>
      </c>
      <c r="G2833" s="12">
        <v>0</v>
      </c>
      <c r="H2833" t="s">
        <v>316</v>
      </c>
    </row>
    <row r="2834" spans="1:8">
      <c r="A2834" s="12" t="s">
        <v>332</v>
      </c>
      <c r="B2834" s="13" t="s">
        <v>121</v>
      </c>
      <c r="C2834" s="12" t="s">
        <v>326</v>
      </c>
      <c r="D2834" s="12">
        <v>1000000.1</v>
      </c>
      <c r="E2834" s="12">
        <v>1000000</v>
      </c>
      <c r="F2834" s="12">
        <v>-0.1</v>
      </c>
      <c r="G2834" s="12">
        <v>0</v>
      </c>
      <c r="H2834" t="s">
        <v>316</v>
      </c>
    </row>
    <row r="2835" spans="1:8">
      <c r="A2835" s="12" t="s">
        <v>332</v>
      </c>
      <c r="B2835" s="13" t="s">
        <v>122</v>
      </c>
      <c r="C2835" s="12" t="s">
        <v>326</v>
      </c>
      <c r="D2835" s="12">
        <v>1000000.1</v>
      </c>
      <c r="E2835" s="12">
        <v>1000000</v>
      </c>
      <c r="F2835" s="12">
        <v>-0.1</v>
      </c>
      <c r="G2835" s="12">
        <v>0</v>
      </c>
      <c r="H2835" t="s">
        <v>316</v>
      </c>
    </row>
    <row r="2836" spans="1:8">
      <c r="A2836" s="12" t="s">
        <v>332</v>
      </c>
      <c r="B2836" s="13" t="s">
        <v>123</v>
      </c>
      <c r="C2836" s="12" t="s">
        <v>326</v>
      </c>
      <c r="D2836" s="12">
        <v>1000000.1</v>
      </c>
      <c r="E2836" s="12">
        <v>1000000</v>
      </c>
      <c r="F2836" s="12">
        <v>-0.1</v>
      </c>
      <c r="G2836" s="12">
        <v>0</v>
      </c>
      <c r="H2836" t="s">
        <v>316</v>
      </c>
    </row>
    <row r="2837" spans="1:8">
      <c r="A2837" s="12" t="s">
        <v>332</v>
      </c>
      <c r="B2837" s="13" t="s">
        <v>124</v>
      </c>
      <c r="C2837" s="12" t="s">
        <v>326</v>
      </c>
      <c r="D2837" s="12">
        <v>1000000.1</v>
      </c>
      <c r="E2837" s="12">
        <v>1000000</v>
      </c>
      <c r="F2837" s="12">
        <v>-0.1</v>
      </c>
      <c r="G2837" s="12">
        <v>0</v>
      </c>
      <c r="H2837" t="s">
        <v>316</v>
      </c>
    </row>
    <row r="2838" spans="1:8">
      <c r="A2838" s="12" t="s">
        <v>332</v>
      </c>
      <c r="B2838" s="13" t="s">
        <v>125</v>
      </c>
      <c r="C2838" s="12" t="s">
        <v>326</v>
      </c>
      <c r="D2838" s="12">
        <v>1000000.1</v>
      </c>
      <c r="E2838" s="12">
        <v>1000000</v>
      </c>
      <c r="F2838" s="12">
        <v>-0.1</v>
      </c>
      <c r="G2838" s="12">
        <v>0</v>
      </c>
      <c r="H2838" t="s">
        <v>316</v>
      </c>
    </row>
    <row r="2839" spans="1:8">
      <c r="A2839" s="12" t="s">
        <v>332</v>
      </c>
      <c r="B2839" s="13" t="s">
        <v>126</v>
      </c>
      <c r="C2839" s="12" t="s">
        <v>326</v>
      </c>
      <c r="D2839" s="12">
        <v>1000000.1</v>
      </c>
      <c r="E2839" s="12">
        <v>1000000</v>
      </c>
      <c r="F2839" s="12">
        <v>-0.1</v>
      </c>
      <c r="G2839" s="12">
        <v>0</v>
      </c>
      <c r="H2839" t="s">
        <v>316</v>
      </c>
    </row>
    <row r="2840" spans="1:8">
      <c r="A2840" s="12" t="s">
        <v>332</v>
      </c>
      <c r="B2840" s="13" t="s">
        <v>127</v>
      </c>
      <c r="C2840" s="12" t="s">
        <v>326</v>
      </c>
      <c r="D2840" s="12">
        <v>1000000.1</v>
      </c>
      <c r="E2840" s="12">
        <v>1000000</v>
      </c>
      <c r="F2840" s="12">
        <v>-0.1</v>
      </c>
      <c r="G2840" s="12">
        <v>0</v>
      </c>
      <c r="H2840" t="s">
        <v>316</v>
      </c>
    </row>
    <row r="2841" spans="1:8">
      <c r="A2841" s="12" t="s">
        <v>332</v>
      </c>
      <c r="B2841" s="13" t="s">
        <v>128</v>
      </c>
      <c r="C2841" s="12" t="s">
        <v>326</v>
      </c>
      <c r="D2841" s="12">
        <v>1000000.1</v>
      </c>
      <c r="E2841" s="12">
        <v>1000000</v>
      </c>
      <c r="F2841" s="12">
        <v>-0.1</v>
      </c>
      <c r="G2841" s="12">
        <v>0</v>
      </c>
      <c r="H2841" t="s">
        <v>316</v>
      </c>
    </row>
    <row r="2842" spans="1:8">
      <c r="A2842" s="12" t="s">
        <v>332</v>
      </c>
      <c r="B2842" s="13" t="s">
        <v>129</v>
      </c>
      <c r="C2842" s="12" t="s">
        <v>326</v>
      </c>
      <c r="D2842" s="12">
        <v>1000000.1</v>
      </c>
      <c r="E2842" s="12">
        <v>1000000</v>
      </c>
      <c r="F2842" s="12">
        <v>-0.1</v>
      </c>
      <c r="G2842" s="12">
        <v>0</v>
      </c>
      <c r="H2842" t="s">
        <v>316</v>
      </c>
    </row>
    <row r="2843" spans="1:8">
      <c r="A2843" s="12" t="s">
        <v>332</v>
      </c>
      <c r="B2843" s="13" t="s">
        <v>130</v>
      </c>
      <c r="C2843" s="12" t="s">
        <v>326</v>
      </c>
      <c r="D2843" s="12">
        <v>1000000.1</v>
      </c>
      <c r="E2843" s="12">
        <v>1000000</v>
      </c>
      <c r="F2843" s="12">
        <v>-0.1</v>
      </c>
      <c r="G2843" s="12">
        <v>0</v>
      </c>
      <c r="H2843" t="s">
        <v>316</v>
      </c>
    </row>
    <row r="2844" spans="1:8">
      <c r="A2844" s="12" t="s">
        <v>332</v>
      </c>
      <c r="B2844" s="13" t="s">
        <v>131</v>
      </c>
      <c r="C2844" s="12" t="s">
        <v>326</v>
      </c>
      <c r="D2844" s="12">
        <v>1000000.1</v>
      </c>
      <c r="E2844" s="12">
        <v>1000000</v>
      </c>
      <c r="F2844" s="12">
        <v>-0.1</v>
      </c>
      <c r="G2844" s="12">
        <v>0</v>
      </c>
      <c r="H2844" t="s">
        <v>316</v>
      </c>
    </row>
    <row r="2845" spans="1:8">
      <c r="A2845" s="12" t="s">
        <v>332</v>
      </c>
      <c r="B2845" s="13" t="s">
        <v>132</v>
      </c>
      <c r="C2845" s="12" t="s">
        <v>326</v>
      </c>
      <c r="D2845" s="12">
        <v>1000000.1</v>
      </c>
      <c r="E2845" s="12">
        <v>1000000</v>
      </c>
      <c r="F2845" s="12">
        <v>-0.1</v>
      </c>
      <c r="G2845" s="12">
        <v>0</v>
      </c>
      <c r="H2845" t="s">
        <v>316</v>
      </c>
    </row>
    <row r="2846" spans="1:8">
      <c r="A2846" s="12" t="s">
        <v>332</v>
      </c>
      <c r="B2846" s="13" t="s">
        <v>133</v>
      </c>
      <c r="C2846" s="12" t="s">
        <v>326</v>
      </c>
      <c r="D2846" s="12">
        <v>1000000.1</v>
      </c>
      <c r="E2846" s="12">
        <v>1000000</v>
      </c>
      <c r="F2846" s="12">
        <v>-0.1</v>
      </c>
      <c r="G2846" s="12">
        <v>0</v>
      </c>
      <c r="H2846" t="s">
        <v>316</v>
      </c>
    </row>
    <row r="2847" spans="1:8">
      <c r="A2847" s="12" t="s">
        <v>332</v>
      </c>
      <c r="B2847" s="13" t="s">
        <v>134</v>
      </c>
      <c r="C2847" s="12" t="s">
        <v>326</v>
      </c>
      <c r="D2847" s="12">
        <v>1000000.1</v>
      </c>
      <c r="E2847" s="12">
        <v>1000000</v>
      </c>
      <c r="F2847" s="12">
        <v>-0.1</v>
      </c>
      <c r="G2847" s="12">
        <v>0</v>
      </c>
      <c r="H2847" t="s">
        <v>316</v>
      </c>
    </row>
    <row r="2848" spans="1:8">
      <c r="A2848" s="12" t="s">
        <v>332</v>
      </c>
      <c r="B2848" s="13" t="s">
        <v>135</v>
      </c>
      <c r="C2848" s="12" t="s">
        <v>326</v>
      </c>
      <c r="D2848" s="12">
        <v>1000000.1</v>
      </c>
      <c r="E2848" s="12">
        <v>1000000</v>
      </c>
      <c r="F2848" s="12">
        <v>-0.1</v>
      </c>
      <c r="G2848" s="12">
        <v>0</v>
      </c>
      <c r="H2848" t="s">
        <v>316</v>
      </c>
    </row>
    <row r="2849" spans="1:8">
      <c r="A2849" s="12" t="s">
        <v>332</v>
      </c>
      <c r="B2849" s="13" t="s">
        <v>136</v>
      </c>
      <c r="C2849" s="12" t="s">
        <v>326</v>
      </c>
      <c r="D2849" s="12">
        <v>1000000.1</v>
      </c>
      <c r="E2849" s="12">
        <v>1000000</v>
      </c>
      <c r="F2849" s="12">
        <v>-0.1</v>
      </c>
      <c r="G2849" s="12">
        <v>0</v>
      </c>
      <c r="H2849" t="s">
        <v>316</v>
      </c>
    </row>
    <row r="2850" spans="1:8">
      <c r="A2850" s="12" t="s">
        <v>332</v>
      </c>
      <c r="B2850" s="13" t="s">
        <v>137</v>
      </c>
      <c r="C2850" s="12" t="s">
        <v>326</v>
      </c>
      <c r="D2850" s="12">
        <v>1000000.1</v>
      </c>
      <c r="E2850" s="12">
        <v>1000000</v>
      </c>
      <c r="F2850" s="12">
        <v>-0.1</v>
      </c>
      <c r="G2850" s="12">
        <v>0</v>
      </c>
      <c r="H2850" t="s">
        <v>316</v>
      </c>
    </row>
    <row r="2851" spans="1:8">
      <c r="A2851" s="12" t="s">
        <v>332</v>
      </c>
      <c r="B2851" s="13" t="s">
        <v>138</v>
      </c>
      <c r="C2851" s="12" t="s">
        <v>326</v>
      </c>
      <c r="D2851" s="12">
        <v>1000000.1</v>
      </c>
      <c r="E2851" s="12">
        <v>1000000</v>
      </c>
      <c r="F2851" s="12">
        <v>-0.1</v>
      </c>
      <c r="G2851" s="12">
        <v>0</v>
      </c>
      <c r="H2851" t="s">
        <v>316</v>
      </c>
    </row>
    <row r="2852" spans="1:8">
      <c r="A2852" s="12" t="s">
        <v>332</v>
      </c>
      <c r="B2852" s="13" t="s">
        <v>139</v>
      </c>
      <c r="C2852" s="12" t="s">
        <v>326</v>
      </c>
      <c r="D2852" s="12">
        <v>1000000.1</v>
      </c>
      <c r="E2852" s="12">
        <v>1000000</v>
      </c>
      <c r="F2852" s="12">
        <v>-0.1</v>
      </c>
      <c r="G2852" s="12">
        <v>0</v>
      </c>
      <c r="H2852" t="s">
        <v>316</v>
      </c>
    </row>
    <row r="2853" spans="1:8">
      <c r="A2853" s="12" t="s">
        <v>332</v>
      </c>
      <c r="B2853" s="13" t="s">
        <v>140</v>
      </c>
      <c r="C2853" s="12" t="s">
        <v>326</v>
      </c>
      <c r="D2853" s="12">
        <v>1000000.1</v>
      </c>
      <c r="E2853" s="12">
        <v>1000000</v>
      </c>
      <c r="F2853" s="12">
        <v>-0.1</v>
      </c>
      <c r="G2853" s="12">
        <v>0</v>
      </c>
      <c r="H2853" t="s">
        <v>316</v>
      </c>
    </row>
    <row r="2854" spans="1:8">
      <c r="A2854" s="12" t="s">
        <v>332</v>
      </c>
      <c r="B2854" s="13" t="s">
        <v>141</v>
      </c>
      <c r="C2854" s="12" t="s">
        <v>326</v>
      </c>
      <c r="D2854" s="12">
        <v>1000000.1</v>
      </c>
      <c r="E2854" s="12">
        <v>1000000</v>
      </c>
      <c r="F2854" s="12">
        <v>-0.1</v>
      </c>
      <c r="G2854" s="12">
        <v>0</v>
      </c>
      <c r="H2854" t="s">
        <v>316</v>
      </c>
    </row>
    <row r="2855" spans="1:8">
      <c r="A2855" s="12" t="s">
        <v>332</v>
      </c>
      <c r="B2855" s="13" t="s">
        <v>142</v>
      </c>
      <c r="C2855" s="12" t="s">
        <v>326</v>
      </c>
      <c r="D2855" s="12">
        <v>1000000.1</v>
      </c>
      <c r="E2855" s="12">
        <v>1000000</v>
      </c>
      <c r="F2855" s="12">
        <v>-0.1</v>
      </c>
      <c r="G2855" s="12">
        <v>0</v>
      </c>
      <c r="H2855" t="s">
        <v>316</v>
      </c>
    </row>
    <row r="2856" spans="1:8">
      <c r="A2856" s="12" t="s">
        <v>332</v>
      </c>
      <c r="B2856" s="13" t="s">
        <v>143</v>
      </c>
      <c r="C2856" s="12" t="s">
        <v>326</v>
      </c>
      <c r="D2856" s="12">
        <v>1000000.1</v>
      </c>
      <c r="E2856" s="12">
        <v>1000000</v>
      </c>
      <c r="F2856" s="12">
        <v>-0.1</v>
      </c>
      <c r="G2856" s="12">
        <v>0</v>
      </c>
      <c r="H2856" t="s">
        <v>316</v>
      </c>
    </row>
    <row r="2857" spans="1:8">
      <c r="A2857" s="12" t="s">
        <v>332</v>
      </c>
      <c r="B2857" s="13" t="s">
        <v>144</v>
      </c>
      <c r="C2857" s="12" t="s">
        <v>326</v>
      </c>
      <c r="D2857" s="12">
        <v>1000000.1</v>
      </c>
      <c r="E2857" s="12">
        <v>1000000</v>
      </c>
      <c r="F2857" s="12">
        <v>-0.1</v>
      </c>
      <c r="G2857" s="12">
        <v>0</v>
      </c>
      <c r="H2857" t="s">
        <v>316</v>
      </c>
    </row>
    <row r="2858" spans="1:8">
      <c r="A2858" s="12" t="s">
        <v>332</v>
      </c>
      <c r="B2858" s="13" t="s">
        <v>145</v>
      </c>
      <c r="C2858" s="12" t="s">
        <v>326</v>
      </c>
      <c r="D2858" s="12">
        <v>1000000.1</v>
      </c>
      <c r="E2858" s="12">
        <v>1000000</v>
      </c>
      <c r="F2858" s="12">
        <v>-0.1</v>
      </c>
      <c r="G2858" s="12">
        <v>0</v>
      </c>
      <c r="H2858" t="s">
        <v>316</v>
      </c>
    </row>
    <row r="2859" spans="1:8">
      <c r="A2859" s="12" t="s">
        <v>332</v>
      </c>
      <c r="B2859" s="13" t="s">
        <v>146</v>
      </c>
      <c r="C2859" s="12" t="s">
        <v>326</v>
      </c>
      <c r="D2859" s="12">
        <v>1000000.1</v>
      </c>
      <c r="E2859" s="12">
        <v>1000000</v>
      </c>
      <c r="F2859" s="12">
        <v>-0.1</v>
      </c>
      <c r="G2859" s="12">
        <v>0</v>
      </c>
      <c r="H2859" t="s">
        <v>316</v>
      </c>
    </row>
    <row r="2860" spans="1:8">
      <c r="A2860" s="12" t="s">
        <v>332</v>
      </c>
      <c r="B2860" s="13" t="s">
        <v>147</v>
      </c>
      <c r="C2860" s="12" t="s">
        <v>326</v>
      </c>
      <c r="D2860" s="12">
        <v>1000000.1</v>
      </c>
      <c r="E2860" s="12">
        <v>1000000</v>
      </c>
      <c r="F2860" s="12">
        <v>-0.1</v>
      </c>
      <c r="G2860" s="12">
        <v>0</v>
      </c>
      <c r="H2860" t="s">
        <v>316</v>
      </c>
    </row>
    <row r="2861" spans="1:8">
      <c r="A2861" s="12" t="s">
        <v>332</v>
      </c>
      <c r="B2861" s="13" t="s">
        <v>148</v>
      </c>
      <c r="C2861" s="12" t="s">
        <v>326</v>
      </c>
      <c r="D2861" s="12">
        <v>1000000.1</v>
      </c>
      <c r="E2861" s="12">
        <v>1000000</v>
      </c>
      <c r="F2861" s="12">
        <v>-0.1</v>
      </c>
      <c r="G2861" s="12">
        <v>0</v>
      </c>
      <c r="H2861" t="s">
        <v>316</v>
      </c>
    </row>
    <row r="2862" spans="1:8">
      <c r="A2862" s="12" t="s">
        <v>332</v>
      </c>
      <c r="B2862" s="13" t="s">
        <v>149</v>
      </c>
      <c r="C2862" s="12" t="s">
        <v>326</v>
      </c>
      <c r="D2862" s="12">
        <v>1000000.1</v>
      </c>
      <c r="E2862" s="12">
        <v>1000000</v>
      </c>
      <c r="F2862" s="12">
        <v>-0.1</v>
      </c>
      <c r="G2862" s="12">
        <v>0</v>
      </c>
      <c r="H2862" t="s">
        <v>316</v>
      </c>
    </row>
    <row r="2863" spans="1:8">
      <c r="A2863" s="12" t="s">
        <v>332</v>
      </c>
      <c r="B2863" s="13" t="s">
        <v>150</v>
      </c>
      <c r="C2863" s="12" t="s">
        <v>326</v>
      </c>
      <c r="D2863" s="12">
        <v>1000000.1</v>
      </c>
      <c r="E2863" s="12">
        <v>1000000</v>
      </c>
      <c r="F2863" s="12">
        <v>-0.1</v>
      </c>
      <c r="G2863" s="12">
        <v>0</v>
      </c>
      <c r="H2863" t="s">
        <v>316</v>
      </c>
    </row>
    <row r="2864" spans="1:8">
      <c r="A2864" s="12" t="s">
        <v>332</v>
      </c>
      <c r="B2864" s="13" t="s">
        <v>151</v>
      </c>
      <c r="C2864" s="12" t="s">
        <v>326</v>
      </c>
      <c r="D2864" s="12">
        <v>1000000.1</v>
      </c>
      <c r="E2864" s="12">
        <v>1000003</v>
      </c>
      <c r="F2864" s="12">
        <v>2.9</v>
      </c>
      <c r="G2864" s="12">
        <v>0</v>
      </c>
      <c r="H2864" t="s">
        <v>316</v>
      </c>
    </row>
    <row r="2865" spans="1:8">
      <c r="A2865" s="12" t="s">
        <v>332</v>
      </c>
      <c r="B2865" s="13" t="s">
        <v>152</v>
      </c>
      <c r="C2865" s="12" t="s">
        <v>326</v>
      </c>
      <c r="D2865" s="12">
        <v>1000000.1</v>
      </c>
      <c r="E2865" s="12">
        <v>1000000</v>
      </c>
      <c r="F2865" s="12">
        <v>-0.1</v>
      </c>
      <c r="G2865" s="12">
        <v>0</v>
      </c>
      <c r="H2865" t="s">
        <v>316</v>
      </c>
    </row>
    <row r="2866" spans="1:8">
      <c r="A2866" s="12" t="s">
        <v>332</v>
      </c>
      <c r="B2866" s="13" t="s">
        <v>153</v>
      </c>
      <c r="C2866" s="12" t="s">
        <v>326</v>
      </c>
      <c r="D2866" s="12">
        <v>1000000.1</v>
      </c>
      <c r="E2866" s="12">
        <v>1000000</v>
      </c>
      <c r="F2866" s="12">
        <v>-0.1</v>
      </c>
      <c r="G2866" s="12">
        <v>0</v>
      </c>
      <c r="H2866" t="s">
        <v>316</v>
      </c>
    </row>
    <row r="2867" spans="1:8">
      <c r="A2867" s="12" t="s">
        <v>332</v>
      </c>
      <c r="B2867" s="13" t="s">
        <v>154</v>
      </c>
      <c r="C2867" s="12" t="s">
        <v>326</v>
      </c>
      <c r="D2867" s="12">
        <v>1000000.1</v>
      </c>
      <c r="E2867" s="12">
        <v>1000000</v>
      </c>
      <c r="F2867" s="12">
        <v>-0.1</v>
      </c>
      <c r="G2867" s="12">
        <v>0</v>
      </c>
      <c r="H2867" t="s">
        <v>316</v>
      </c>
    </row>
    <row r="2868" spans="1:8">
      <c r="A2868" s="12" t="s">
        <v>332</v>
      </c>
      <c r="B2868" s="13" t="s">
        <v>155</v>
      </c>
      <c r="C2868" s="12" t="s">
        <v>326</v>
      </c>
      <c r="D2868" s="12">
        <v>1000000.1</v>
      </c>
      <c r="E2868" s="12">
        <v>1000000</v>
      </c>
      <c r="F2868" s="12">
        <v>-0.1</v>
      </c>
      <c r="G2868" s="12">
        <v>0</v>
      </c>
      <c r="H2868" t="s">
        <v>316</v>
      </c>
    </row>
    <row r="2869" spans="1:8">
      <c r="A2869" s="12" t="s">
        <v>332</v>
      </c>
      <c r="B2869" s="13" t="s">
        <v>156</v>
      </c>
      <c r="C2869" s="12" t="s">
        <v>326</v>
      </c>
      <c r="D2869" s="12">
        <v>1000000.1</v>
      </c>
      <c r="E2869" s="12">
        <v>1000000</v>
      </c>
      <c r="F2869" s="12">
        <v>-0.1</v>
      </c>
      <c r="G2869" s="12">
        <v>0</v>
      </c>
      <c r="H2869" t="s">
        <v>316</v>
      </c>
    </row>
    <row r="2870" spans="1:8">
      <c r="A2870" s="12" t="s">
        <v>332</v>
      </c>
      <c r="B2870" s="13" t="s">
        <v>157</v>
      </c>
      <c r="C2870" s="12" t="s">
        <v>326</v>
      </c>
      <c r="D2870" s="12">
        <v>1000000.1</v>
      </c>
      <c r="E2870" s="12">
        <v>1000000</v>
      </c>
      <c r="F2870" s="12">
        <v>-0.1</v>
      </c>
      <c r="G2870" s="12">
        <v>0</v>
      </c>
      <c r="H2870" t="s">
        <v>316</v>
      </c>
    </row>
    <row r="2871" spans="1:8">
      <c r="A2871" s="12" t="s">
        <v>332</v>
      </c>
      <c r="B2871" s="13" t="s">
        <v>158</v>
      </c>
      <c r="C2871" s="12" t="s">
        <v>326</v>
      </c>
      <c r="D2871" s="12">
        <v>1000000.1</v>
      </c>
      <c r="E2871" s="12">
        <v>1000000</v>
      </c>
      <c r="F2871" s="12">
        <v>-0.1</v>
      </c>
      <c r="G2871" s="12">
        <v>0</v>
      </c>
      <c r="H2871" t="s">
        <v>316</v>
      </c>
    </row>
    <row r="2872" spans="1:8">
      <c r="A2872" s="12" t="s">
        <v>332</v>
      </c>
      <c r="B2872" s="13" t="s">
        <v>159</v>
      </c>
      <c r="C2872" s="12" t="s">
        <v>326</v>
      </c>
      <c r="D2872" s="12">
        <v>1000000.1</v>
      </c>
      <c r="E2872" s="12">
        <v>1000000</v>
      </c>
      <c r="F2872" s="12">
        <v>-0.1</v>
      </c>
      <c r="G2872" s="12">
        <v>0</v>
      </c>
      <c r="H2872" t="s">
        <v>316</v>
      </c>
    </row>
    <row r="2873" spans="1:8">
      <c r="A2873" s="12" t="s">
        <v>332</v>
      </c>
      <c r="B2873" s="13" t="s">
        <v>160</v>
      </c>
      <c r="C2873" s="12" t="s">
        <v>326</v>
      </c>
      <c r="D2873" s="12">
        <v>1000000.1</v>
      </c>
      <c r="E2873" s="12">
        <v>1000000</v>
      </c>
      <c r="F2873" s="12">
        <v>-0.1</v>
      </c>
      <c r="G2873" s="12">
        <v>0</v>
      </c>
      <c r="H2873" t="s">
        <v>316</v>
      </c>
    </row>
    <row r="2874" spans="1:8">
      <c r="A2874" s="12" t="s">
        <v>332</v>
      </c>
      <c r="B2874" s="13" t="s">
        <v>161</v>
      </c>
      <c r="C2874" s="12" t="s">
        <v>326</v>
      </c>
      <c r="D2874" s="12">
        <v>1000000.1</v>
      </c>
      <c r="E2874" s="12">
        <v>1000000</v>
      </c>
      <c r="F2874" s="12">
        <v>-0.1</v>
      </c>
      <c r="G2874" s="12">
        <v>0</v>
      </c>
      <c r="H2874" t="s">
        <v>316</v>
      </c>
    </row>
    <row r="2875" spans="1:8">
      <c r="A2875" s="12" t="s">
        <v>332</v>
      </c>
      <c r="B2875" s="13" t="s">
        <v>162</v>
      </c>
      <c r="C2875" s="12" t="s">
        <v>326</v>
      </c>
      <c r="D2875" s="12">
        <v>0</v>
      </c>
      <c r="E2875" s="12">
        <v>1000002</v>
      </c>
      <c r="F2875" s="12">
        <v>1000002</v>
      </c>
      <c r="G2875" s="12">
        <v>100</v>
      </c>
      <c r="H2875" t="s">
        <v>316</v>
      </c>
    </row>
    <row r="2876" spans="1:8">
      <c r="A2876" s="12" t="s">
        <v>332</v>
      </c>
      <c r="B2876" s="13" t="s">
        <v>163</v>
      </c>
      <c r="C2876" s="12" t="s">
        <v>326</v>
      </c>
      <c r="D2876" s="12">
        <v>1000000.1</v>
      </c>
      <c r="E2876" s="12">
        <v>1000000</v>
      </c>
      <c r="F2876" s="12">
        <v>-0.1</v>
      </c>
      <c r="G2876" s="12">
        <v>0</v>
      </c>
      <c r="H2876" t="s">
        <v>316</v>
      </c>
    </row>
    <row r="2877" spans="1:8">
      <c r="A2877" s="12" t="s">
        <v>332</v>
      </c>
      <c r="B2877" s="13" t="s">
        <v>164</v>
      </c>
      <c r="C2877" s="12" t="s">
        <v>326</v>
      </c>
      <c r="D2877" s="12">
        <v>1000000.1</v>
      </c>
      <c r="E2877" s="12">
        <v>1000000</v>
      </c>
      <c r="F2877" s="12">
        <v>-0.1</v>
      </c>
      <c r="G2877" s="12">
        <v>0</v>
      </c>
      <c r="H2877" t="s">
        <v>316</v>
      </c>
    </row>
    <row r="2878" spans="1:8">
      <c r="A2878" s="12" t="s">
        <v>332</v>
      </c>
      <c r="B2878" s="13" t="s">
        <v>165</v>
      </c>
      <c r="C2878" s="12" t="s">
        <v>326</v>
      </c>
      <c r="D2878" s="12">
        <v>1000000.1</v>
      </c>
      <c r="E2878" s="12">
        <v>1000000</v>
      </c>
      <c r="F2878" s="12">
        <v>-0.1</v>
      </c>
      <c r="G2878" s="12">
        <v>0</v>
      </c>
      <c r="H2878" t="s">
        <v>316</v>
      </c>
    </row>
    <row r="2879" spans="1:8">
      <c r="A2879" s="12" t="s">
        <v>332</v>
      </c>
      <c r="B2879" s="13" t="s">
        <v>166</v>
      </c>
      <c r="C2879" s="12" t="s">
        <v>326</v>
      </c>
      <c r="D2879" s="12">
        <v>1000000.1</v>
      </c>
      <c r="E2879" s="12">
        <v>1000000</v>
      </c>
      <c r="F2879" s="12">
        <v>-0.1</v>
      </c>
      <c r="G2879" s="12">
        <v>0</v>
      </c>
      <c r="H2879" t="s">
        <v>316</v>
      </c>
    </row>
    <row r="2880" spans="1:8">
      <c r="A2880" s="12" t="s">
        <v>332</v>
      </c>
      <c r="B2880" s="13" t="s">
        <v>167</v>
      </c>
      <c r="C2880" s="12" t="s">
        <v>326</v>
      </c>
      <c r="D2880" s="12">
        <v>1000000.1</v>
      </c>
      <c r="E2880" s="12">
        <v>1000000</v>
      </c>
      <c r="F2880" s="12">
        <v>-0.1</v>
      </c>
      <c r="G2880" s="12">
        <v>0</v>
      </c>
      <c r="H2880" t="s">
        <v>316</v>
      </c>
    </row>
    <row r="2881" spans="1:8">
      <c r="A2881" s="12" t="s">
        <v>332</v>
      </c>
      <c r="B2881" s="13" t="s">
        <v>168</v>
      </c>
      <c r="C2881" s="12" t="s">
        <v>326</v>
      </c>
      <c r="D2881" s="12">
        <v>1000000.1</v>
      </c>
      <c r="E2881" s="12">
        <v>1000000</v>
      </c>
      <c r="F2881" s="12">
        <v>-0.1</v>
      </c>
      <c r="G2881" s="12">
        <v>0</v>
      </c>
      <c r="H2881" t="s">
        <v>316</v>
      </c>
    </row>
    <row r="2882" spans="1:8">
      <c r="A2882" s="12" t="s">
        <v>332</v>
      </c>
      <c r="B2882" s="13" t="s">
        <v>169</v>
      </c>
      <c r="C2882" s="12" t="s">
        <v>326</v>
      </c>
      <c r="D2882" s="12">
        <v>1000000.1</v>
      </c>
      <c r="E2882" s="12">
        <v>1000000</v>
      </c>
      <c r="F2882" s="12">
        <v>-0.1</v>
      </c>
      <c r="G2882" s="12">
        <v>0</v>
      </c>
      <c r="H2882" t="s">
        <v>316</v>
      </c>
    </row>
    <row r="2883" spans="1:8">
      <c r="A2883" s="12" t="s">
        <v>332</v>
      </c>
      <c r="B2883" s="13" t="s">
        <v>170</v>
      </c>
      <c r="C2883" s="12" t="s">
        <v>326</v>
      </c>
      <c r="D2883" s="12">
        <v>1000000.1</v>
      </c>
      <c r="E2883" s="12">
        <v>1000000</v>
      </c>
      <c r="F2883" s="12">
        <v>-0.1</v>
      </c>
      <c r="G2883" s="12">
        <v>0</v>
      </c>
      <c r="H2883" t="s">
        <v>316</v>
      </c>
    </row>
    <row r="2884" spans="1:8">
      <c r="A2884" s="12" t="s">
        <v>332</v>
      </c>
      <c r="B2884" s="13" t="s">
        <v>171</v>
      </c>
      <c r="C2884" s="12" t="s">
        <v>326</v>
      </c>
      <c r="D2884" s="12">
        <v>1000000.1</v>
      </c>
      <c r="E2884" s="12">
        <v>1000000</v>
      </c>
      <c r="F2884" s="12">
        <v>-0.1</v>
      </c>
      <c r="G2884" s="12">
        <v>0</v>
      </c>
      <c r="H2884" t="s">
        <v>316</v>
      </c>
    </row>
    <row r="2885" spans="1:8">
      <c r="A2885" s="12" t="s">
        <v>332</v>
      </c>
      <c r="B2885" s="13" t="s">
        <v>172</v>
      </c>
      <c r="C2885" s="12" t="s">
        <v>326</v>
      </c>
      <c r="D2885" s="12">
        <v>1000000.1</v>
      </c>
      <c r="E2885" s="12">
        <v>1000000</v>
      </c>
      <c r="F2885" s="12">
        <v>-0.1</v>
      </c>
      <c r="G2885" s="12">
        <v>0</v>
      </c>
      <c r="H2885" t="s">
        <v>316</v>
      </c>
    </row>
    <row r="2886" spans="1:8">
      <c r="A2886" s="12" t="s">
        <v>332</v>
      </c>
      <c r="B2886" s="13" t="s">
        <v>173</v>
      </c>
      <c r="C2886" s="12" t="s">
        <v>326</v>
      </c>
      <c r="D2886" s="12">
        <v>1000000.1</v>
      </c>
      <c r="E2886" s="12">
        <v>1000000</v>
      </c>
      <c r="F2886" s="12">
        <v>-0.1</v>
      </c>
      <c r="G2886" s="12">
        <v>0</v>
      </c>
      <c r="H2886" t="s">
        <v>316</v>
      </c>
    </row>
    <row r="2887" spans="1:8">
      <c r="A2887" s="12" t="s">
        <v>332</v>
      </c>
      <c r="B2887" s="13" t="s">
        <v>174</v>
      </c>
      <c r="C2887" s="12" t="s">
        <v>326</v>
      </c>
      <c r="D2887" s="12">
        <v>1000000.1</v>
      </c>
      <c r="E2887" s="12">
        <v>1000000</v>
      </c>
      <c r="F2887" s="12">
        <v>-0.1</v>
      </c>
      <c r="G2887" s="12">
        <v>0</v>
      </c>
      <c r="H2887" t="s">
        <v>316</v>
      </c>
    </row>
    <row r="2888" spans="1:8">
      <c r="A2888" s="12" t="s">
        <v>332</v>
      </c>
      <c r="B2888" s="13" t="s">
        <v>175</v>
      </c>
      <c r="C2888" s="12" t="s">
        <v>326</v>
      </c>
      <c r="D2888" s="12">
        <v>1000000.1</v>
      </c>
      <c r="E2888" s="12">
        <v>1000000</v>
      </c>
      <c r="F2888" s="12">
        <v>-0.1</v>
      </c>
      <c r="G2888" s="12">
        <v>0</v>
      </c>
      <c r="H2888" t="s">
        <v>316</v>
      </c>
    </row>
    <row r="2889" spans="1:8">
      <c r="A2889" s="12" t="s">
        <v>332</v>
      </c>
      <c r="B2889" s="13" t="s">
        <v>176</v>
      </c>
      <c r="C2889" s="12" t="s">
        <v>326</v>
      </c>
      <c r="D2889" s="12">
        <v>1000000.1</v>
      </c>
      <c r="E2889" s="12">
        <v>1000000</v>
      </c>
      <c r="F2889" s="12">
        <v>-0.1</v>
      </c>
      <c r="G2889" s="12">
        <v>0</v>
      </c>
      <c r="H2889" t="s">
        <v>316</v>
      </c>
    </row>
    <row r="2890" spans="1:8">
      <c r="A2890" s="12" t="s">
        <v>332</v>
      </c>
      <c r="B2890" s="13" t="s">
        <v>177</v>
      </c>
      <c r="C2890" s="12" t="s">
        <v>326</v>
      </c>
      <c r="D2890" s="12">
        <v>1000000.1</v>
      </c>
      <c r="E2890" s="12">
        <v>1000000</v>
      </c>
      <c r="F2890" s="12">
        <v>-0.1</v>
      </c>
      <c r="G2890" s="12">
        <v>0</v>
      </c>
      <c r="H2890" t="s">
        <v>316</v>
      </c>
    </row>
    <row r="2891" spans="1:8">
      <c r="A2891" s="12" t="s">
        <v>332</v>
      </c>
      <c r="B2891" s="13" t="s">
        <v>178</v>
      </c>
      <c r="C2891" s="12" t="s">
        <v>326</v>
      </c>
      <c r="D2891" s="12">
        <v>1000000.1</v>
      </c>
      <c r="E2891" s="12">
        <v>1000000</v>
      </c>
      <c r="F2891" s="12">
        <v>-0.1</v>
      </c>
      <c r="G2891" s="12">
        <v>0</v>
      </c>
      <c r="H2891" t="s">
        <v>316</v>
      </c>
    </row>
    <row r="2892" spans="1:8">
      <c r="A2892" s="12" t="s">
        <v>332</v>
      </c>
      <c r="B2892" s="13" t="s">
        <v>179</v>
      </c>
      <c r="C2892" s="12" t="s">
        <v>326</v>
      </c>
      <c r="D2892" s="12">
        <v>1000000.1</v>
      </c>
      <c r="E2892" s="12">
        <v>1000000</v>
      </c>
      <c r="F2892" s="12">
        <v>-0.1</v>
      </c>
      <c r="G2892" s="12">
        <v>0</v>
      </c>
      <c r="H2892" t="s">
        <v>316</v>
      </c>
    </row>
    <row r="2893" spans="1:8">
      <c r="A2893" s="12" t="s">
        <v>332</v>
      </c>
      <c r="B2893" s="13" t="s">
        <v>180</v>
      </c>
      <c r="C2893" s="12" t="s">
        <v>326</v>
      </c>
      <c r="D2893" s="12">
        <v>1000000.1</v>
      </c>
      <c r="E2893" s="12">
        <v>1000000</v>
      </c>
      <c r="F2893" s="12">
        <v>-0.1</v>
      </c>
      <c r="G2893" s="12">
        <v>0</v>
      </c>
      <c r="H2893" t="s">
        <v>316</v>
      </c>
    </row>
    <row r="2894" spans="1:8">
      <c r="A2894" s="12" t="s">
        <v>332</v>
      </c>
      <c r="B2894" s="13" t="s">
        <v>181</v>
      </c>
      <c r="C2894" s="12" t="s">
        <v>326</v>
      </c>
      <c r="D2894" s="12">
        <v>1000000.1</v>
      </c>
      <c r="E2894" s="12">
        <v>1000000</v>
      </c>
      <c r="F2894" s="12">
        <v>-0.1</v>
      </c>
      <c r="G2894" s="12">
        <v>0</v>
      </c>
      <c r="H2894" t="s">
        <v>316</v>
      </c>
    </row>
    <row r="2895" spans="1:8">
      <c r="A2895" s="12" t="s">
        <v>332</v>
      </c>
      <c r="B2895" s="13" t="s">
        <v>182</v>
      </c>
      <c r="C2895" s="12" t="s">
        <v>326</v>
      </c>
      <c r="D2895" s="12">
        <v>1000000.1</v>
      </c>
      <c r="E2895" s="12">
        <v>1000000</v>
      </c>
      <c r="F2895" s="12">
        <v>-0.1</v>
      </c>
      <c r="G2895" s="12">
        <v>0</v>
      </c>
      <c r="H2895" t="s">
        <v>316</v>
      </c>
    </row>
    <row r="2896" spans="1:8">
      <c r="A2896" s="12" t="s">
        <v>332</v>
      </c>
      <c r="B2896" s="13" t="s">
        <v>183</v>
      </c>
      <c r="C2896" s="12" t="s">
        <v>326</v>
      </c>
      <c r="D2896" s="12">
        <v>1000000.1</v>
      </c>
      <c r="E2896" s="12">
        <v>1000000</v>
      </c>
      <c r="F2896" s="12">
        <v>-0.1</v>
      </c>
      <c r="G2896" s="12">
        <v>0</v>
      </c>
      <c r="H2896" t="s">
        <v>316</v>
      </c>
    </row>
    <row r="2897" spans="1:8">
      <c r="A2897" s="12" t="s">
        <v>332</v>
      </c>
      <c r="B2897" s="13" t="s">
        <v>184</v>
      </c>
      <c r="C2897" s="12" t="s">
        <v>326</v>
      </c>
      <c r="D2897" s="12">
        <v>1000000.1</v>
      </c>
      <c r="E2897" s="12">
        <v>1000000</v>
      </c>
      <c r="F2897" s="12">
        <v>-0.1</v>
      </c>
      <c r="G2897" s="12">
        <v>0</v>
      </c>
      <c r="H2897" t="s">
        <v>316</v>
      </c>
    </row>
    <row r="2898" spans="1:8">
      <c r="A2898" s="12" t="s">
        <v>332</v>
      </c>
      <c r="B2898" s="13" t="s">
        <v>185</v>
      </c>
      <c r="C2898" s="12" t="s">
        <v>326</v>
      </c>
      <c r="D2898" s="12">
        <v>2000000.1</v>
      </c>
      <c r="E2898" s="12">
        <v>1000001</v>
      </c>
      <c r="F2898" s="12">
        <v>-999999.1</v>
      </c>
      <c r="G2898" s="12">
        <v>-100</v>
      </c>
      <c r="H2898" t="s">
        <v>316</v>
      </c>
    </row>
    <row r="2899" spans="1:8">
      <c r="A2899" s="12" t="s">
        <v>332</v>
      </c>
      <c r="B2899" s="13" t="s">
        <v>186</v>
      </c>
      <c r="C2899" s="12" t="s">
        <v>326</v>
      </c>
      <c r="D2899" s="12">
        <v>1000000.1</v>
      </c>
      <c r="E2899" s="12">
        <v>1000000</v>
      </c>
      <c r="F2899" s="12">
        <v>-0.1</v>
      </c>
      <c r="G2899" s="12">
        <v>0</v>
      </c>
      <c r="H2899" t="s">
        <v>316</v>
      </c>
    </row>
    <row r="2900" spans="1:8">
      <c r="A2900" s="12" t="s">
        <v>332</v>
      </c>
      <c r="B2900" s="13" t="s">
        <v>187</v>
      </c>
      <c r="C2900" s="12" t="s">
        <v>326</v>
      </c>
      <c r="D2900" s="12">
        <v>1000000.1</v>
      </c>
      <c r="E2900" s="12">
        <v>1000000</v>
      </c>
      <c r="F2900" s="12">
        <v>-0.1</v>
      </c>
      <c r="G2900" s="12">
        <v>0</v>
      </c>
      <c r="H2900" t="s">
        <v>316</v>
      </c>
    </row>
    <row r="2901" spans="1:8">
      <c r="A2901" s="12" t="s">
        <v>332</v>
      </c>
      <c r="B2901" s="13" t="s">
        <v>188</v>
      </c>
      <c r="C2901" s="12" t="s">
        <v>326</v>
      </c>
      <c r="D2901" s="12">
        <v>1000000.1</v>
      </c>
      <c r="E2901" s="12">
        <v>1000000</v>
      </c>
      <c r="F2901" s="12">
        <v>-0.1</v>
      </c>
      <c r="G2901" s="12">
        <v>0</v>
      </c>
      <c r="H2901" t="s">
        <v>316</v>
      </c>
    </row>
    <row r="2902" spans="1:8">
      <c r="A2902" s="12" t="s">
        <v>333</v>
      </c>
      <c r="B2902" s="13" t="s">
        <v>89</v>
      </c>
      <c r="C2902" s="12" t="s">
        <v>326</v>
      </c>
      <c r="D2902" s="12">
        <v>1005025.1</v>
      </c>
      <c r="E2902" s="12">
        <v>1000000</v>
      </c>
      <c r="F2902" s="12">
        <v>-5025.1000000000004</v>
      </c>
      <c r="G2902" s="12">
        <v>-0.5</v>
      </c>
      <c r="H2902" t="s">
        <v>316</v>
      </c>
    </row>
    <row r="2903" spans="1:8">
      <c r="A2903" s="12" t="s">
        <v>333</v>
      </c>
      <c r="B2903" s="13" t="s">
        <v>90</v>
      </c>
      <c r="C2903" s="12" t="s">
        <v>326</v>
      </c>
      <c r="D2903" s="12">
        <v>1005025.1</v>
      </c>
      <c r="E2903" s="12">
        <v>1000000</v>
      </c>
      <c r="F2903" s="12">
        <v>-5025.1000000000004</v>
      </c>
      <c r="G2903" s="12">
        <v>-0.5</v>
      </c>
      <c r="H2903" t="s">
        <v>316</v>
      </c>
    </row>
    <row r="2904" spans="1:8">
      <c r="A2904" s="12" t="s">
        <v>333</v>
      </c>
      <c r="B2904" s="13" t="s">
        <v>91</v>
      </c>
      <c r="C2904" s="12" t="s">
        <v>326</v>
      </c>
      <c r="D2904" s="12">
        <v>1005025.1</v>
      </c>
      <c r="E2904" s="12">
        <v>1000000</v>
      </c>
      <c r="F2904" s="12">
        <v>-5025.1000000000004</v>
      </c>
      <c r="G2904" s="12">
        <v>-0.5</v>
      </c>
      <c r="H2904" t="s">
        <v>316</v>
      </c>
    </row>
    <row r="2905" spans="1:8">
      <c r="A2905" s="12" t="s">
        <v>333</v>
      </c>
      <c r="B2905" s="13" t="s">
        <v>92</v>
      </c>
      <c r="C2905" s="12" t="s">
        <v>326</v>
      </c>
      <c r="D2905" s="12">
        <v>1005025.1</v>
      </c>
      <c r="E2905" s="12">
        <v>1000000</v>
      </c>
      <c r="F2905" s="12">
        <v>-5025.1000000000004</v>
      </c>
      <c r="G2905" s="12">
        <v>-0.5</v>
      </c>
      <c r="H2905" t="s">
        <v>316</v>
      </c>
    </row>
    <row r="2906" spans="1:8">
      <c r="A2906" s="12" t="s">
        <v>333</v>
      </c>
      <c r="B2906" s="13" t="s">
        <v>93</v>
      </c>
      <c r="C2906" s="12" t="s">
        <v>326</v>
      </c>
      <c r="D2906" s="12">
        <v>1005025.1</v>
      </c>
      <c r="E2906" s="12">
        <v>1000000</v>
      </c>
      <c r="F2906" s="12">
        <v>-5025.1000000000004</v>
      </c>
      <c r="G2906" s="12">
        <v>-0.5</v>
      </c>
      <c r="H2906" t="s">
        <v>316</v>
      </c>
    </row>
    <row r="2907" spans="1:8">
      <c r="A2907" s="12" t="s">
        <v>333</v>
      </c>
      <c r="B2907" s="13" t="s">
        <v>94</v>
      </c>
      <c r="C2907" s="12" t="s">
        <v>326</v>
      </c>
      <c r="D2907" s="12">
        <v>1005025.1</v>
      </c>
      <c r="E2907" s="12">
        <v>1000000</v>
      </c>
      <c r="F2907" s="12">
        <v>-5025.1000000000004</v>
      </c>
      <c r="G2907" s="12">
        <v>-0.5</v>
      </c>
      <c r="H2907" t="s">
        <v>316</v>
      </c>
    </row>
    <row r="2908" spans="1:8">
      <c r="A2908" s="12" t="s">
        <v>333</v>
      </c>
      <c r="B2908" s="13" t="s">
        <v>95</v>
      </c>
      <c r="C2908" s="12" t="s">
        <v>326</v>
      </c>
      <c r="D2908" s="12">
        <v>1005025.1</v>
      </c>
      <c r="E2908" s="12">
        <v>1000000</v>
      </c>
      <c r="F2908" s="12">
        <v>-5025.1000000000004</v>
      </c>
      <c r="G2908" s="12">
        <v>-0.5</v>
      </c>
      <c r="H2908" t="s">
        <v>316</v>
      </c>
    </row>
    <row r="2909" spans="1:8">
      <c r="A2909" s="12" t="s">
        <v>333</v>
      </c>
      <c r="B2909" s="13" t="s">
        <v>96</v>
      </c>
      <c r="C2909" s="12" t="s">
        <v>326</v>
      </c>
      <c r="D2909" s="12">
        <v>1005025.1</v>
      </c>
      <c r="E2909" s="12">
        <v>1000000</v>
      </c>
      <c r="F2909" s="12">
        <v>-5025.1000000000004</v>
      </c>
      <c r="G2909" s="12">
        <v>-0.5</v>
      </c>
      <c r="H2909" t="s">
        <v>316</v>
      </c>
    </row>
    <row r="2910" spans="1:8">
      <c r="A2910" s="12" t="s">
        <v>333</v>
      </c>
      <c r="B2910" s="13" t="s">
        <v>97</v>
      </c>
      <c r="C2910" s="12" t="s">
        <v>326</v>
      </c>
      <c r="D2910" s="12">
        <v>1005025.1</v>
      </c>
      <c r="E2910" s="12">
        <v>1000000</v>
      </c>
      <c r="F2910" s="12">
        <v>-5025.1000000000004</v>
      </c>
      <c r="G2910" s="12">
        <v>-0.5</v>
      </c>
      <c r="H2910" t="s">
        <v>316</v>
      </c>
    </row>
    <row r="2911" spans="1:8">
      <c r="A2911" s="12" t="s">
        <v>333</v>
      </c>
      <c r="B2911" s="13" t="s">
        <v>98</v>
      </c>
      <c r="C2911" s="12" t="s">
        <v>326</v>
      </c>
      <c r="D2911" s="12">
        <v>1005025.1</v>
      </c>
      <c r="E2911" s="12">
        <v>1000000</v>
      </c>
      <c r="F2911" s="12">
        <v>-5025.1000000000004</v>
      </c>
      <c r="G2911" s="12">
        <v>-0.5</v>
      </c>
      <c r="H2911" t="s">
        <v>316</v>
      </c>
    </row>
    <row r="2912" spans="1:8">
      <c r="A2912" s="12" t="s">
        <v>333</v>
      </c>
      <c r="B2912" s="13" t="s">
        <v>99</v>
      </c>
      <c r="C2912" s="12" t="s">
        <v>326</v>
      </c>
      <c r="D2912" s="12">
        <v>1005025.1</v>
      </c>
      <c r="E2912" s="12">
        <v>1000000</v>
      </c>
      <c r="F2912" s="12">
        <v>-5025.1000000000004</v>
      </c>
      <c r="G2912" s="12">
        <v>-0.5</v>
      </c>
      <c r="H2912" t="s">
        <v>316</v>
      </c>
    </row>
    <row r="2913" spans="1:8">
      <c r="A2913" s="12" t="s">
        <v>333</v>
      </c>
      <c r="B2913" s="13" t="s">
        <v>100</v>
      </c>
      <c r="C2913" s="12" t="s">
        <v>326</v>
      </c>
      <c r="D2913" s="12">
        <v>1005025.1</v>
      </c>
      <c r="E2913" s="12">
        <v>1000000</v>
      </c>
      <c r="F2913" s="12">
        <v>-5025.1000000000004</v>
      </c>
      <c r="G2913" s="12">
        <v>-0.5</v>
      </c>
      <c r="H2913" t="s">
        <v>316</v>
      </c>
    </row>
    <row r="2914" spans="1:8">
      <c r="A2914" s="12" t="s">
        <v>333</v>
      </c>
      <c r="B2914" s="13" t="s">
        <v>101</v>
      </c>
      <c r="C2914" s="12" t="s">
        <v>326</v>
      </c>
      <c r="D2914" s="12">
        <v>1005025.1</v>
      </c>
      <c r="E2914" s="12">
        <v>1000000</v>
      </c>
      <c r="F2914" s="12">
        <v>-5025.1000000000004</v>
      </c>
      <c r="G2914" s="12">
        <v>-0.5</v>
      </c>
      <c r="H2914" t="s">
        <v>316</v>
      </c>
    </row>
    <row r="2915" spans="1:8">
      <c r="A2915" s="12" t="s">
        <v>333</v>
      </c>
      <c r="B2915" s="13" t="s">
        <v>102</v>
      </c>
      <c r="C2915" s="12" t="s">
        <v>326</v>
      </c>
      <c r="D2915" s="12">
        <v>1005025.1</v>
      </c>
      <c r="E2915" s="12">
        <v>1000000</v>
      </c>
      <c r="F2915" s="12">
        <v>-5025.1000000000004</v>
      </c>
      <c r="G2915" s="12">
        <v>-0.5</v>
      </c>
      <c r="H2915" t="s">
        <v>316</v>
      </c>
    </row>
    <row r="2916" spans="1:8">
      <c r="A2916" s="12" t="s">
        <v>333</v>
      </c>
      <c r="B2916" s="13" t="s">
        <v>103</v>
      </c>
      <c r="C2916" s="12" t="s">
        <v>326</v>
      </c>
      <c r="D2916" s="12">
        <v>1005025.1</v>
      </c>
      <c r="E2916" s="12">
        <v>1000000</v>
      </c>
      <c r="F2916" s="12">
        <v>-5025.1000000000004</v>
      </c>
      <c r="G2916" s="12">
        <v>-0.5</v>
      </c>
      <c r="H2916" t="s">
        <v>316</v>
      </c>
    </row>
    <row r="2917" spans="1:8">
      <c r="A2917" s="12" t="s">
        <v>333</v>
      </c>
      <c r="B2917" s="13" t="s">
        <v>104</v>
      </c>
      <c r="C2917" s="12" t="s">
        <v>326</v>
      </c>
      <c r="D2917" s="12">
        <v>1005025.1</v>
      </c>
      <c r="E2917" s="12">
        <v>1000000</v>
      </c>
      <c r="F2917" s="12">
        <v>-5025.1000000000004</v>
      </c>
      <c r="G2917" s="12">
        <v>-0.5</v>
      </c>
      <c r="H2917" t="s">
        <v>316</v>
      </c>
    </row>
    <row r="2918" spans="1:8">
      <c r="A2918" s="12" t="s">
        <v>333</v>
      </c>
      <c r="B2918" s="13" t="s">
        <v>105</v>
      </c>
      <c r="C2918" s="12" t="s">
        <v>326</v>
      </c>
      <c r="D2918" s="12">
        <v>1005025.1</v>
      </c>
      <c r="E2918" s="12">
        <v>1000000</v>
      </c>
      <c r="F2918" s="12">
        <v>-5025.1000000000004</v>
      </c>
      <c r="G2918" s="12">
        <v>-0.5</v>
      </c>
      <c r="H2918" t="s">
        <v>316</v>
      </c>
    </row>
    <row r="2919" spans="1:8">
      <c r="A2919" s="12" t="s">
        <v>333</v>
      </c>
      <c r="B2919" s="13" t="s">
        <v>106</v>
      </c>
      <c r="C2919" s="12" t="s">
        <v>326</v>
      </c>
      <c r="D2919" s="12">
        <v>1005025.1</v>
      </c>
      <c r="E2919" s="12">
        <v>1000000</v>
      </c>
      <c r="F2919" s="12">
        <v>-5025.1000000000004</v>
      </c>
      <c r="G2919" s="12">
        <v>-0.5</v>
      </c>
      <c r="H2919" t="s">
        <v>316</v>
      </c>
    </row>
    <row r="2920" spans="1:8">
      <c r="A2920" s="12" t="s">
        <v>333</v>
      </c>
      <c r="B2920" s="13" t="s">
        <v>107</v>
      </c>
      <c r="C2920" s="12" t="s">
        <v>326</v>
      </c>
      <c r="D2920" s="12">
        <v>1005025.1</v>
      </c>
      <c r="E2920" s="12">
        <v>1000000</v>
      </c>
      <c r="F2920" s="12">
        <v>-5025.1000000000004</v>
      </c>
      <c r="G2920" s="12">
        <v>-0.5</v>
      </c>
      <c r="H2920" t="s">
        <v>316</v>
      </c>
    </row>
    <row r="2921" spans="1:8">
      <c r="A2921" s="12" t="s">
        <v>333</v>
      </c>
      <c r="B2921" s="13" t="s">
        <v>108</v>
      </c>
      <c r="C2921" s="12" t="s">
        <v>326</v>
      </c>
      <c r="D2921" s="12">
        <v>1005025.1</v>
      </c>
      <c r="E2921" s="12">
        <v>1000000</v>
      </c>
      <c r="F2921" s="12">
        <v>-5025.1000000000004</v>
      </c>
      <c r="G2921" s="12">
        <v>-0.5</v>
      </c>
      <c r="H2921" t="s">
        <v>316</v>
      </c>
    </row>
    <row r="2922" spans="1:8">
      <c r="A2922" s="12" t="s">
        <v>333</v>
      </c>
      <c r="B2922" s="13" t="s">
        <v>109</v>
      </c>
      <c r="C2922" s="12" t="s">
        <v>326</v>
      </c>
      <c r="D2922" s="12">
        <v>1005025.1</v>
      </c>
      <c r="E2922" s="12">
        <v>1000000</v>
      </c>
      <c r="F2922" s="12">
        <v>-5025.1000000000004</v>
      </c>
      <c r="G2922" s="12">
        <v>-0.5</v>
      </c>
      <c r="H2922" t="s">
        <v>316</v>
      </c>
    </row>
    <row r="2923" spans="1:8">
      <c r="A2923" s="12" t="s">
        <v>333</v>
      </c>
      <c r="B2923" s="13" t="s">
        <v>110</v>
      </c>
      <c r="C2923" s="12" t="s">
        <v>326</v>
      </c>
      <c r="D2923" s="12">
        <v>1005025.1</v>
      </c>
      <c r="E2923" s="12">
        <v>1000000</v>
      </c>
      <c r="F2923" s="12">
        <v>-5025.1000000000004</v>
      </c>
      <c r="G2923" s="12">
        <v>-0.5</v>
      </c>
      <c r="H2923" t="s">
        <v>316</v>
      </c>
    </row>
    <row r="2924" spans="1:8">
      <c r="A2924" s="12" t="s">
        <v>333</v>
      </c>
      <c r="B2924" s="13" t="s">
        <v>111</v>
      </c>
      <c r="C2924" s="12" t="s">
        <v>326</v>
      </c>
      <c r="D2924" s="12">
        <v>1005025.1</v>
      </c>
      <c r="E2924" s="12">
        <v>1000000</v>
      </c>
      <c r="F2924" s="12">
        <v>-5025.1000000000004</v>
      </c>
      <c r="G2924" s="12">
        <v>-0.5</v>
      </c>
      <c r="H2924" t="s">
        <v>316</v>
      </c>
    </row>
    <row r="2925" spans="1:8">
      <c r="A2925" s="12" t="s">
        <v>333</v>
      </c>
      <c r="B2925" s="13" t="s">
        <v>112</v>
      </c>
      <c r="C2925" s="12" t="s">
        <v>326</v>
      </c>
      <c r="D2925" s="12">
        <v>1005025.1</v>
      </c>
      <c r="E2925" s="12">
        <v>1000000</v>
      </c>
      <c r="F2925" s="12">
        <v>-5025.1000000000004</v>
      </c>
      <c r="G2925" s="12">
        <v>-0.5</v>
      </c>
      <c r="H2925" t="s">
        <v>316</v>
      </c>
    </row>
    <row r="2926" spans="1:8">
      <c r="A2926" s="12" t="s">
        <v>333</v>
      </c>
      <c r="B2926" s="13" t="s">
        <v>113</v>
      </c>
      <c r="C2926" s="12" t="s">
        <v>326</v>
      </c>
      <c r="D2926" s="12">
        <v>1005025.1</v>
      </c>
      <c r="E2926" s="12">
        <v>1000000</v>
      </c>
      <c r="F2926" s="12">
        <v>-5025.1000000000004</v>
      </c>
      <c r="G2926" s="12">
        <v>-0.5</v>
      </c>
      <c r="H2926" t="s">
        <v>316</v>
      </c>
    </row>
    <row r="2927" spans="1:8">
      <c r="A2927" s="12" t="s">
        <v>333</v>
      </c>
      <c r="B2927" s="13" t="s">
        <v>114</v>
      </c>
      <c r="C2927" s="12" t="s">
        <v>326</v>
      </c>
      <c r="D2927" s="12">
        <v>1005025.1</v>
      </c>
      <c r="E2927" s="12">
        <v>1000000</v>
      </c>
      <c r="F2927" s="12">
        <v>-5025.1000000000004</v>
      </c>
      <c r="G2927" s="12">
        <v>-0.5</v>
      </c>
      <c r="H2927" t="s">
        <v>316</v>
      </c>
    </row>
    <row r="2928" spans="1:8">
      <c r="A2928" s="12" t="s">
        <v>333</v>
      </c>
      <c r="B2928" s="13" t="s">
        <v>115</v>
      </c>
      <c r="C2928" s="12" t="s">
        <v>326</v>
      </c>
      <c r="D2928" s="12">
        <v>1005025.1</v>
      </c>
      <c r="E2928" s="12">
        <v>1000000</v>
      </c>
      <c r="F2928" s="12">
        <v>-5025.1000000000004</v>
      </c>
      <c r="G2928" s="12">
        <v>-0.5</v>
      </c>
      <c r="H2928" t="s">
        <v>316</v>
      </c>
    </row>
    <row r="2929" spans="1:8">
      <c r="A2929" s="12" t="s">
        <v>333</v>
      </c>
      <c r="B2929" s="13" t="s">
        <v>116</v>
      </c>
      <c r="C2929" s="12" t="s">
        <v>326</v>
      </c>
      <c r="D2929" s="12">
        <v>1005025.1</v>
      </c>
      <c r="E2929" s="12">
        <v>1000000</v>
      </c>
      <c r="F2929" s="12">
        <v>-5025.1000000000004</v>
      </c>
      <c r="G2929" s="12">
        <v>-0.5</v>
      </c>
      <c r="H2929" t="s">
        <v>316</v>
      </c>
    </row>
    <row r="2930" spans="1:8">
      <c r="A2930" s="12" t="s">
        <v>333</v>
      </c>
      <c r="B2930" s="13" t="s">
        <v>117</v>
      </c>
      <c r="C2930" s="12" t="s">
        <v>326</v>
      </c>
      <c r="D2930" s="12">
        <v>1005025.1</v>
      </c>
      <c r="E2930" s="12">
        <v>1000000</v>
      </c>
      <c r="F2930" s="12">
        <v>-5025.1000000000004</v>
      </c>
      <c r="G2930" s="12">
        <v>-0.5</v>
      </c>
      <c r="H2930" t="s">
        <v>316</v>
      </c>
    </row>
    <row r="2931" spans="1:8">
      <c r="A2931" s="12" t="s">
        <v>333</v>
      </c>
      <c r="B2931" s="13" t="s">
        <v>118</v>
      </c>
      <c r="C2931" s="12" t="s">
        <v>326</v>
      </c>
      <c r="D2931" s="12">
        <v>1005025.1</v>
      </c>
      <c r="E2931" s="12">
        <v>1000000</v>
      </c>
      <c r="F2931" s="12">
        <v>-5025.1000000000004</v>
      </c>
      <c r="G2931" s="12">
        <v>-0.5</v>
      </c>
      <c r="H2931" t="s">
        <v>316</v>
      </c>
    </row>
    <row r="2932" spans="1:8">
      <c r="A2932" s="12" t="s">
        <v>333</v>
      </c>
      <c r="B2932" s="13" t="s">
        <v>119</v>
      </c>
      <c r="C2932" s="12" t="s">
        <v>326</v>
      </c>
      <c r="D2932" s="12">
        <v>1005025.1</v>
      </c>
      <c r="E2932" s="12">
        <v>1000000</v>
      </c>
      <c r="F2932" s="12">
        <v>-5025.1000000000004</v>
      </c>
      <c r="G2932" s="12">
        <v>-0.5</v>
      </c>
      <c r="H2932" t="s">
        <v>316</v>
      </c>
    </row>
    <row r="2933" spans="1:8">
      <c r="A2933" s="12" t="s">
        <v>333</v>
      </c>
      <c r="B2933" s="13" t="s">
        <v>120</v>
      </c>
      <c r="C2933" s="12" t="s">
        <v>326</v>
      </c>
      <c r="D2933" s="12">
        <v>1005025.1</v>
      </c>
      <c r="E2933" s="12">
        <v>1000000</v>
      </c>
      <c r="F2933" s="12">
        <v>-5025.1000000000004</v>
      </c>
      <c r="G2933" s="12">
        <v>-0.5</v>
      </c>
      <c r="H2933" t="s">
        <v>316</v>
      </c>
    </row>
    <row r="2934" spans="1:8">
      <c r="A2934" s="12" t="s">
        <v>333</v>
      </c>
      <c r="B2934" s="13" t="s">
        <v>121</v>
      </c>
      <c r="C2934" s="12" t="s">
        <v>326</v>
      </c>
      <c r="D2934" s="12">
        <v>1005025.1</v>
      </c>
      <c r="E2934" s="12">
        <v>1000000</v>
      </c>
      <c r="F2934" s="12">
        <v>-5025.1000000000004</v>
      </c>
      <c r="G2934" s="12">
        <v>-0.5</v>
      </c>
      <c r="H2934" t="s">
        <v>316</v>
      </c>
    </row>
    <row r="2935" spans="1:8">
      <c r="A2935" s="12" t="s">
        <v>333</v>
      </c>
      <c r="B2935" s="13" t="s">
        <v>122</v>
      </c>
      <c r="C2935" s="12" t="s">
        <v>326</v>
      </c>
      <c r="D2935" s="12">
        <v>1005025.1</v>
      </c>
      <c r="E2935" s="12">
        <v>1000000</v>
      </c>
      <c r="F2935" s="12">
        <v>-5025.1000000000004</v>
      </c>
      <c r="G2935" s="12">
        <v>-0.5</v>
      </c>
      <c r="H2935" t="s">
        <v>316</v>
      </c>
    </row>
    <row r="2936" spans="1:8">
      <c r="A2936" s="12" t="s">
        <v>333</v>
      </c>
      <c r="B2936" s="13" t="s">
        <v>123</v>
      </c>
      <c r="C2936" s="12" t="s">
        <v>326</v>
      </c>
      <c r="D2936" s="12">
        <v>1005025.1</v>
      </c>
      <c r="E2936" s="12">
        <v>1000000</v>
      </c>
      <c r="F2936" s="12">
        <v>-5025.1000000000004</v>
      </c>
      <c r="G2936" s="12">
        <v>-0.5</v>
      </c>
      <c r="H2936" t="s">
        <v>316</v>
      </c>
    </row>
    <row r="2937" spans="1:8">
      <c r="A2937" s="12" t="s">
        <v>333</v>
      </c>
      <c r="B2937" s="13" t="s">
        <v>124</v>
      </c>
      <c r="C2937" s="12" t="s">
        <v>326</v>
      </c>
      <c r="D2937" s="12">
        <v>1005025.1</v>
      </c>
      <c r="E2937" s="12">
        <v>1000000</v>
      </c>
      <c r="F2937" s="12">
        <v>-5025.1000000000004</v>
      </c>
      <c r="G2937" s="12">
        <v>-0.5</v>
      </c>
      <c r="H2937" t="s">
        <v>316</v>
      </c>
    </row>
    <row r="2938" spans="1:8">
      <c r="A2938" s="12" t="s">
        <v>333</v>
      </c>
      <c r="B2938" s="13" t="s">
        <v>125</v>
      </c>
      <c r="C2938" s="12" t="s">
        <v>326</v>
      </c>
      <c r="D2938" s="12">
        <v>1005025.1</v>
      </c>
      <c r="E2938" s="12">
        <v>1000000</v>
      </c>
      <c r="F2938" s="12">
        <v>-5025.1000000000004</v>
      </c>
      <c r="G2938" s="12">
        <v>-0.5</v>
      </c>
      <c r="H2938" t="s">
        <v>316</v>
      </c>
    </row>
    <row r="2939" spans="1:8">
      <c r="A2939" s="12" t="s">
        <v>333</v>
      </c>
      <c r="B2939" s="13" t="s">
        <v>126</v>
      </c>
      <c r="C2939" s="12" t="s">
        <v>326</v>
      </c>
      <c r="D2939" s="12">
        <v>1005025.1</v>
      </c>
      <c r="E2939" s="12">
        <v>1000000</v>
      </c>
      <c r="F2939" s="12">
        <v>-5025.1000000000004</v>
      </c>
      <c r="G2939" s="12">
        <v>-0.5</v>
      </c>
      <c r="H2939" t="s">
        <v>316</v>
      </c>
    </row>
    <row r="2940" spans="1:8">
      <c r="A2940" s="12" t="s">
        <v>333</v>
      </c>
      <c r="B2940" s="13" t="s">
        <v>127</v>
      </c>
      <c r="C2940" s="12" t="s">
        <v>326</v>
      </c>
      <c r="D2940" s="12">
        <v>1005025.1</v>
      </c>
      <c r="E2940" s="12">
        <v>1000000</v>
      </c>
      <c r="F2940" s="12">
        <v>-5025.1000000000004</v>
      </c>
      <c r="G2940" s="12">
        <v>-0.5</v>
      </c>
      <c r="H2940" t="s">
        <v>316</v>
      </c>
    </row>
    <row r="2941" spans="1:8">
      <c r="A2941" s="12" t="s">
        <v>333</v>
      </c>
      <c r="B2941" s="13" t="s">
        <v>128</v>
      </c>
      <c r="C2941" s="12" t="s">
        <v>326</v>
      </c>
      <c r="D2941" s="12">
        <v>1005025.1</v>
      </c>
      <c r="E2941" s="12">
        <v>1000000</v>
      </c>
      <c r="F2941" s="12">
        <v>-5025.1000000000004</v>
      </c>
      <c r="G2941" s="12">
        <v>-0.5</v>
      </c>
      <c r="H2941" t="s">
        <v>316</v>
      </c>
    </row>
    <row r="2942" spans="1:8">
      <c r="A2942" s="12" t="s">
        <v>333</v>
      </c>
      <c r="B2942" s="13" t="s">
        <v>129</v>
      </c>
      <c r="C2942" s="12" t="s">
        <v>326</v>
      </c>
      <c r="D2942" s="12">
        <v>1005025.1</v>
      </c>
      <c r="E2942" s="12">
        <v>1000000</v>
      </c>
      <c r="F2942" s="12">
        <v>-5025.1000000000004</v>
      </c>
      <c r="G2942" s="12">
        <v>-0.5</v>
      </c>
      <c r="H2942" t="s">
        <v>316</v>
      </c>
    </row>
    <row r="2943" spans="1:8">
      <c r="A2943" s="12" t="s">
        <v>333</v>
      </c>
      <c r="B2943" s="13" t="s">
        <v>130</v>
      </c>
      <c r="C2943" s="12" t="s">
        <v>326</v>
      </c>
      <c r="D2943" s="12">
        <v>1005025.1</v>
      </c>
      <c r="E2943" s="12">
        <v>1000000</v>
      </c>
      <c r="F2943" s="12">
        <v>-5025.1000000000004</v>
      </c>
      <c r="G2943" s="12">
        <v>-0.5</v>
      </c>
      <c r="H2943" t="s">
        <v>316</v>
      </c>
    </row>
    <row r="2944" spans="1:8">
      <c r="A2944" s="12" t="s">
        <v>333</v>
      </c>
      <c r="B2944" s="13" t="s">
        <v>131</v>
      </c>
      <c r="C2944" s="12" t="s">
        <v>326</v>
      </c>
      <c r="D2944" s="12">
        <v>1005025.1</v>
      </c>
      <c r="E2944" s="12">
        <v>1000000</v>
      </c>
      <c r="F2944" s="12">
        <v>-5025.1000000000004</v>
      </c>
      <c r="G2944" s="12">
        <v>-0.5</v>
      </c>
      <c r="H2944" t="s">
        <v>316</v>
      </c>
    </row>
    <row r="2945" spans="1:8">
      <c r="A2945" s="12" t="s">
        <v>333</v>
      </c>
      <c r="B2945" s="13" t="s">
        <v>132</v>
      </c>
      <c r="C2945" s="12" t="s">
        <v>326</v>
      </c>
      <c r="D2945" s="12">
        <v>1005025.1</v>
      </c>
      <c r="E2945" s="12">
        <v>1000000</v>
      </c>
      <c r="F2945" s="12">
        <v>-5025.1000000000004</v>
      </c>
      <c r="G2945" s="12">
        <v>-0.5</v>
      </c>
      <c r="H2945" t="s">
        <v>316</v>
      </c>
    </row>
    <row r="2946" spans="1:8">
      <c r="A2946" s="12" t="s">
        <v>333</v>
      </c>
      <c r="B2946" s="13" t="s">
        <v>133</v>
      </c>
      <c r="C2946" s="12" t="s">
        <v>326</v>
      </c>
      <c r="D2946" s="12">
        <v>1005025.1</v>
      </c>
      <c r="E2946" s="12">
        <v>1000000</v>
      </c>
      <c r="F2946" s="12">
        <v>-5025.1000000000004</v>
      </c>
      <c r="G2946" s="12">
        <v>-0.5</v>
      </c>
      <c r="H2946" t="s">
        <v>316</v>
      </c>
    </row>
    <row r="2947" spans="1:8">
      <c r="A2947" s="12" t="s">
        <v>333</v>
      </c>
      <c r="B2947" s="13" t="s">
        <v>134</v>
      </c>
      <c r="C2947" s="12" t="s">
        <v>326</v>
      </c>
      <c r="D2947" s="12">
        <v>1005025.1</v>
      </c>
      <c r="E2947" s="12">
        <v>1000000</v>
      </c>
      <c r="F2947" s="12">
        <v>-5025.1000000000004</v>
      </c>
      <c r="G2947" s="12">
        <v>-0.5</v>
      </c>
      <c r="H2947" t="s">
        <v>316</v>
      </c>
    </row>
    <row r="2948" spans="1:8">
      <c r="A2948" s="12" t="s">
        <v>333</v>
      </c>
      <c r="B2948" s="13" t="s">
        <v>135</v>
      </c>
      <c r="C2948" s="12" t="s">
        <v>326</v>
      </c>
      <c r="D2948" s="12">
        <v>1005025.1</v>
      </c>
      <c r="E2948" s="12">
        <v>1000000</v>
      </c>
      <c r="F2948" s="12">
        <v>-5025.1000000000004</v>
      </c>
      <c r="G2948" s="12">
        <v>-0.5</v>
      </c>
      <c r="H2948" t="s">
        <v>316</v>
      </c>
    </row>
    <row r="2949" spans="1:8">
      <c r="A2949" s="12" t="s">
        <v>333</v>
      </c>
      <c r="B2949" s="13" t="s">
        <v>136</v>
      </c>
      <c r="C2949" s="12" t="s">
        <v>326</v>
      </c>
      <c r="D2949" s="12">
        <v>1005025.1</v>
      </c>
      <c r="E2949" s="12">
        <v>1000000</v>
      </c>
      <c r="F2949" s="12">
        <v>-5025.1000000000004</v>
      </c>
      <c r="G2949" s="12">
        <v>-0.5</v>
      </c>
      <c r="H2949" t="s">
        <v>316</v>
      </c>
    </row>
    <row r="2950" spans="1:8">
      <c r="A2950" s="12" t="s">
        <v>333</v>
      </c>
      <c r="B2950" s="13" t="s">
        <v>137</v>
      </c>
      <c r="C2950" s="12" t="s">
        <v>326</v>
      </c>
      <c r="D2950" s="12">
        <v>1005025.1</v>
      </c>
      <c r="E2950" s="12">
        <v>1000000</v>
      </c>
      <c r="F2950" s="12">
        <v>-5025.1000000000004</v>
      </c>
      <c r="G2950" s="12">
        <v>-0.5</v>
      </c>
      <c r="H2950" t="s">
        <v>316</v>
      </c>
    </row>
    <row r="2951" spans="1:8">
      <c r="A2951" s="12" t="s">
        <v>333</v>
      </c>
      <c r="B2951" s="13" t="s">
        <v>138</v>
      </c>
      <c r="C2951" s="12" t="s">
        <v>326</v>
      </c>
      <c r="D2951" s="12">
        <v>1005025.1</v>
      </c>
      <c r="E2951" s="12">
        <v>1000000</v>
      </c>
      <c r="F2951" s="12">
        <v>-5025.1000000000004</v>
      </c>
      <c r="G2951" s="12">
        <v>-0.5</v>
      </c>
      <c r="H2951" t="s">
        <v>316</v>
      </c>
    </row>
    <row r="2952" spans="1:8">
      <c r="A2952" s="12" t="s">
        <v>333</v>
      </c>
      <c r="B2952" s="13" t="s">
        <v>139</v>
      </c>
      <c r="C2952" s="12" t="s">
        <v>326</v>
      </c>
      <c r="D2952" s="12">
        <v>1005025.1</v>
      </c>
      <c r="E2952" s="12">
        <v>1000000</v>
      </c>
      <c r="F2952" s="12">
        <v>-5025.1000000000004</v>
      </c>
      <c r="G2952" s="12">
        <v>-0.5</v>
      </c>
      <c r="H2952" t="s">
        <v>316</v>
      </c>
    </row>
    <row r="2953" spans="1:8">
      <c r="A2953" s="12" t="s">
        <v>333</v>
      </c>
      <c r="B2953" s="13" t="s">
        <v>140</v>
      </c>
      <c r="C2953" s="12" t="s">
        <v>326</v>
      </c>
      <c r="D2953" s="12">
        <v>1005025.1</v>
      </c>
      <c r="E2953" s="12">
        <v>1000000</v>
      </c>
      <c r="F2953" s="12">
        <v>-5025.1000000000004</v>
      </c>
      <c r="G2953" s="12">
        <v>-0.5</v>
      </c>
      <c r="H2953" t="s">
        <v>316</v>
      </c>
    </row>
    <row r="2954" spans="1:8">
      <c r="A2954" s="12" t="s">
        <v>333</v>
      </c>
      <c r="B2954" s="13" t="s">
        <v>141</v>
      </c>
      <c r="C2954" s="12" t="s">
        <v>326</v>
      </c>
      <c r="D2954" s="12">
        <v>1005025.1</v>
      </c>
      <c r="E2954" s="12">
        <v>1000000</v>
      </c>
      <c r="F2954" s="12">
        <v>-5025.1000000000004</v>
      </c>
      <c r="G2954" s="12">
        <v>-0.5</v>
      </c>
      <c r="H2954" t="s">
        <v>316</v>
      </c>
    </row>
    <row r="2955" spans="1:8">
      <c r="A2955" s="12" t="s">
        <v>333</v>
      </c>
      <c r="B2955" s="13" t="s">
        <v>142</v>
      </c>
      <c r="C2955" s="12" t="s">
        <v>326</v>
      </c>
      <c r="D2955" s="12">
        <v>1005025.1</v>
      </c>
      <c r="E2955" s="12">
        <v>1000000</v>
      </c>
      <c r="F2955" s="12">
        <v>-5025.1000000000004</v>
      </c>
      <c r="G2955" s="12">
        <v>-0.5</v>
      </c>
      <c r="H2955" t="s">
        <v>316</v>
      </c>
    </row>
    <row r="2956" spans="1:8">
      <c r="A2956" s="12" t="s">
        <v>333</v>
      </c>
      <c r="B2956" s="13" t="s">
        <v>143</v>
      </c>
      <c r="C2956" s="12" t="s">
        <v>326</v>
      </c>
      <c r="D2956" s="12">
        <v>1005025.1</v>
      </c>
      <c r="E2956" s="12">
        <v>1000000</v>
      </c>
      <c r="F2956" s="12">
        <v>-5025.1000000000004</v>
      </c>
      <c r="G2956" s="12">
        <v>-0.5</v>
      </c>
      <c r="H2956" t="s">
        <v>316</v>
      </c>
    </row>
    <row r="2957" spans="1:8">
      <c r="A2957" s="12" t="s">
        <v>333</v>
      </c>
      <c r="B2957" s="13" t="s">
        <v>144</v>
      </c>
      <c r="C2957" s="12" t="s">
        <v>326</v>
      </c>
      <c r="D2957" s="12">
        <v>1005025.1</v>
      </c>
      <c r="E2957" s="12">
        <v>1000000</v>
      </c>
      <c r="F2957" s="12">
        <v>-5025.1000000000004</v>
      </c>
      <c r="G2957" s="12">
        <v>-0.5</v>
      </c>
      <c r="H2957" t="s">
        <v>316</v>
      </c>
    </row>
    <row r="2958" spans="1:8">
      <c r="A2958" s="12" t="s">
        <v>333</v>
      </c>
      <c r="B2958" s="13" t="s">
        <v>145</v>
      </c>
      <c r="C2958" s="12" t="s">
        <v>326</v>
      </c>
      <c r="D2958" s="12">
        <v>1005025.1</v>
      </c>
      <c r="E2958" s="12">
        <v>1000000</v>
      </c>
      <c r="F2958" s="12">
        <v>-5025.1000000000004</v>
      </c>
      <c r="G2958" s="12">
        <v>-0.5</v>
      </c>
      <c r="H2958" t="s">
        <v>316</v>
      </c>
    </row>
    <row r="2959" spans="1:8">
      <c r="A2959" s="12" t="s">
        <v>333</v>
      </c>
      <c r="B2959" s="13" t="s">
        <v>146</v>
      </c>
      <c r="C2959" s="12" t="s">
        <v>326</v>
      </c>
      <c r="D2959" s="12">
        <v>1005025.1</v>
      </c>
      <c r="E2959" s="12">
        <v>1000000</v>
      </c>
      <c r="F2959" s="12">
        <v>-5025.1000000000004</v>
      </c>
      <c r="G2959" s="12">
        <v>-0.5</v>
      </c>
      <c r="H2959" t="s">
        <v>316</v>
      </c>
    </row>
    <row r="2960" spans="1:8">
      <c r="A2960" s="12" t="s">
        <v>333</v>
      </c>
      <c r="B2960" s="13" t="s">
        <v>147</v>
      </c>
      <c r="C2960" s="12" t="s">
        <v>326</v>
      </c>
      <c r="D2960" s="12">
        <v>1005025.1</v>
      </c>
      <c r="E2960" s="12">
        <v>1000000</v>
      </c>
      <c r="F2960" s="12">
        <v>-5025.1000000000004</v>
      </c>
      <c r="G2960" s="12">
        <v>-0.5</v>
      </c>
      <c r="H2960" t="s">
        <v>316</v>
      </c>
    </row>
    <row r="2961" spans="1:8">
      <c r="A2961" s="12" t="s">
        <v>333</v>
      </c>
      <c r="B2961" s="13" t="s">
        <v>148</v>
      </c>
      <c r="C2961" s="12" t="s">
        <v>326</v>
      </c>
      <c r="D2961" s="12">
        <v>1005025.1</v>
      </c>
      <c r="E2961" s="12">
        <v>1000000</v>
      </c>
      <c r="F2961" s="12">
        <v>-5025.1000000000004</v>
      </c>
      <c r="G2961" s="12">
        <v>-0.5</v>
      </c>
      <c r="H2961" t="s">
        <v>316</v>
      </c>
    </row>
    <row r="2962" spans="1:8">
      <c r="A2962" s="12" t="s">
        <v>333</v>
      </c>
      <c r="B2962" s="13" t="s">
        <v>149</v>
      </c>
      <c r="C2962" s="12" t="s">
        <v>326</v>
      </c>
      <c r="D2962" s="12">
        <v>1005025.1</v>
      </c>
      <c r="E2962" s="12">
        <v>1000000</v>
      </c>
      <c r="F2962" s="12">
        <v>-5025.1000000000004</v>
      </c>
      <c r="G2962" s="12">
        <v>-0.5</v>
      </c>
      <c r="H2962" t="s">
        <v>316</v>
      </c>
    </row>
    <row r="2963" spans="1:8">
      <c r="A2963" s="12" t="s">
        <v>333</v>
      </c>
      <c r="B2963" s="13" t="s">
        <v>150</v>
      </c>
      <c r="C2963" s="12" t="s">
        <v>326</v>
      </c>
      <c r="D2963" s="12">
        <v>1005025.1</v>
      </c>
      <c r="E2963" s="12">
        <v>1000000</v>
      </c>
      <c r="F2963" s="12">
        <v>-5025.1000000000004</v>
      </c>
      <c r="G2963" s="12">
        <v>-0.5</v>
      </c>
      <c r="H2963" t="s">
        <v>316</v>
      </c>
    </row>
    <row r="2964" spans="1:8">
      <c r="A2964" s="12" t="s">
        <v>333</v>
      </c>
      <c r="B2964" s="13" t="s">
        <v>151</v>
      </c>
      <c r="C2964" s="12" t="s">
        <v>326</v>
      </c>
      <c r="D2964" s="12">
        <v>1005025.1</v>
      </c>
      <c r="E2964" s="12">
        <v>1000000</v>
      </c>
      <c r="F2964" s="12">
        <v>-5025.1000000000004</v>
      </c>
      <c r="G2964" s="12">
        <v>-0.5</v>
      </c>
      <c r="H2964" t="s">
        <v>316</v>
      </c>
    </row>
    <row r="2965" spans="1:8">
      <c r="A2965" s="12" t="s">
        <v>333</v>
      </c>
      <c r="B2965" s="13" t="s">
        <v>152</v>
      </c>
      <c r="C2965" s="12" t="s">
        <v>326</v>
      </c>
      <c r="D2965" s="12">
        <v>1005025.1</v>
      </c>
      <c r="E2965" s="12">
        <v>1000000</v>
      </c>
      <c r="F2965" s="12">
        <v>-5025.1000000000004</v>
      </c>
      <c r="G2965" s="12">
        <v>-0.5</v>
      </c>
      <c r="H2965" t="s">
        <v>316</v>
      </c>
    </row>
    <row r="2966" spans="1:8">
      <c r="A2966" s="12" t="s">
        <v>333</v>
      </c>
      <c r="B2966" s="13" t="s">
        <v>153</v>
      </c>
      <c r="C2966" s="12" t="s">
        <v>326</v>
      </c>
      <c r="D2966" s="12">
        <v>1005025.1</v>
      </c>
      <c r="E2966" s="12">
        <v>1000000</v>
      </c>
      <c r="F2966" s="12">
        <v>-5025.1000000000004</v>
      </c>
      <c r="G2966" s="12">
        <v>-0.5</v>
      </c>
      <c r="H2966" t="s">
        <v>316</v>
      </c>
    </row>
    <row r="2967" spans="1:8">
      <c r="A2967" s="12" t="s">
        <v>333</v>
      </c>
      <c r="B2967" s="13" t="s">
        <v>154</v>
      </c>
      <c r="C2967" s="12" t="s">
        <v>326</v>
      </c>
      <c r="D2967" s="12">
        <v>1005025.1</v>
      </c>
      <c r="E2967" s="12">
        <v>1000000</v>
      </c>
      <c r="F2967" s="12">
        <v>-5025.1000000000004</v>
      </c>
      <c r="G2967" s="12">
        <v>-0.5</v>
      </c>
      <c r="H2967" t="s">
        <v>316</v>
      </c>
    </row>
    <row r="2968" spans="1:8">
      <c r="A2968" s="12" t="s">
        <v>333</v>
      </c>
      <c r="B2968" s="13" t="s">
        <v>155</v>
      </c>
      <c r="C2968" s="12" t="s">
        <v>326</v>
      </c>
      <c r="D2968" s="12">
        <v>1005025.1</v>
      </c>
      <c r="E2968" s="12">
        <v>1000000</v>
      </c>
      <c r="F2968" s="12">
        <v>-5025.1000000000004</v>
      </c>
      <c r="G2968" s="12">
        <v>-0.5</v>
      </c>
      <c r="H2968" t="s">
        <v>316</v>
      </c>
    </row>
    <row r="2969" spans="1:8">
      <c r="A2969" s="12" t="s">
        <v>333</v>
      </c>
      <c r="B2969" s="13" t="s">
        <v>156</v>
      </c>
      <c r="C2969" s="12" t="s">
        <v>326</v>
      </c>
      <c r="D2969" s="12">
        <v>1005025.1</v>
      </c>
      <c r="E2969" s="12">
        <v>1000000</v>
      </c>
      <c r="F2969" s="12">
        <v>-5025.1000000000004</v>
      </c>
      <c r="G2969" s="12">
        <v>-0.5</v>
      </c>
      <c r="H2969" t="s">
        <v>316</v>
      </c>
    </row>
    <row r="2970" spans="1:8">
      <c r="A2970" s="12" t="s">
        <v>333</v>
      </c>
      <c r="B2970" s="13" t="s">
        <v>157</v>
      </c>
      <c r="C2970" s="12" t="s">
        <v>326</v>
      </c>
      <c r="D2970" s="12">
        <v>1005025.1</v>
      </c>
      <c r="E2970" s="12">
        <v>1000000</v>
      </c>
      <c r="F2970" s="12">
        <v>-5025.1000000000004</v>
      </c>
      <c r="G2970" s="12">
        <v>-0.5</v>
      </c>
      <c r="H2970" t="s">
        <v>316</v>
      </c>
    </row>
    <row r="2971" spans="1:8">
      <c r="A2971" s="12" t="s">
        <v>333</v>
      </c>
      <c r="B2971" s="13" t="s">
        <v>158</v>
      </c>
      <c r="C2971" s="12" t="s">
        <v>326</v>
      </c>
      <c r="D2971" s="12">
        <v>1005025.1</v>
      </c>
      <c r="E2971" s="12">
        <v>1000000</v>
      </c>
      <c r="F2971" s="12">
        <v>-5025.1000000000004</v>
      </c>
      <c r="G2971" s="12">
        <v>-0.5</v>
      </c>
      <c r="H2971" t="s">
        <v>316</v>
      </c>
    </row>
    <row r="2972" spans="1:8">
      <c r="A2972" s="12" t="s">
        <v>333</v>
      </c>
      <c r="B2972" s="13" t="s">
        <v>159</v>
      </c>
      <c r="C2972" s="12" t="s">
        <v>326</v>
      </c>
      <c r="D2972" s="12">
        <v>1005025.1</v>
      </c>
      <c r="E2972" s="12">
        <v>1000000</v>
      </c>
      <c r="F2972" s="12">
        <v>-5025.1000000000004</v>
      </c>
      <c r="G2972" s="12">
        <v>-0.5</v>
      </c>
      <c r="H2972" t="s">
        <v>316</v>
      </c>
    </row>
    <row r="2973" spans="1:8">
      <c r="A2973" s="12" t="s">
        <v>333</v>
      </c>
      <c r="B2973" s="13" t="s">
        <v>160</v>
      </c>
      <c r="C2973" s="12" t="s">
        <v>326</v>
      </c>
      <c r="D2973" s="12">
        <v>1005025.1</v>
      </c>
      <c r="E2973" s="12">
        <v>1000000</v>
      </c>
      <c r="F2973" s="12">
        <v>-5025.1000000000004</v>
      </c>
      <c r="G2973" s="12">
        <v>-0.5</v>
      </c>
      <c r="H2973" t="s">
        <v>316</v>
      </c>
    </row>
    <row r="2974" spans="1:8">
      <c r="A2974" s="12" t="s">
        <v>333</v>
      </c>
      <c r="B2974" s="13" t="s">
        <v>161</v>
      </c>
      <c r="C2974" s="12" t="s">
        <v>326</v>
      </c>
      <c r="D2974" s="12">
        <v>1005025.1</v>
      </c>
      <c r="E2974" s="12">
        <v>1000000</v>
      </c>
      <c r="F2974" s="12">
        <v>-5025.1000000000004</v>
      </c>
      <c r="G2974" s="12">
        <v>-0.5</v>
      </c>
      <c r="H2974" t="s">
        <v>316</v>
      </c>
    </row>
    <row r="2975" spans="1:8">
      <c r="A2975" s="12" t="s">
        <v>333</v>
      </c>
      <c r="B2975" s="13" t="s">
        <v>162</v>
      </c>
      <c r="C2975" s="12" t="s">
        <v>326</v>
      </c>
      <c r="D2975" s="12">
        <v>502512.6</v>
      </c>
      <c r="E2975" s="12">
        <v>1000002</v>
      </c>
      <c r="F2975" s="12">
        <v>497489.4</v>
      </c>
      <c r="G2975" s="12">
        <v>49.75</v>
      </c>
      <c r="H2975" t="s">
        <v>316</v>
      </c>
    </row>
    <row r="2976" spans="1:8">
      <c r="A2976" s="12" t="s">
        <v>333</v>
      </c>
      <c r="B2976" s="13" t="s">
        <v>163</v>
      </c>
      <c r="C2976" s="12" t="s">
        <v>326</v>
      </c>
      <c r="D2976" s="12">
        <v>1005025.1</v>
      </c>
      <c r="E2976" s="12">
        <v>1000000</v>
      </c>
      <c r="F2976" s="12">
        <v>-5025.1000000000004</v>
      </c>
      <c r="G2976" s="12">
        <v>-0.5</v>
      </c>
      <c r="H2976" t="s">
        <v>316</v>
      </c>
    </row>
    <row r="2977" spans="1:8">
      <c r="A2977" s="12" t="s">
        <v>333</v>
      </c>
      <c r="B2977" s="13" t="s">
        <v>164</v>
      </c>
      <c r="C2977" s="12" t="s">
        <v>326</v>
      </c>
      <c r="D2977" s="12">
        <v>1005025.1</v>
      </c>
      <c r="E2977" s="12">
        <v>1000000</v>
      </c>
      <c r="F2977" s="12">
        <v>-5025.1000000000004</v>
      </c>
      <c r="G2977" s="12">
        <v>-0.5</v>
      </c>
      <c r="H2977" t="s">
        <v>316</v>
      </c>
    </row>
    <row r="2978" spans="1:8">
      <c r="A2978" s="12" t="s">
        <v>333</v>
      </c>
      <c r="B2978" s="13" t="s">
        <v>165</v>
      </c>
      <c r="C2978" s="12" t="s">
        <v>326</v>
      </c>
      <c r="D2978" s="12">
        <v>1005025.1</v>
      </c>
      <c r="E2978" s="12">
        <v>1000000</v>
      </c>
      <c r="F2978" s="12">
        <v>-5025.1000000000004</v>
      </c>
      <c r="G2978" s="12">
        <v>-0.5</v>
      </c>
      <c r="H2978" t="s">
        <v>316</v>
      </c>
    </row>
    <row r="2979" spans="1:8">
      <c r="A2979" s="12" t="s">
        <v>333</v>
      </c>
      <c r="B2979" s="13" t="s">
        <v>166</v>
      </c>
      <c r="C2979" s="12" t="s">
        <v>326</v>
      </c>
      <c r="D2979" s="12">
        <v>1005025.1</v>
      </c>
      <c r="E2979" s="12">
        <v>1000000</v>
      </c>
      <c r="F2979" s="12">
        <v>-5025.1000000000004</v>
      </c>
      <c r="G2979" s="12">
        <v>-0.5</v>
      </c>
      <c r="H2979" t="s">
        <v>316</v>
      </c>
    </row>
    <row r="2980" spans="1:8">
      <c r="A2980" s="12" t="s">
        <v>333</v>
      </c>
      <c r="B2980" s="13" t="s">
        <v>167</v>
      </c>
      <c r="C2980" s="12" t="s">
        <v>326</v>
      </c>
      <c r="D2980" s="12">
        <v>1005025.1</v>
      </c>
      <c r="E2980" s="12">
        <v>1000000</v>
      </c>
      <c r="F2980" s="12">
        <v>-5025.1000000000004</v>
      </c>
      <c r="G2980" s="12">
        <v>-0.5</v>
      </c>
      <c r="H2980" t="s">
        <v>316</v>
      </c>
    </row>
    <row r="2981" spans="1:8">
      <c r="A2981" s="12" t="s">
        <v>333</v>
      </c>
      <c r="B2981" s="13" t="s">
        <v>168</v>
      </c>
      <c r="C2981" s="12" t="s">
        <v>326</v>
      </c>
      <c r="D2981" s="12">
        <v>1005025.1</v>
      </c>
      <c r="E2981" s="12">
        <v>1000000</v>
      </c>
      <c r="F2981" s="12">
        <v>-5025.1000000000004</v>
      </c>
      <c r="G2981" s="12">
        <v>-0.5</v>
      </c>
      <c r="H2981" t="s">
        <v>316</v>
      </c>
    </row>
    <row r="2982" spans="1:8">
      <c r="A2982" s="12" t="s">
        <v>333</v>
      </c>
      <c r="B2982" s="13" t="s">
        <v>169</v>
      </c>
      <c r="C2982" s="12" t="s">
        <v>326</v>
      </c>
      <c r="D2982" s="12">
        <v>1005025.1</v>
      </c>
      <c r="E2982" s="12">
        <v>1000000</v>
      </c>
      <c r="F2982" s="12">
        <v>-5025.1000000000004</v>
      </c>
      <c r="G2982" s="12">
        <v>-0.5</v>
      </c>
      <c r="H2982" t="s">
        <v>316</v>
      </c>
    </row>
    <row r="2983" spans="1:8">
      <c r="A2983" s="12" t="s">
        <v>333</v>
      </c>
      <c r="B2983" s="13" t="s">
        <v>170</v>
      </c>
      <c r="C2983" s="12" t="s">
        <v>326</v>
      </c>
      <c r="D2983" s="12">
        <v>1005025.1</v>
      </c>
      <c r="E2983" s="12">
        <v>1000000</v>
      </c>
      <c r="F2983" s="12">
        <v>-5025.1000000000004</v>
      </c>
      <c r="G2983" s="12">
        <v>-0.5</v>
      </c>
      <c r="H2983" t="s">
        <v>316</v>
      </c>
    </row>
    <row r="2984" spans="1:8">
      <c r="A2984" s="12" t="s">
        <v>333</v>
      </c>
      <c r="B2984" s="13" t="s">
        <v>171</v>
      </c>
      <c r="C2984" s="12" t="s">
        <v>326</v>
      </c>
      <c r="D2984" s="12">
        <v>1005025.1</v>
      </c>
      <c r="E2984" s="12">
        <v>1000000</v>
      </c>
      <c r="F2984" s="12">
        <v>-5025.1000000000004</v>
      </c>
      <c r="G2984" s="12">
        <v>-0.5</v>
      </c>
      <c r="H2984" t="s">
        <v>316</v>
      </c>
    </row>
    <row r="2985" spans="1:8">
      <c r="A2985" s="12" t="s">
        <v>333</v>
      </c>
      <c r="B2985" s="13" t="s">
        <v>172</v>
      </c>
      <c r="C2985" s="12" t="s">
        <v>326</v>
      </c>
      <c r="D2985" s="12">
        <v>1005025.1</v>
      </c>
      <c r="E2985" s="12">
        <v>1000000</v>
      </c>
      <c r="F2985" s="12">
        <v>-5025.1000000000004</v>
      </c>
      <c r="G2985" s="12">
        <v>-0.5</v>
      </c>
      <c r="H2985" t="s">
        <v>316</v>
      </c>
    </row>
    <row r="2986" spans="1:8">
      <c r="A2986" s="12" t="s">
        <v>333</v>
      </c>
      <c r="B2986" s="13" t="s">
        <v>173</v>
      </c>
      <c r="C2986" s="12" t="s">
        <v>326</v>
      </c>
      <c r="D2986" s="12">
        <v>1005025.1</v>
      </c>
      <c r="E2986" s="12">
        <v>1000000</v>
      </c>
      <c r="F2986" s="12">
        <v>-5025.1000000000004</v>
      </c>
      <c r="G2986" s="12">
        <v>-0.5</v>
      </c>
      <c r="H2986" t="s">
        <v>316</v>
      </c>
    </row>
    <row r="2987" spans="1:8">
      <c r="A2987" s="12" t="s">
        <v>333</v>
      </c>
      <c r="B2987" s="13" t="s">
        <v>174</v>
      </c>
      <c r="C2987" s="12" t="s">
        <v>326</v>
      </c>
      <c r="D2987" s="12">
        <v>1005025.1</v>
      </c>
      <c r="E2987" s="12">
        <v>1000000</v>
      </c>
      <c r="F2987" s="12">
        <v>-5025.1000000000004</v>
      </c>
      <c r="G2987" s="12">
        <v>-0.5</v>
      </c>
      <c r="H2987" t="s">
        <v>316</v>
      </c>
    </row>
    <row r="2988" spans="1:8">
      <c r="A2988" s="12" t="s">
        <v>333</v>
      </c>
      <c r="B2988" s="13" t="s">
        <v>175</v>
      </c>
      <c r="C2988" s="12" t="s">
        <v>326</v>
      </c>
      <c r="D2988" s="12">
        <v>1005025.1</v>
      </c>
      <c r="E2988" s="12">
        <v>1000000</v>
      </c>
      <c r="F2988" s="12">
        <v>-5025.1000000000004</v>
      </c>
      <c r="G2988" s="12">
        <v>-0.5</v>
      </c>
      <c r="H2988" t="s">
        <v>316</v>
      </c>
    </row>
    <row r="2989" spans="1:8">
      <c r="A2989" s="12" t="s">
        <v>333</v>
      </c>
      <c r="B2989" s="13" t="s">
        <v>176</v>
      </c>
      <c r="C2989" s="12" t="s">
        <v>326</v>
      </c>
      <c r="D2989" s="12">
        <v>1005025.1</v>
      </c>
      <c r="E2989" s="12">
        <v>1000000</v>
      </c>
      <c r="F2989" s="12">
        <v>-5025.1000000000004</v>
      </c>
      <c r="G2989" s="12">
        <v>-0.5</v>
      </c>
      <c r="H2989" t="s">
        <v>316</v>
      </c>
    </row>
    <row r="2990" spans="1:8">
      <c r="A2990" s="12" t="s">
        <v>333</v>
      </c>
      <c r="B2990" s="13" t="s">
        <v>177</v>
      </c>
      <c r="C2990" s="12" t="s">
        <v>326</v>
      </c>
      <c r="D2990" s="12">
        <v>1005025.1</v>
      </c>
      <c r="E2990" s="12">
        <v>1000000</v>
      </c>
      <c r="F2990" s="12">
        <v>-5025.1000000000004</v>
      </c>
      <c r="G2990" s="12">
        <v>-0.5</v>
      </c>
      <c r="H2990" t="s">
        <v>316</v>
      </c>
    </row>
    <row r="2991" spans="1:8">
      <c r="A2991" s="12" t="s">
        <v>333</v>
      </c>
      <c r="B2991" s="13" t="s">
        <v>178</v>
      </c>
      <c r="C2991" s="12" t="s">
        <v>326</v>
      </c>
      <c r="D2991" s="12">
        <v>1005025.1</v>
      </c>
      <c r="E2991" s="12">
        <v>1000000</v>
      </c>
      <c r="F2991" s="12">
        <v>-5025.1000000000004</v>
      </c>
      <c r="G2991" s="12">
        <v>-0.5</v>
      </c>
      <c r="H2991" t="s">
        <v>316</v>
      </c>
    </row>
    <row r="2992" spans="1:8">
      <c r="A2992" s="12" t="s">
        <v>333</v>
      </c>
      <c r="B2992" s="13" t="s">
        <v>179</v>
      </c>
      <c r="C2992" s="12" t="s">
        <v>326</v>
      </c>
      <c r="D2992" s="12">
        <v>1005025.1</v>
      </c>
      <c r="E2992" s="12">
        <v>1000000</v>
      </c>
      <c r="F2992" s="12">
        <v>-5025.1000000000004</v>
      </c>
      <c r="G2992" s="12">
        <v>-0.5</v>
      </c>
      <c r="H2992" t="s">
        <v>316</v>
      </c>
    </row>
    <row r="2993" spans="1:8">
      <c r="A2993" s="12" t="s">
        <v>333</v>
      </c>
      <c r="B2993" s="13" t="s">
        <v>180</v>
      </c>
      <c r="C2993" s="12" t="s">
        <v>326</v>
      </c>
      <c r="D2993" s="12">
        <v>1005025.1</v>
      </c>
      <c r="E2993" s="12">
        <v>1000000</v>
      </c>
      <c r="F2993" s="12">
        <v>-5025.1000000000004</v>
      </c>
      <c r="G2993" s="12">
        <v>-0.5</v>
      </c>
      <c r="H2993" t="s">
        <v>316</v>
      </c>
    </row>
    <row r="2994" spans="1:8">
      <c r="A2994" s="12" t="s">
        <v>333</v>
      </c>
      <c r="B2994" s="13" t="s">
        <v>181</v>
      </c>
      <c r="C2994" s="12" t="s">
        <v>326</v>
      </c>
      <c r="D2994" s="12">
        <v>1005025.1</v>
      </c>
      <c r="E2994" s="12">
        <v>1000000</v>
      </c>
      <c r="F2994" s="12">
        <v>-5025.1000000000004</v>
      </c>
      <c r="G2994" s="12">
        <v>-0.5</v>
      </c>
      <c r="H2994" t="s">
        <v>316</v>
      </c>
    </row>
    <row r="2995" spans="1:8">
      <c r="A2995" s="12" t="s">
        <v>333</v>
      </c>
      <c r="B2995" s="13" t="s">
        <v>182</v>
      </c>
      <c r="C2995" s="12" t="s">
        <v>326</v>
      </c>
      <c r="D2995" s="12">
        <v>1005025.1</v>
      </c>
      <c r="E2995" s="12">
        <v>1000000</v>
      </c>
      <c r="F2995" s="12">
        <v>-5025.1000000000004</v>
      </c>
      <c r="G2995" s="12">
        <v>-0.5</v>
      </c>
      <c r="H2995" t="s">
        <v>316</v>
      </c>
    </row>
    <row r="2996" spans="1:8">
      <c r="A2996" s="12" t="s">
        <v>333</v>
      </c>
      <c r="B2996" s="13" t="s">
        <v>183</v>
      </c>
      <c r="C2996" s="12" t="s">
        <v>326</v>
      </c>
      <c r="D2996" s="12">
        <v>1005025.1</v>
      </c>
      <c r="E2996" s="12">
        <v>1000000</v>
      </c>
      <c r="F2996" s="12">
        <v>-5025.1000000000004</v>
      </c>
      <c r="G2996" s="12">
        <v>-0.5</v>
      </c>
      <c r="H2996" t="s">
        <v>316</v>
      </c>
    </row>
    <row r="2997" spans="1:8">
      <c r="A2997" s="12" t="s">
        <v>333</v>
      </c>
      <c r="B2997" s="13" t="s">
        <v>184</v>
      </c>
      <c r="C2997" s="12" t="s">
        <v>326</v>
      </c>
      <c r="D2997" s="12">
        <v>1005025.1</v>
      </c>
      <c r="E2997" s="12">
        <v>1000000</v>
      </c>
      <c r="F2997" s="12">
        <v>-5025.1000000000004</v>
      </c>
      <c r="G2997" s="12">
        <v>-0.5</v>
      </c>
      <c r="H2997" t="s">
        <v>316</v>
      </c>
    </row>
    <row r="2998" spans="1:8">
      <c r="A2998" s="12" t="s">
        <v>333</v>
      </c>
      <c r="B2998" s="13" t="s">
        <v>185</v>
      </c>
      <c r="C2998" s="12" t="s">
        <v>326</v>
      </c>
      <c r="D2998" s="12">
        <v>1005025.1</v>
      </c>
      <c r="E2998" s="12">
        <v>1000000</v>
      </c>
      <c r="F2998" s="12">
        <v>-5025.1000000000004</v>
      </c>
      <c r="G2998" s="12">
        <v>-0.5</v>
      </c>
      <c r="H2998" t="s">
        <v>316</v>
      </c>
    </row>
    <row r="2999" spans="1:8">
      <c r="A2999" s="12" t="s">
        <v>333</v>
      </c>
      <c r="B2999" s="13" t="s">
        <v>186</v>
      </c>
      <c r="C2999" s="12" t="s">
        <v>326</v>
      </c>
      <c r="D2999" s="12">
        <v>1005025.1</v>
      </c>
      <c r="E2999" s="12">
        <v>1000000</v>
      </c>
      <c r="F2999" s="12">
        <v>-5025.1000000000004</v>
      </c>
      <c r="G2999" s="12">
        <v>-0.5</v>
      </c>
      <c r="H2999" t="s">
        <v>316</v>
      </c>
    </row>
    <row r="3000" spans="1:8">
      <c r="A3000" s="12" t="s">
        <v>333</v>
      </c>
      <c r="B3000" s="13" t="s">
        <v>187</v>
      </c>
      <c r="C3000" s="12" t="s">
        <v>326</v>
      </c>
      <c r="D3000" s="12">
        <v>1005025.1</v>
      </c>
      <c r="E3000" s="12">
        <v>1000000</v>
      </c>
      <c r="F3000" s="12">
        <v>-5025.1000000000004</v>
      </c>
      <c r="G3000" s="12">
        <v>-0.5</v>
      </c>
      <c r="H3000" t="s">
        <v>316</v>
      </c>
    </row>
    <row r="3001" spans="1:8">
      <c r="A3001" s="12" t="s">
        <v>333</v>
      </c>
      <c r="B3001" s="13" t="s">
        <v>188</v>
      </c>
      <c r="C3001" s="12" t="s">
        <v>326</v>
      </c>
      <c r="D3001" s="12">
        <v>1005025.1</v>
      </c>
      <c r="E3001" s="12">
        <v>1000000</v>
      </c>
      <c r="F3001" s="12">
        <v>-5025.1000000000004</v>
      </c>
      <c r="G3001" s="12">
        <v>-0.5</v>
      </c>
      <c r="H3001" t="s">
        <v>316</v>
      </c>
    </row>
    <row r="3002" spans="1:8">
      <c r="A3002" s="12" t="s">
        <v>334</v>
      </c>
      <c r="B3002" s="13" t="s">
        <v>89</v>
      </c>
      <c r="C3002" s="12" t="s">
        <v>326</v>
      </c>
      <c r="D3002" s="12">
        <v>1010101</v>
      </c>
      <c r="E3002" s="12">
        <v>1000000</v>
      </c>
      <c r="F3002" s="12">
        <v>-10101</v>
      </c>
      <c r="G3002" s="12">
        <v>-1.01</v>
      </c>
      <c r="H3002" t="s">
        <v>316</v>
      </c>
    </row>
    <row r="3003" spans="1:8">
      <c r="A3003" s="12" t="s">
        <v>334</v>
      </c>
      <c r="B3003" s="13" t="s">
        <v>90</v>
      </c>
      <c r="C3003" s="12" t="s">
        <v>326</v>
      </c>
      <c r="D3003" s="12">
        <v>1010101</v>
      </c>
      <c r="E3003" s="12">
        <v>1000000</v>
      </c>
      <c r="F3003" s="12">
        <v>-10101</v>
      </c>
      <c r="G3003" s="12">
        <v>-1.01</v>
      </c>
      <c r="H3003" t="s">
        <v>316</v>
      </c>
    </row>
    <row r="3004" spans="1:8">
      <c r="A3004" s="12" t="s">
        <v>334</v>
      </c>
      <c r="B3004" s="13" t="s">
        <v>91</v>
      </c>
      <c r="C3004" s="12" t="s">
        <v>326</v>
      </c>
      <c r="D3004" s="12">
        <v>1010101</v>
      </c>
      <c r="E3004" s="12">
        <v>1000000</v>
      </c>
      <c r="F3004" s="12">
        <v>-10101</v>
      </c>
      <c r="G3004" s="12">
        <v>-1.01</v>
      </c>
      <c r="H3004" t="s">
        <v>316</v>
      </c>
    </row>
    <row r="3005" spans="1:8">
      <c r="A3005" s="12" t="s">
        <v>334</v>
      </c>
      <c r="B3005" s="13" t="s">
        <v>92</v>
      </c>
      <c r="C3005" s="12" t="s">
        <v>326</v>
      </c>
      <c r="D3005" s="12">
        <v>1010101</v>
      </c>
      <c r="E3005" s="12">
        <v>1000000</v>
      </c>
      <c r="F3005" s="12">
        <v>-10101</v>
      </c>
      <c r="G3005" s="12">
        <v>-1.01</v>
      </c>
      <c r="H3005" t="s">
        <v>316</v>
      </c>
    </row>
    <row r="3006" spans="1:8">
      <c r="A3006" s="12" t="s">
        <v>334</v>
      </c>
      <c r="B3006" s="13" t="s">
        <v>93</v>
      </c>
      <c r="C3006" s="12" t="s">
        <v>326</v>
      </c>
      <c r="D3006" s="12">
        <v>1010101</v>
      </c>
      <c r="E3006" s="12">
        <v>1000000</v>
      </c>
      <c r="F3006" s="12">
        <v>-10101</v>
      </c>
      <c r="G3006" s="12">
        <v>-1.01</v>
      </c>
      <c r="H3006" t="s">
        <v>316</v>
      </c>
    </row>
    <row r="3007" spans="1:8">
      <c r="A3007" s="12" t="s">
        <v>334</v>
      </c>
      <c r="B3007" s="13" t="s">
        <v>94</v>
      </c>
      <c r="C3007" s="12" t="s">
        <v>326</v>
      </c>
      <c r="D3007" s="12">
        <v>1010101</v>
      </c>
      <c r="E3007" s="12">
        <v>1000000</v>
      </c>
      <c r="F3007" s="12">
        <v>-10101</v>
      </c>
      <c r="G3007" s="12">
        <v>-1.01</v>
      </c>
      <c r="H3007" t="s">
        <v>316</v>
      </c>
    </row>
    <row r="3008" spans="1:8">
      <c r="A3008" s="12" t="s">
        <v>334</v>
      </c>
      <c r="B3008" s="13" t="s">
        <v>95</v>
      </c>
      <c r="C3008" s="12" t="s">
        <v>326</v>
      </c>
      <c r="D3008" s="12">
        <v>1010101</v>
      </c>
      <c r="E3008" s="12">
        <v>1000000</v>
      </c>
      <c r="F3008" s="12">
        <v>-10101</v>
      </c>
      <c r="G3008" s="12">
        <v>-1.01</v>
      </c>
      <c r="H3008" t="s">
        <v>316</v>
      </c>
    </row>
    <row r="3009" spans="1:8">
      <c r="A3009" s="12" t="s">
        <v>334</v>
      </c>
      <c r="B3009" s="13" t="s">
        <v>96</v>
      </c>
      <c r="C3009" s="12" t="s">
        <v>326</v>
      </c>
      <c r="D3009" s="12">
        <v>1010101</v>
      </c>
      <c r="E3009" s="12">
        <v>1000000</v>
      </c>
      <c r="F3009" s="12">
        <v>-10101</v>
      </c>
      <c r="G3009" s="12">
        <v>-1.01</v>
      </c>
      <c r="H3009" t="s">
        <v>316</v>
      </c>
    </row>
    <row r="3010" spans="1:8">
      <c r="A3010" s="12" t="s">
        <v>334</v>
      </c>
      <c r="B3010" s="13" t="s">
        <v>97</v>
      </c>
      <c r="C3010" s="12" t="s">
        <v>326</v>
      </c>
      <c r="D3010" s="12">
        <v>1010101</v>
      </c>
      <c r="E3010" s="12">
        <v>1000000</v>
      </c>
      <c r="F3010" s="12">
        <v>-10101</v>
      </c>
      <c r="G3010" s="12">
        <v>-1.01</v>
      </c>
      <c r="H3010" t="s">
        <v>316</v>
      </c>
    </row>
    <row r="3011" spans="1:8">
      <c r="A3011" s="12" t="s">
        <v>334</v>
      </c>
      <c r="B3011" s="13" t="s">
        <v>98</v>
      </c>
      <c r="C3011" s="12" t="s">
        <v>326</v>
      </c>
      <c r="D3011" s="12">
        <v>1010101</v>
      </c>
      <c r="E3011" s="12">
        <v>1000000</v>
      </c>
      <c r="F3011" s="12">
        <v>-10101</v>
      </c>
      <c r="G3011" s="12">
        <v>-1.01</v>
      </c>
      <c r="H3011" t="s">
        <v>316</v>
      </c>
    </row>
    <row r="3012" spans="1:8">
      <c r="A3012" s="12" t="s">
        <v>334</v>
      </c>
      <c r="B3012" s="13" t="s">
        <v>99</v>
      </c>
      <c r="C3012" s="12" t="s">
        <v>326</v>
      </c>
      <c r="D3012" s="12">
        <v>1010101</v>
      </c>
      <c r="E3012" s="12">
        <v>1000000</v>
      </c>
      <c r="F3012" s="12">
        <v>-10101</v>
      </c>
      <c r="G3012" s="12">
        <v>-1.01</v>
      </c>
      <c r="H3012" t="s">
        <v>316</v>
      </c>
    </row>
    <row r="3013" spans="1:8">
      <c r="A3013" s="12" t="s">
        <v>334</v>
      </c>
      <c r="B3013" s="13" t="s">
        <v>100</v>
      </c>
      <c r="C3013" s="12" t="s">
        <v>326</v>
      </c>
      <c r="D3013" s="12">
        <v>1010101</v>
      </c>
      <c r="E3013" s="12">
        <v>1000000</v>
      </c>
      <c r="F3013" s="12">
        <v>-10101</v>
      </c>
      <c r="G3013" s="12">
        <v>-1.01</v>
      </c>
      <c r="H3013" t="s">
        <v>316</v>
      </c>
    </row>
    <row r="3014" spans="1:8">
      <c r="A3014" s="12" t="s">
        <v>334</v>
      </c>
      <c r="B3014" s="13" t="s">
        <v>101</v>
      </c>
      <c r="C3014" s="12" t="s">
        <v>326</v>
      </c>
      <c r="D3014" s="12">
        <v>1010101</v>
      </c>
      <c r="E3014" s="12">
        <v>1000000</v>
      </c>
      <c r="F3014" s="12">
        <v>-10101</v>
      </c>
      <c r="G3014" s="12">
        <v>-1.01</v>
      </c>
      <c r="H3014" t="s">
        <v>316</v>
      </c>
    </row>
    <row r="3015" spans="1:8">
      <c r="A3015" s="12" t="s">
        <v>334</v>
      </c>
      <c r="B3015" s="13" t="s">
        <v>102</v>
      </c>
      <c r="C3015" s="12" t="s">
        <v>326</v>
      </c>
      <c r="D3015" s="12">
        <v>1010101</v>
      </c>
      <c r="E3015" s="12">
        <v>1000000</v>
      </c>
      <c r="F3015" s="12">
        <v>-10101</v>
      </c>
      <c r="G3015" s="12">
        <v>-1.01</v>
      </c>
      <c r="H3015" t="s">
        <v>316</v>
      </c>
    </row>
    <row r="3016" spans="1:8">
      <c r="A3016" s="12" t="s">
        <v>334</v>
      </c>
      <c r="B3016" s="13" t="s">
        <v>103</v>
      </c>
      <c r="C3016" s="12" t="s">
        <v>326</v>
      </c>
      <c r="D3016" s="12">
        <v>1010101</v>
      </c>
      <c r="E3016" s="12">
        <v>1000000</v>
      </c>
      <c r="F3016" s="12">
        <v>-10101</v>
      </c>
      <c r="G3016" s="12">
        <v>-1.01</v>
      </c>
      <c r="H3016" t="s">
        <v>316</v>
      </c>
    </row>
    <row r="3017" spans="1:8">
      <c r="A3017" s="12" t="s">
        <v>334</v>
      </c>
      <c r="B3017" s="13" t="s">
        <v>104</v>
      </c>
      <c r="C3017" s="12" t="s">
        <v>326</v>
      </c>
      <c r="D3017" s="12">
        <v>1010101</v>
      </c>
      <c r="E3017" s="12">
        <v>1000000</v>
      </c>
      <c r="F3017" s="12">
        <v>-10101</v>
      </c>
      <c r="G3017" s="12">
        <v>-1.01</v>
      </c>
      <c r="H3017" t="s">
        <v>316</v>
      </c>
    </row>
    <row r="3018" spans="1:8">
      <c r="A3018" s="12" t="s">
        <v>334</v>
      </c>
      <c r="B3018" s="13" t="s">
        <v>105</v>
      </c>
      <c r="C3018" s="12" t="s">
        <v>326</v>
      </c>
      <c r="D3018" s="12">
        <v>1010101</v>
      </c>
      <c r="E3018" s="12">
        <v>1000000</v>
      </c>
      <c r="F3018" s="12">
        <v>-10101</v>
      </c>
      <c r="G3018" s="12">
        <v>-1.01</v>
      </c>
      <c r="H3018" t="s">
        <v>316</v>
      </c>
    </row>
    <row r="3019" spans="1:8">
      <c r="A3019" s="12" t="s">
        <v>334</v>
      </c>
      <c r="B3019" s="13" t="s">
        <v>106</v>
      </c>
      <c r="C3019" s="12" t="s">
        <v>326</v>
      </c>
      <c r="D3019" s="12">
        <v>1010101</v>
      </c>
      <c r="E3019" s="12">
        <v>1000000</v>
      </c>
      <c r="F3019" s="12">
        <v>-10101</v>
      </c>
      <c r="G3019" s="12">
        <v>-1.01</v>
      </c>
      <c r="H3019" t="s">
        <v>316</v>
      </c>
    </row>
    <row r="3020" spans="1:8">
      <c r="A3020" s="12" t="s">
        <v>334</v>
      </c>
      <c r="B3020" s="13" t="s">
        <v>107</v>
      </c>
      <c r="C3020" s="12" t="s">
        <v>326</v>
      </c>
      <c r="D3020" s="12">
        <v>1010101</v>
      </c>
      <c r="E3020" s="12">
        <v>1000000</v>
      </c>
      <c r="F3020" s="12">
        <v>-10101</v>
      </c>
      <c r="G3020" s="12">
        <v>-1.01</v>
      </c>
      <c r="H3020" t="s">
        <v>316</v>
      </c>
    </row>
    <row r="3021" spans="1:8">
      <c r="A3021" s="12" t="s">
        <v>334</v>
      </c>
      <c r="B3021" s="13" t="s">
        <v>108</v>
      </c>
      <c r="C3021" s="12" t="s">
        <v>326</v>
      </c>
      <c r="D3021" s="12">
        <v>1010101</v>
      </c>
      <c r="E3021" s="12">
        <v>1000000</v>
      </c>
      <c r="F3021" s="12">
        <v>-10101</v>
      </c>
      <c r="G3021" s="12">
        <v>-1.01</v>
      </c>
      <c r="H3021" t="s">
        <v>316</v>
      </c>
    </row>
    <row r="3022" spans="1:8">
      <c r="A3022" s="12" t="s">
        <v>334</v>
      </c>
      <c r="B3022" s="13" t="s">
        <v>109</v>
      </c>
      <c r="C3022" s="12" t="s">
        <v>326</v>
      </c>
      <c r="D3022" s="12">
        <v>1010101</v>
      </c>
      <c r="E3022" s="12">
        <v>1000000</v>
      </c>
      <c r="F3022" s="12">
        <v>-10101</v>
      </c>
      <c r="G3022" s="12">
        <v>-1.01</v>
      </c>
      <c r="H3022" t="s">
        <v>316</v>
      </c>
    </row>
    <row r="3023" spans="1:8">
      <c r="A3023" s="12" t="s">
        <v>334</v>
      </c>
      <c r="B3023" s="13" t="s">
        <v>110</v>
      </c>
      <c r="C3023" s="12" t="s">
        <v>326</v>
      </c>
      <c r="D3023" s="12">
        <v>1010101</v>
      </c>
      <c r="E3023" s="12">
        <v>1000000</v>
      </c>
      <c r="F3023" s="12">
        <v>-10101</v>
      </c>
      <c r="G3023" s="12">
        <v>-1.01</v>
      </c>
      <c r="H3023" t="s">
        <v>316</v>
      </c>
    </row>
    <row r="3024" spans="1:8">
      <c r="A3024" s="12" t="s">
        <v>334</v>
      </c>
      <c r="B3024" s="13" t="s">
        <v>111</v>
      </c>
      <c r="C3024" s="12" t="s">
        <v>326</v>
      </c>
      <c r="D3024" s="12">
        <v>1010101</v>
      </c>
      <c r="E3024" s="12">
        <v>1000000</v>
      </c>
      <c r="F3024" s="12">
        <v>-10101</v>
      </c>
      <c r="G3024" s="12">
        <v>-1.01</v>
      </c>
      <c r="H3024" t="s">
        <v>316</v>
      </c>
    </row>
    <row r="3025" spans="1:8">
      <c r="A3025" s="12" t="s">
        <v>334</v>
      </c>
      <c r="B3025" s="13" t="s">
        <v>112</v>
      </c>
      <c r="C3025" s="12" t="s">
        <v>326</v>
      </c>
      <c r="D3025" s="12">
        <v>1010101</v>
      </c>
      <c r="E3025" s="12">
        <v>1000000</v>
      </c>
      <c r="F3025" s="12">
        <v>-10101</v>
      </c>
      <c r="G3025" s="12">
        <v>-1.01</v>
      </c>
      <c r="H3025" t="s">
        <v>316</v>
      </c>
    </row>
    <row r="3026" spans="1:8">
      <c r="A3026" s="12" t="s">
        <v>334</v>
      </c>
      <c r="B3026" s="13" t="s">
        <v>113</v>
      </c>
      <c r="C3026" s="12" t="s">
        <v>326</v>
      </c>
      <c r="D3026" s="12">
        <v>1010101</v>
      </c>
      <c r="E3026" s="12">
        <v>1000000</v>
      </c>
      <c r="F3026" s="12">
        <v>-10101</v>
      </c>
      <c r="G3026" s="12">
        <v>-1.01</v>
      </c>
      <c r="H3026" t="s">
        <v>316</v>
      </c>
    </row>
    <row r="3027" spans="1:8">
      <c r="A3027" s="12" t="s">
        <v>334</v>
      </c>
      <c r="B3027" s="13" t="s">
        <v>114</v>
      </c>
      <c r="C3027" s="12" t="s">
        <v>326</v>
      </c>
      <c r="D3027" s="12">
        <v>1010101</v>
      </c>
      <c r="E3027" s="12">
        <v>1000000</v>
      </c>
      <c r="F3027" s="12">
        <v>-10101</v>
      </c>
      <c r="G3027" s="12">
        <v>-1.01</v>
      </c>
      <c r="H3027" t="s">
        <v>316</v>
      </c>
    </row>
    <row r="3028" spans="1:8">
      <c r="A3028" s="12" t="s">
        <v>334</v>
      </c>
      <c r="B3028" s="13" t="s">
        <v>115</v>
      </c>
      <c r="C3028" s="12" t="s">
        <v>326</v>
      </c>
      <c r="D3028" s="12">
        <v>1010101</v>
      </c>
      <c r="E3028" s="12">
        <v>1000000</v>
      </c>
      <c r="F3028" s="12">
        <v>-10101</v>
      </c>
      <c r="G3028" s="12">
        <v>-1.01</v>
      </c>
      <c r="H3028" t="s">
        <v>316</v>
      </c>
    </row>
    <row r="3029" spans="1:8">
      <c r="A3029" s="12" t="s">
        <v>334</v>
      </c>
      <c r="B3029" s="13" t="s">
        <v>116</v>
      </c>
      <c r="C3029" s="12" t="s">
        <v>326</v>
      </c>
      <c r="D3029" s="12">
        <v>1010101</v>
      </c>
      <c r="E3029" s="12">
        <v>1000000</v>
      </c>
      <c r="F3029" s="12">
        <v>-10101</v>
      </c>
      <c r="G3029" s="12">
        <v>-1.01</v>
      </c>
      <c r="H3029" t="s">
        <v>316</v>
      </c>
    </row>
    <row r="3030" spans="1:8">
      <c r="A3030" s="12" t="s">
        <v>334</v>
      </c>
      <c r="B3030" s="13" t="s">
        <v>117</v>
      </c>
      <c r="C3030" s="12" t="s">
        <v>326</v>
      </c>
      <c r="D3030" s="12">
        <v>1010101</v>
      </c>
      <c r="E3030" s="12">
        <v>1000000</v>
      </c>
      <c r="F3030" s="12">
        <v>-10101</v>
      </c>
      <c r="G3030" s="12">
        <v>-1.01</v>
      </c>
      <c r="H3030" t="s">
        <v>316</v>
      </c>
    </row>
    <row r="3031" spans="1:8">
      <c r="A3031" s="12" t="s">
        <v>334</v>
      </c>
      <c r="B3031" s="13" t="s">
        <v>118</v>
      </c>
      <c r="C3031" s="12" t="s">
        <v>326</v>
      </c>
      <c r="D3031" s="12">
        <v>1010101</v>
      </c>
      <c r="E3031" s="12">
        <v>1000000</v>
      </c>
      <c r="F3031" s="12">
        <v>-10101</v>
      </c>
      <c r="G3031" s="12">
        <v>-1.01</v>
      </c>
      <c r="H3031" t="s">
        <v>316</v>
      </c>
    </row>
    <row r="3032" spans="1:8">
      <c r="A3032" s="12" t="s">
        <v>334</v>
      </c>
      <c r="B3032" s="13" t="s">
        <v>119</v>
      </c>
      <c r="C3032" s="12" t="s">
        <v>326</v>
      </c>
      <c r="D3032" s="12">
        <v>1010101</v>
      </c>
      <c r="E3032" s="12">
        <v>1000000</v>
      </c>
      <c r="F3032" s="12">
        <v>-10101</v>
      </c>
      <c r="G3032" s="12">
        <v>-1.01</v>
      </c>
      <c r="H3032" t="s">
        <v>316</v>
      </c>
    </row>
    <row r="3033" spans="1:8">
      <c r="A3033" s="12" t="s">
        <v>334</v>
      </c>
      <c r="B3033" s="13" t="s">
        <v>120</v>
      </c>
      <c r="C3033" s="12" t="s">
        <v>326</v>
      </c>
      <c r="D3033" s="12">
        <v>1010101</v>
      </c>
      <c r="E3033" s="12">
        <v>1000000</v>
      </c>
      <c r="F3033" s="12">
        <v>-10101</v>
      </c>
      <c r="G3033" s="12">
        <v>-1.01</v>
      </c>
      <c r="H3033" t="s">
        <v>316</v>
      </c>
    </row>
    <row r="3034" spans="1:8">
      <c r="A3034" s="12" t="s">
        <v>334</v>
      </c>
      <c r="B3034" s="13" t="s">
        <v>121</v>
      </c>
      <c r="C3034" s="12" t="s">
        <v>326</v>
      </c>
      <c r="D3034" s="12">
        <v>1010101</v>
      </c>
      <c r="E3034" s="12">
        <v>1000000</v>
      </c>
      <c r="F3034" s="12">
        <v>-10101</v>
      </c>
      <c r="G3034" s="12">
        <v>-1.01</v>
      </c>
      <c r="H3034" t="s">
        <v>316</v>
      </c>
    </row>
    <row r="3035" spans="1:8">
      <c r="A3035" s="12" t="s">
        <v>334</v>
      </c>
      <c r="B3035" s="13" t="s">
        <v>122</v>
      </c>
      <c r="C3035" s="12" t="s">
        <v>326</v>
      </c>
      <c r="D3035" s="12">
        <v>1010101</v>
      </c>
      <c r="E3035" s="12">
        <v>1000000</v>
      </c>
      <c r="F3035" s="12">
        <v>-10101</v>
      </c>
      <c r="G3035" s="12">
        <v>-1.01</v>
      </c>
      <c r="H3035" t="s">
        <v>316</v>
      </c>
    </row>
    <row r="3036" spans="1:8">
      <c r="A3036" s="12" t="s">
        <v>334</v>
      </c>
      <c r="B3036" s="13" t="s">
        <v>123</v>
      </c>
      <c r="C3036" s="12" t="s">
        <v>326</v>
      </c>
      <c r="D3036" s="12">
        <v>1010101</v>
      </c>
      <c r="E3036" s="12">
        <v>1000000</v>
      </c>
      <c r="F3036" s="12">
        <v>-10101</v>
      </c>
      <c r="G3036" s="12">
        <v>-1.01</v>
      </c>
      <c r="H3036" t="s">
        <v>316</v>
      </c>
    </row>
    <row r="3037" spans="1:8">
      <c r="A3037" s="12" t="s">
        <v>334</v>
      </c>
      <c r="B3037" s="13" t="s">
        <v>124</v>
      </c>
      <c r="C3037" s="12" t="s">
        <v>326</v>
      </c>
      <c r="D3037" s="12">
        <v>1010101</v>
      </c>
      <c r="E3037" s="12">
        <v>1000000</v>
      </c>
      <c r="F3037" s="12">
        <v>-10101</v>
      </c>
      <c r="G3037" s="12">
        <v>-1.01</v>
      </c>
      <c r="H3037" t="s">
        <v>316</v>
      </c>
    </row>
    <row r="3038" spans="1:8">
      <c r="A3038" s="12" t="s">
        <v>334</v>
      </c>
      <c r="B3038" s="13" t="s">
        <v>125</v>
      </c>
      <c r="C3038" s="12" t="s">
        <v>326</v>
      </c>
      <c r="D3038" s="12">
        <v>1010101</v>
      </c>
      <c r="E3038" s="12">
        <v>1000000</v>
      </c>
      <c r="F3038" s="12">
        <v>-10101</v>
      </c>
      <c r="G3038" s="12">
        <v>-1.01</v>
      </c>
      <c r="H3038" t="s">
        <v>316</v>
      </c>
    </row>
    <row r="3039" spans="1:8">
      <c r="A3039" s="12" t="s">
        <v>334</v>
      </c>
      <c r="B3039" s="13" t="s">
        <v>126</v>
      </c>
      <c r="C3039" s="12" t="s">
        <v>326</v>
      </c>
      <c r="D3039" s="12">
        <v>1010101</v>
      </c>
      <c r="E3039" s="12">
        <v>1000000</v>
      </c>
      <c r="F3039" s="12">
        <v>-10101</v>
      </c>
      <c r="G3039" s="12">
        <v>-1.01</v>
      </c>
      <c r="H3039" t="s">
        <v>316</v>
      </c>
    </row>
    <row r="3040" spans="1:8">
      <c r="A3040" s="12" t="s">
        <v>334</v>
      </c>
      <c r="B3040" s="13" t="s">
        <v>127</v>
      </c>
      <c r="C3040" s="12" t="s">
        <v>326</v>
      </c>
      <c r="D3040" s="12">
        <v>1010101</v>
      </c>
      <c r="E3040" s="12">
        <v>1000000</v>
      </c>
      <c r="F3040" s="12">
        <v>-10101</v>
      </c>
      <c r="G3040" s="12">
        <v>-1.01</v>
      </c>
      <c r="H3040" t="s">
        <v>316</v>
      </c>
    </row>
    <row r="3041" spans="1:8">
      <c r="A3041" s="12" t="s">
        <v>334</v>
      </c>
      <c r="B3041" s="13" t="s">
        <v>128</v>
      </c>
      <c r="C3041" s="12" t="s">
        <v>326</v>
      </c>
      <c r="D3041" s="12">
        <v>1010101</v>
      </c>
      <c r="E3041" s="12">
        <v>1000000</v>
      </c>
      <c r="F3041" s="12">
        <v>-10101</v>
      </c>
      <c r="G3041" s="12">
        <v>-1.01</v>
      </c>
      <c r="H3041" t="s">
        <v>316</v>
      </c>
    </row>
    <row r="3042" spans="1:8">
      <c r="A3042" s="12" t="s">
        <v>334</v>
      </c>
      <c r="B3042" s="13" t="s">
        <v>129</v>
      </c>
      <c r="C3042" s="12" t="s">
        <v>326</v>
      </c>
      <c r="D3042" s="12">
        <v>1010101</v>
      </c>
      <c r="E3042" s="12">
        <v>1000000</v>
      </c>
      <c r="F3042" s="12">
        <v>-10101</v>
      </c>
      <c r="G3042" s="12">
        <v>-1.01</v>
      </c>
      <c r="H3042" t="s">
        <v>316</v>
      </c>
    </row>
    <row r="3043" spans="1:8">
      <c r="A3043" s="12" t="s">
        <v>334</v>
      </c>
      <c r="B3043" s="13" t="s">
        <v>130</v>
      </c>
      <c r="C3043" s="12" t="s">
        <v>326</v>
      </c>
      <c r="D3043" s="12">
        <v>1010101</v>
      </c>
      <c r="E3043" s="12">
        <v>1000000</v>
      </c>
      <c r="F3043" s="12">
        <v>-10101</v>
      </c>
      <c r="G3043" s="12">
        <v>-1.01</v>
      </c>
      <c r="H3043" t="s">
        <v>316</v>
      </c>
    </row>
    <row r="3044" spans="1:8">
      <c r="A3044" s="12" t="s">
        <v>334</v>
      </c>
      <c r="B3044" s="13" t="s">
        <v>131</v>
      </c>
      <c r="C3044" s="12" t="s">
        <v>326</v>
      </c>
      <c r="D3044" s="12">
        <v>1010101</v>
      </c>
      <c r="E3044" s="12">
        <v>1000000</v>
      </c>
      <c r="F3044" s="12">
        <v>-10101</v>
      </c>
      <c r="G3044" s="12">
        <v>-1.01</v>
      </c>
      <c r="H3044" t="s">
        <v>316</v>
      </c>
    </row>
    <row r="3045" spans="1:8">
      <c r="A3045" s="12" t="s">
        <v>334</v>
      </c>
      <c r="B3045" s="13" t="s">
        <v>132</v>
      </c>
      <c r="C3045" s="12" t="s">
        <v>326</v>
      </c>
      <c r="D3045" s="12">
        <v>1010101</v>
      </c>
      <c r="E3045" s="12">
        <v>1000000</v>
      </c>
      <c r="F3045" s="12">
        <v>-10101</v>
      </c>
      <c r="G3045" s="12">
        <v>-1.01</v>
      </c>
      <c r="H3045" t="s">
        <v>316</v>
      </c>
    </row>
    <row r="3046" spans="1:8">
      <c r="A3046" s="12" t="s">
        <v>334</v>
      </c>
      <c r="B3046" s="13" t="s">
        <v>133</v>
      </c>
      <c r="C3046" s="12" t="s">
        <v>326</v>
      </c>
      <c r="D3046" s="12">
        <v>1010101</v>
      </c>
      <c r="E3046" s="12">
        <v>1000000</v>
      </c>
      <c r="F3046" s="12">
        <v>-10101</v>
      </c>
      <c r="G3046" s="12">
        <v>-1.01</v>
      </c>
      <c r="H3046" t="s">
        <v>316</v>
      </c>
    </row>
    <row r="3047" spans="1:8">
      <c r="A3047" s="12" t="s">
        <v>334</v>
      </c>
      <c r="B3047" s="13" t="s">
        <v>134</v>
      </c>
      <c r="C3047" s="12" t="s">
        <v>326</v>
      </c>
      <c r="D3047" s="12">
        <v>1010101</v>
      </c>
      <c r="E3047" s="12">
        <v>1000000</v>
      </c>
      <c r="F3047" s="12">
        <v>-10101</v>
      </c>
      <c r="G3047" s="12">
        <v>-1.01</v>
      </c>
      <c r="H3047" t="s">
        <v>316</v>
      </c>
    </row>
    <row r="3048" spans="1:8">
      <c r="A3048" s="12" t="s">
        <v>334</v>
      </c>
      <c r="B3048" s="13" t="s">
        <v>135</v>
      </c>
      <c r="C3048" s="12" t="s">
        <v>326</v>
      </c>
      <c r="D3048" s="12">
        <v>1010101</v>
      </c>
      <c r="E3048" s="12">
        <v>1000000</v>
      </c>
      <c r="F3048" s="12">
        <v>-10101</v>
      </c>
      <c r="G3048" s="12">
        <v>-1.01</v>
      </c>
      <c r="H3048" t="s">
        <v>316</v>
      </c>
    </row>
    <row r="3049" spans="1:8">
      <c r="A3049" s="12" t="s">
        <v>334</v>
      </c>
      <c r="B3049" s="13" t="s">
        <v>136</v>
      </c>
      <c r="C3049" s="12" t="s">
        <v>326</v>
      </c>
      <c r="D3049" s="12">
        <v>1010101</v>
      </c>
      <c r="E3049" s="12">
        <v>1000000</v>
      </c>
      <c r="F3049" s="12">
        <v>-10101</v>
      </c>
      <c r="G3049" s="12">
        <v>-1.01</v>
      </c>
      <c r="H3049" t="s">
        <v>316</v>
      </c>
    </row>
    <row r="3050" spans="1:8">
      <c r="A3050" s="12" t="s">
        <v>334</v>
      </c>
      <c r="B3050" s="13" t="s">
        <v>137</v>
      </c>
      <c r="C3050" s="12" t="s">
        <v>326</v>
      </c>
      <c r="D3050" s="12">
        <v>1010101</v>
      </c>
      <c r="E3050" s="12">
        <v>1000000</v>
      </c>
      <c r="F3050" s="12">
        <v>-10101</v>
      </c>
      <c r="G3050" s="12">
        <v>-1.01</v>
      </c>
      <c r="H3050" t="s">
        <v>316</v>
      </c>
    </row>
    <row r="3051" spans="1:8">
      <c r="A3051" s="12" t="s">
        <v>334</v>
      </c>
      <c r="B3051" s="13" t="s">
        <v>138</v>
      </c>
      <c r="C3051" s="12" t="s">
        <v>326</v>
      </c>
      <c r="D3051" s="12">
        <v>1010101</v>
      </c>
      <c r="E3051" s="12">
        <v>1000000</v>
      </c>
      <c r="F3051" s="12">
        <v>-10101</v>
      </c>
      <c r="G3051" s="12">
        <v>-1.01</v>
      </c>
      <c r="H3051" t="s">
        <v>316</v>
      </c>
    </row>
    <row r="3052" spans="1:8">
      <c r="A3052" s="12" t="s">
        <v>334</v>
      </c>
      <c r="B3052" s="13" t="s">
        <v>139</v>
      </c>
      <c r="C3052" s="12" t="s">
        <v>326</v>
      </c>
      <c r="D3052" s="12">
        <v>1010101</v>
      </c>
      <c r="E3052" s="12">
        <v>1000000</v>
      </c>
      <c r="F3052" s="12">
        <v>-10101</v>
      </c>
      <c r="G3052" s="12">
        <v>-1.01</v>
      </c>
      <c r="H3052" t="s">
        <v>316</v>
      </c>
    </row>
    <row r="3053" spans="1:8">
      <c r="A3053" s="12" t="s">
        <v>334</v>
      </c>
      <c r="B3053" s="13" t="s">
        <v>140</v>
      </c>
      <c r="C3053" s="12" t="s">
        <v>326</v>
      </c>
      <c r="D3053" s="12">
        <v>1010101</v>
      </c>
      <c r="E3053" s="12">
        <v>1000000</v>
      </c>
      <c r="F3053" s="12">
        <v>-10101</v>
      </c>
      <c r="G3053" s="12">
        <v>-1.01</v>
      </c>
      <c r="H3053" t="s">
        <v>316</v>
      </c>
    </row>
    <row r="3054" spans="1:8">
      <c r="A3054" s="12" t="s">
        <v>334</v>
      </c>
      <c r="B3054" s="13" t="s">
        <v>141</v>
      </c>
      <c r="C3054" s="12" t="s">
        <v>326</v>
      </c>
      <c r="D3054" s="12">
        <v>1010101</v>
      </c>
      <c r="E3054" s="12">
        <v>1000000</v>
      </c>
      <c r="F3054" s="12">
        <v>-10101</v>
      </c>
      <c r="G3054" s="12">
        <v>-1.01</v>
      </c>
      <c r="H3054" t="s">
        <v>316</v>
      </c>
    </row>
    <row r="3055" spans="1:8">
      <c r="A3055" s="12" t="s">
        <v>334</v>
      </c>
      <c r="B3055" s="13" t="s">
        <v>142</v>
      </c>
      <c r="C3055" s="12" t="s">
        <v>326</v>
      </c>
      <c r="D3055" s="12">
        <v>1010101</v>
      </c>
      <c r="E3055" s="12">
        <v>1000000</v>
      </c>
      <c r="F3055" s="12">
        <v>-10101</v>
      </c>
      <c r="G3055" s="12">
        <v>-1.01</v>
      </c>
      <c r="H3055" t="s">
        <v>316</v>
      </c>
    </row>
    <row r="3056" spans="1:8">
      <c r="A3056" s="12" t="s">
        <v>334</v>
      </c>
      <c r="B3056" s="13" t="s">
        <v>143</v>
      </c>
      <c r="C3056" s="12" t="s">
        <v>326</v>
      </c>
      <c r="D3056" s="12">
        <v>1010101</v>
      </c>
      <c r="E3056" s="12">
        <v>1000000</v>
      </c>
      <c r="F3056" s="12">
        <v>-10101</v>
      </c>
      <c r="G3056" s="12">
        <v>-1.01</v>
      </c>
      <c r="H3056" t="s">
        <v>316</v>
      </c>
    </row>
    <row r="3057" spans="1:8">
      <c r="A3057" s="12" t="s">
        <v>334</v>
      </c>
      <c r="B3057" s="13" t="s">
        <v>144</v>
      </c>
      <c r="C3057" s="12" t="s">
        <v>326</v>
      </c>
      <c r="D3057" s="12">
        <v>1010101</v>
      </c>
      <c r="E3057" s="12">
        <v>1000000</v>
      </c>
      <c r="F3057" s="12">
        <v>-10101</v>
      </c>
      <c r="G3057" s="12">
        <v>-1.01</v>
      </c>
      <c r="H3057" t="s">
        <v>316</v>
      </c>
    </row>
    <row r="3058" spans="1:8">
      <c r="A3058" s="12" t="s">
        <v>334</v>
      </c>
      <c r="B3058" s="13" t="s">
        <v>145</v>
      </c>
      <c r="C3058" s="12" t="s">
        <v>326</v>
      </c>
      <c r="D3058" s="12">
        <v>1010101</v>
      </c>
      <c r="E3058" s="12">
        <v>1000000</v>
      </c>
      <c r="F3058" s="12">
        <v>-10101</v>
      </c>
      <c r="G3058" s="12">
        <v>-1.01</v>
      </c>
      <c r="H3058" t="s">
        <v>316</v>
      </c>
    </row>
    <row r="3059" spans="1:8">
      <c r="A3059" s="12" t="s">
        <v>334</v>
      </c>
      <c r="B3059" s="13" t="s">
        <v>146</v>
      </c>
      <c r="C3059" s="12" t="s">
        <v>326</v>
      </c>
      <c r="D3059" s="12">
        <v>1010101</v>
      </c>
      <c r="E3059" s="12">
        <v>1000000</v>
      </c>
      <c r="F3059" s="12">
        <v>-10101</v>
      </c>
      <c r="G3059" s="12">
        <v>-1.01</v>
      </c>
      <c r="H3059" t="s">
        <v>316</v>
      </c>
    </row>
    <row r="3060" spans="1:8">
      <c r="A3060" s="12" t="s">
        <v>334</v>
      </c>
      <c r="B3060" s="13" t="s">
        <v>147</v>
      </c>
      <c r="C3060" s="12" t="s">
        <v>326</v>
      </c>
      <c r="D3060" s="12">
        <v>1010101</v>
      </c>
      <c r="E3060" s="12">
        <v>1000000</v>
      </c>
      <c r="F3060" s="12">
        <v>-10101</v>
      </c>
      <c r="G3060" s="12">
        <v>-1.01</v>
      </c>
      <c r="H3060" t="s">
        <v>316</v>
      </c>
    </row>
    <row r="3061" spans="1:8">
      <c r="A3061" s="12" t="s">
        <v>334</v>
      </c>
      <c r="B3061" s="13" t="s">
        <v>148</v>
      </c>
      <c r="C3061" s="12" t="s">
        <v>326</v>
      </c>
      <c r="D3061" s="12">
        <v>1010101</v>
      </c>
      <c r="E3061" s="12">
        <v>1000000</v>
      </c>
      <c r="F3061" s="12">
        <v>-10101</v>
      </c>
      <c r="G3061" s="12">
        <v>-1.01</v>
      </c>
      <c r="H3061" t="s">
        <v>316</v>
      </c>
    </row>
    <row r="3062" spans="1:8">
      <c r="A3062" s="12" t="s">
        <v>334</v>
      </c>
      <c r="B3062" s="13" t="s">
        <v>149</v>
      </c>
      <c r="C3062" s="12" t="s">
        <v>326</v>
      </c>
      <c r="D3062" s="12">
        <v>1010101</v>
      </c>
      <c r="E3062" s="12">
        <v>1000000</v>
      </c>
      <c r="F3062" s="12">
        <v>-10101</v>
      </c>
      <c r="G3062" s="12">
        <v>-1.01</v>
      </c>
      <c r="H3062" t="s">
        <v>316</v>
      </c>
    </row>
    <row r="3063" spans="1:8">
      <c r="A3063" s="12" t="s">
        <v>334</v>
      </c>
      <c r="B3063" s="13" t="s">
        <v>150</v>
      </c>
      <c r="C3063" s="12" t="s">
        <v>326</v>
      </c>
      <c r="D3063" s="12">
        <v>1010101</v>
      </c>
      <c r="E3063" s="12">
        <v>1000000</v>
      </c>
      <c r="F3063" s="12">
        <v>-10101</v>
      </c>
      <c r="G3063" s="12">
        <v>-1.01</v>
      </c>
      <c r="H3063" t="s">
        <v>316</v>
      </c>
    </row>
    <row r="3064" spans="1:8">
      <c r="A3064" s="12" t="s">
        <v>334</v>
      </c>
      <c r="B3064" s="13" t="s">
        <v>151</v>
      </c>
      <c r="C3064" s="12" t="s">
        <v>326</v>
      </c>
      <c r="D3064" s="12">
        <v>1010101</v>
      </c>
      <c r="E3064" s="12">
        <v>1000000</v>
      </c>
      <c r="F3064" s="12">
        <v>-10101</v>
      </c>
      <c r="G3064" s="12">
        <v>-1.01</v>
      </c>
      <c r="H3064" t="s">
        <v>316</v>
      </c>
    </row>
    <row r="3065" spans="1:8">
      <c r="A3065" s="12" t="s">
        <v>334</v>
      </c>
      <c r="B3065" s="13" t="s">
        <v>152</v>
      </c>
      <c r="C3065" s="12" t="s">
        <v>326</v>
      </c>
      <c r="D3065" s="12">
        <v>1010101</v>
      </c>
      <c r="E3065" s="12">
        <v>1000000</v>
      </c>
      <c r="F3065" s="12">
        <v>-10101</v>
      </c>
      <c r="G3065" s="12">
        <v>-1.01</v>
      </c>
      <c r="H3065" t="s">
        <v>316</v>
      </c>
    </row>
    <row r="3066" spans="1:8">
      <c r="A3066" s="12" t="s">
        <v>334</v>
      </c>
      <c r="B3066" s="13" t="s">
        <v>153</v>
      </c>
      <c r="C3066" s="12" t="s">
        <v>326</v>
      </c>
      <c r="D3066" s="12">
        <v>1010101</v>
      </c>
      <c r="E3066" s="12">
        <v>1000000</v>
      </c>
      <c r="F3066" s="12">
        <v>-10101</v>
      </c>
      <c r="G3066" s="12">
        <v>-1.01</v>
      </c>
      <c r="H3066" t="s">
        <v>316</v>
      </c>
    </row>
    <row r="3067" spans="1:8">
      <c r="A3067" s="12" t="s">
        <v>334</v>
      </c>
      <c r="B3067" s="13" t="s">
        <v>154</v>
      </c>
      <c r="C3067" s="12" t="s">
        <v>326</v>
      </c>
      <c r="D3067" s="12">
        <v>1010101</v>
      </c>
      <c r="E3067" s="12">
        <v>1000000</v>
      </c>
      <c r="F3067" s="12">
        <v>-10101</v>
      </c>
      <c r="G3067" s="12">
        <v>-1.01</v>
      </c>
      <c r="H3067" t="s">
        <v>316</v>
      </c>
    </row>
    <row r="3068" spans="1:8">
      <c r="A3068" s="12" t="s">
        <v>334</v>
      </c>
      <c r="B3068" s="13" t="s">
        <v>155</v>
      </c>
      <c r="C3068" s="12" t="s">
        <v>326</v>
      </c>
      <c r="D3068" s="12">
        <v>1010101</v>
      </c>
      <c r="E3068" s="12">
        <v>1000000</v>
      </c>
      <c r="F3068" s="12">
        <v>-10101</v>
      </c>
      <c r="G3068" s="12">
        <v>-1.01</v>
      </c>
      <c r="H3068" t="s">
        <v>316</v>
      </c>
    </row>
    <row r="3069" spans="1:8">
      <c r="A3069" s="12" t="s">
        <v>334</v>
      </c>
      <c r="B3069" s="13" t="s">
        <v>156</v>
      </c>
      <c r="C3069" s="12" t="s">
        <v>326</v>
      </c>
      <c r="D3069" s="12">
        <v>1010101</v>
      </c>
      <c r="E3069" s="12">
        <v>1000000</v>
      </c>
      <c r="F3069" s="12">
        <v>-10101</v>
      </c>
      <c r="G3069" s="12">
        <v>-1.01</v>
      </c>
      <c r="H3069" t="s">
        <v>316</v>
      </c>
    </row>
    <row r="3070" spans="1:8">
      <c r="A3070" s="12" t="s">
        <v>334</v>
      </c>
      <c r="B3070" s="13" t="s">
        <v>157</v>
      </c>
      <c r="C3070" s="12" t="s">
        <v>326</v>
      </c>
      <c r="D3070" s="12">
        <v>1010101</v>
      </c>
      <c r="E3070" s="12">
        <v>1000000</v>
      </c>
      <c r="F3070" s="12">
        <v>-10101</v>
      </c>
      <c r="G3070" s="12">
        <v>-1.01</v>
      </c>
      <c r="H3070" t="s">
        <v>316</v>
      </c>
    </row>
    <row r="3071" spans="1:8">
      <c r="A3071" s="12" t="s">
        <v>334</v>
      </c>
      <c r="B3071" s="13" t="s">
        <v>158</v>
      </c>
      <c r="C3071" s="12" t="s">
        <v>326</v>
      </c>
      <c r="D3071" s="12">
        <v>1010101</v>
      </c>
      <c r="E3071" s="12">
        <v>1000000</v>
      </c>
      <c r="F3071" s="12">
        <v>-10101</v>
      </c>
      <c r="G3071" s="12">
        <v>-1.01</v>
      </c>
      <c r="H3071" t="s">
        <v>316</v>
      </c>
    </row>
    <row r="3072" spans="1:8">
      <c r="A3072" s="12" t="s">
        <v>334</v>
      </c>
      <c r="B3072" s="13" t="s">
        <v>159</v>
      </c>
      <c r="C3072" s="12" t="s">
        <v>326</v>
      </c>
      <c r="D3072" s="12">
        <v>1010101</v>
      </c>
      <c r="E3072" s="12">
        <v>1000000</v>
      </c>
      <c r="F3072" s="12">
        <v>-10101</v>
      </c>
      <c r="G3072" s="12">
        <v>-1.01</v>
      </c>
      <c r="H3072" t="s">
        <v>316</v>
      </c>
    </row>
    <row r="3073" spans="1:8">
      <c r="A3073" s="12" t="s">
        <v>334</v>
      </c>
      <c r="B3073" s="13" t="s">
        <v>160</v>
      </c>
      <c r="C3073" s="12" t="s">
        <v>326</v>
      </c>
      <c r="D3073" s="12">
        <v>1010101</v>
      </c>
      <c r="E3073" s="12">
        <v>1000000</v>
      </c>
      <c r="F3073" s="12">
        <v>-10101</v>
      </c>
      <c r="G3073" s="12">
        <v>-1.01</v>
      </c>
      <c r="H3073" t="s">
        <v>316</v>
      </c>
    </row>
    <row r="3074" spans="1:8">
      <c r="A3074" s="12" t="s">
        <v>334</v>
      </c>
      <c r="B3074" s="13" t="s">
        <v>161</v>
      </c>
      <c r="C3074" s="12" t="s">
        <v>326</v>
      </c>
      <c r="D3074" s="12">
        <v>1010101</v>
      </c>
      <c r="E3074" s="12">
        <v>1000000</v>
      </c>
      <c r="F3074" s="12">
        <v>-10101</v>
      </c>
      <c r="G3074" s="12">
        <v>-1.01</v>
      </c>
      <c r="H3074" t="s">
        <v>316</v>
      </c>
    </row>
    <row r="3075" spans="1:8">
      <c r="A3075" s="12" t="s">
        <v>334</v>
      </c>
      <c r="B3075" s="13" t="s">
        <v>162</v>
      </c>
      <c r="C3075" s="12" t="s">
        <v>326</v>
      </c>
      <c r="D3075" s="12">
        <v>0</v>
      </c>
      <c r="E3075" s="12">
        <v>1000002</v>
      </c>
      <c r="F3075" s="12">
        <v>1000002</v>
      </c>
      <c r="G3075" s="12">
        <v>100</v>
      </c>
      <c r="H3075" t="s">
        <v>316</v>
      </c>
    </row>
    <row r="3076" spans="1:8">
      <c r="A3076" s="12" t="s">
        <v>334</v>
      </c>
      <c r="B3076" s="13" t="s">
        <v>163</v>
      </c>
      <c r="C3076" s="12" t="s">
        <v>326</v>
      </c>
      <c r="D3076" s="12">
        <v>1010101</v>
      </c>
      <c r="E3076" s="12">
        <v>1000000</v>
      </c>
      <c r="F3076" s="12">
        <v>-10101</v>
      </c>
      <c r="G3076" s="12">
        <v>-1.01</v>
      </c>
      <c r="H3076" t="s">
        <v>316</v>
      </c>
    </row>
    <row r="3077" spans="1:8">
      <c r="A3077" s="12" t="s">
        <v>334</v>
      </c>
      <c r="B3077" s="13" t="s">
        <v>164</v>
      </c>
      <c r="C3077" s="12" t="s">
        <v>326</v>
      </c>
      <c r="D3077" s="12">
        <v>1010101</v>
      </c>
      <c r="E3077" s="12">
        <v>1000000</v>
      </c>
      <c r="F3077" s="12">
        <v>-10101</v>
      </c>
      <c r="G3077" s="12">
        <v>-1.01</v>
      </c>
      <c r="H3077" t="s">
        <v>316</v>
      </c>
    </row>
    <row r="3078" spans="1:8">
      <c r="A3078" s="12" t="s">
        <v>334</v>
      </c>
      <c r="B3078" s="13" t="s">
        <v>165</v>
      </c>
      <c r="C3078" s="12" t="s">
        <v>326</v>
      </c>
      <c r="D3078" s="12">
        <v>1010101</v>
      </c>
      <c r="E3078" s="12">
        <v>1000000</v>
      </c>
      <c r="F3078" s="12">
        <v>-10101</v>
      </c>
      <c r="G3078" s="12">
        <v>-1.01</v>
      </c>
      <c r="H3078" t="s">
        <v>316</v>
      </c>
    </row>
    <row r="3079" spans="1:8">
      <c r="A3079" s="12" t="s">
        <v>334</v>
      </c>
      <c r="B3079" s="13" t="s">
        <v>166</v>
      </c>
      <c r="C3079" s="12" t="s">
        <v>326</v>
      </c>
      <c r="D3079" s="12">
        <v>1010101</v>
      </c>
      <c r="E3079" s="12">
        <v>1000000</v>
      </c>
      <c r="F3079" s="12">
        <v>-10101</v>
      </c>
      <c r="G3079" s="12">
        <v>-1.01</v>
      </c>
      <c r="H3079" t="s">
        <v>316</v>
      </c>
    </row>
    <row r="3080" spans="1:8">
      <c r="A3080" s="12" t="s">
        <v>334</v>
      </c>
      <c r="B3080" s="13" t="s">
        <v>167</v>
      </c>
      <c r="C3080" s="12" t="s">
        <v>326</v>
      </c>
      <c r="D3080" s="12">
        <v>1010101</v>
      </c>
      <c r="E3080" s="12">
        <v>1000000</v>
      </c>
      <c r="F3080" s="12">
        <v>-10101</v>
      </c>
      <c r="G3080" s="12">
        <v>-1.01</v>
      </c>
      <c r="H3080" t="s">
        <v>316</v>
      </c>
    </row>
    <row r="3081" spans="1:8">
      <c r="A3081" s="12" t="s">
        <v>334</v>
      </c>
      <c r="B3081" s="13" t="s">
        <v>168</v>
      </c>
      <c r="C3081" s="12" t="s">
        <v>326</v>
      </c>
      <c r="D3081" s="12">
        <v>1010101</v>
      </c>
      <c r="E3081" s="12">
        <v>1000000</v>
      </c>
      <c r="F3081" s="12">
        <v>-10101</v>
      </c>
      <c r="G3081" s="12">
        <v>-1.01</v>
      </c>
      <c r="H3081" t="s">
        <v>316</v>
      </c>
    </row>
    <row r="3082" spans="1:8">
      <c r="A3082" s="12" t="s">
        <v>334</v>
      </c>
      <c r="B3082" s="13" t="s">
        <v>169</v>
      </c>
      <c r="C3082" s="12" t="s">
        <v>326</v>
      </c>
      <c r="D3082" s="12">
        <v>1010101</v>
      </c>
      <c r="E3082" s="12">
        <v>1000000</v>
      </c>
      <c r="F3082" s="12">
        <v>-10101</v>
      </c>
      <c r="G3082" s="12">
        <v>-1.01</v>
      </c>
      <c r="H3082" t="s">
        <v>316</v>
      </c>
    </row>
    <row r="3083" spans="1:8">
      <c r="A3083" s="12" t="s">
        <v>334</v>
      </c>
      <c r="B3083" s="13" t="s">
        <v>170</v>
      </c>
      <c r="C3083" s="12" t="s">
        <v>326</v>
      </c>
      <c r="D3083" s="12">
        <v>1010101</v>
      </c>
      <c r="E3083" s="12">
        <v>1000000</v>
      </c>
      <c r="F3083" s="12">
        <v>-10101</v>
      </c>
      <c r="G3083" s="12">
        <v>-1.01</v>
      </c>
      <c r="H3083" t="s">
        <v>316</v>
      </c>
    </row>
    <row r="3084" spans="1:8">
      <c r="A3084" s="12" t="s">
        <v>334</v>
      </c>
      <c r="B3084" s="13" t="s">
        <v>171</v>
      </c>
      <c r="C3084" s="12" t="s">
        <v>326</v>
      </c>
      <c r="D3084" s="12">
        <v>1010101</v>
      </c>
      <c r="E3084" s="12">
        <v>1000000</v>
      </c>
      <c r="F3084" s="12">
        <v>-10101</v>
      </c>
      <c r="G3084" s="12">
        <v>-1.01</v>
      </c>
      <c r="H3084" t="s">
        <v>316</v>
      </c>
    </row>
    <row r="3085" spans="1:8">
      <c r="A3085" s="12" t="s">
        <v>334</v>
      </c>
      <c r="B3085" s="13" t="s">
        <v>172</v>
      </c>
      <c r="C3085" s="12" t="s">
        <v>326</v>
      </c>
      <c r="D3085" s="12">
        <v>1010101</v>
      </c>
      <c r="E3085" s="12">
        <v>1000000</v>
      </c>
      <c r="F3085" s="12">
        <v>-10101</v>
      </c>
      <c r="G3085" s="12">
        <v>-1.01</v>
      </c>
      <c r="H3085" t="s">
        <v>316</v>
      </c>
    </row>
    <row r="3086" spans="1:8">
      <c r="A3086" s="12" t="s">
        <v>334</v>
      </c>
      <c r="B3086" s="13" t="s">
        <v>173</v>
      </c>
      <c r="C3086" s="12" t="s">
        <v>326</v>
      </c>
      <c r="D3086" s="12">
        <v>1010101</v>
      </c>
      <c r="E3086" s="12">
        <v>1000000</v>
      </c>
      <c r="F3086" s="12">
        <v>-10101</v>
      </c>
      <c r="G3086" s="12">
        <v>-1.01</v>
      </c>
      <c r="H3086" t="s">
        <v>316</v>
      </c>
    </row>
    <row r="3087" spans="1:8">
      <c r="A3087" s="12" t="s">
        <v>334</v>
      </c>
      <c r="B3087" s="13" t="s">
        <v>174</v>
      </c>
      <c r="C3087" s="12" t="s">
        <v>326</v>
      </c>
      <c r="D3087" s="12">
        <v>1010101</v>
      </c>
      <c r="E3087" s="12">
        <v>1000000</v>
      </c>
      <c r="F3087" s="12">
        <v>-10101</v>
      </c>
      <c r="G3087" s="12">
        <v>-1.01</v>
      </c>
      <c r="H3087" t="s">
        <v>316</v>
      </c>
    </row>
    <row r="3088" spans="1:8">
      <c r="A3088" s="12" t="s">
        <v>334</v>
      </c>
      <c r="B3088" s="13" t="s">
        <v>175</v>
      </c>
      <c r="C3088" s="12" t="s">
        <v>326</v>
      </c>
      <c r="D3088" s="12">
        <v>1010101</v>
      </c>
      <c r="E3088" s="12">
        <v>1000000</v>
      </c>
      <c r="F3088" s="12">
        <v>-10101</v>
      </c>
      <c r="G3088" s="12">
        <v>-1.01</v>
      </c>
      <c r="H3088" t="s">
        <v>316</v>
      </c>
    </row>
    <row r="3089" spans="1:8">
      <c r="A3089" s="12" t="s">
        <v>334</v>
      </c>
      <c r="B3089" s="13" t="s">
        <v>176</v>
      </c>
      <c r="C3089" s="12" t="s">
        <v>326</v>
      </c>
      <c r="D3089" s="12">
        <v>1010101</v>
      </c>
      <c r="E3089" s="12">
        <v>1000000</v>
      </c>
      <c r="F3089" s="12">
        <v>-10101</v>
      </c>
      <c r="G3089" s="12">
        <v>-1.01</v>
      </c>
      <c r="H3089" t="s">
        <v>316</v>
      </c>
    </row>
    <row r="3090" spans="1:8">
      <c r="A3090" s="12" t="s">
        <v>334</v>
      </c>
      <c r="B3090" s="13" t="s">
        <v>177</v>
      </c>
      <c r="C3090" s="12" t="s">
        <v>326</v>
      </c>
      <c r="D3090" s="12">
        <v>1010101</v>
      </c>
      <c r="E3090" s="12">
        <v>1000000</v>
      </c>
      <c r="F3090" s="12">
        <v>-10101</v>
      </c>
      <c r="G3090" s="12">
        <v>-1.01</v>
      </c>
      <c r="H3090" t="s">
        <v>316</v>
      </c>
    </row>
    <row r="3091" spans="1:8">
      <c r="A3091" s="12" t="s">
        <v>334</v>
      </c>
      <c r="B3091" s="13" t="s">
        <v>178</v>
      </c>
      <c r="C3091" s="12" t="s">
        <v>326</v>
      </c>
      <c r="D3091" s="12">
        <v>1010101</v>
      </c>
      <c r="E3091" s="12">
        <v>1000000</v>
      </c>
      <c r="F3091" s="12">
        <v>-10101</v>
      </c>
      <c r="G3091" s="12">
        <v>-1.01</v>
      </c>
      <c r="H3091" t="s">
        <v>316</v>
      </c>
    </row>
    <row r="3092" spans="1:8">
      <c r="A3092" s="12" t="s">
        <v>334</v>
      </c>
      <c r="B3092" s="13" t="s">
        <v>179</v>
      </c>
      <c r="C3092" s="12" t="s">
        <v>326</v>
      </c>
      <c r="D3092" s="12">
        <v>1010101</v>
      </c>
      <c r="E3092" s="12">
        <v>1000000</v>
      </c>
      <c r="F3092" s="12">
        <v>-10101</v>
      </c>
      <c r="G3092" s="12">
        <v>-1.01</v>
      </c>
      <c r="H3092" t="s">
        <v>316</v>
      </c>
    </row>
    <row r="3093" spans="1:8">
      <c r="A3093" s="12" t="s">
        <v>334</v>
      </c>
      <c r="B3093" s="13" t="s">
        <v>180</v>
      </c>
      <c r="C3093" s="12" t="s">
        <v>326</v>
      </c>
      <c r="D3093" s="12">
        <v>1010101</v>
      </c>
      <c r="E3093" s="12">
        <v>1000000</v>
      </c>
      <c r="F3093" s="12">
        <v>-10101</v>
      </c>
      <c r="G3093" s="12">
        <v>-1.01</v>
      </c>
      <c r="H3093" t="s">
        <v>316</v>
      </c>
    </row>
    <row r="3094" spans="1:8">
      <c r="A3094" s="12" t="s">
        <v>334</v>
      </c>
      <c r="B3094" s="13" t="s">
        <v>181</v>
      </c>
      <c r="C3094" s="12" t="s">
        <v>326</v>
      </c>
      <c r="D3094" s="12">
        <v>1010101</v>
      </c>
      <c r="E3094" s="12">
        <v>1000000</v>
      </c>
      <c r="F3094" s="12">
        <v>-10101</v>
      </c>
      <c r="G3094" s="12">
        <v>-1.01</v>
      </c>
      <c r="H3094" t="s">
        <v>316</v>
      </c>
    </row>
    <row r="3095" spans="1:8">
      <c r="A3095" s="12" t="s">
        <v>334</v>
      </c>
      <c r="B3095" s="13" t="s">
        <v>182</v>
      </c>
      <c r="C3095" s="12" t="s">
        <v>326</v>
      </c>
      <c r="D3095" s="12">
        <v>1010101</v>
      </c>
      <c r="E3095" s="12">
        <v>1000000</v>
      </c>
      <c r="F3095" s="12">
        <v>-10101</v>
      </c>
      <c r="G3095" s="12">
        <v>-1.01</v>
      </c>
      <c r="H3095" t="s">
        <v>316</v>
      </c>
    </row>
    <row r="3096" spans="1:8">
      <c r="A3096" s="12" t="s">
        <v>334</v>
      </c>
      <c r="B3096" s="13" t="s">
        <v>183</v>
      </c>
      <c r="C3096" s="12" t="s">
        <v>326</v>
      </c>
      <c r="D3096" s="12">
        <v>1010101</v>
      </c>
      <c r="E3096" s="12">
        <v>1000000</v>
      </c>
      <c r="F3096" s="12">
        <v>-10101</v>
      </c>
      <c r="G3096" s="12">
        <v>-1.01</v>
      </c>
      <c r="H3096" t="s">
        <v>316</v>
      </c>
    </row>
    <row r="3097" spans="1:8">
      <c r="A3097" s="12" t="s">
        <v>334</v>
      </c>
      <c r="B3097" s="13" t="s">
        <v>184</v>
      </c>
      <c r="C3097" s="12" t="s">
        <v>326</v>
      </c>
      <c r="D3097" s="12">
        <v>1010101</v>
      </c>
      <c r="E3097" s="12">
        <v>1000000</v>
      </c>
      <c r="F3097" s="12">
        <v>-10101</v>
      </c>
      <c r="G3097" s="12">
        <v>-1.01</v>
      </c>
      <c r="H3097" t="s">
        <v>316</v>
      </c>
    </row>
    <row r="3098" spans="1:8">
      <c r="A3098" s="12" t="s">
        <v>334</v>
      </c>
      <c r="B3098" s="13" t="s">
        <v>185</v>
      </c>
      <c r="C3098" s="12" t="s">
        <v>326</v>
      </c>
      <c r="D3098" s="12">
        <v>1010101</v>
      </c>
      <c r="E3098" s="12">
        <v>1000000</v>
      </c>
      <c r="F3098" s="12">
        <v>-10101</v>
      </c>
      <c r="G3098" s="12">
        <v>-1.01</v>
      </c>
      <c r="H3098" t="s">
        <v>316</v>
      </c>
    </row>
    <row r="3099" spans="1:8">
      <c r="A3099" s="12" t="s">
        <v>334</v>
      </c>
      <c r="B3099" s="13" t="s">
        <v>186</v>
      </c>
      <c r="C3099" s="12" t="s">
        <v>326</v>
      </c>
      <c r="D3099" s="12">
        <v>1010101</v>
      </c>
      <c r="E3099" s="12">
        <v>1000000</v>
      </c>
      <c r="F3099" s="12">
        <v>-10101</v>
      </c>
      <c r="G3099" s="12">
        <v>-1.01</v>
      </c>
      <c r="H3099" t="s">
        <v>316</v>
      </c>
    </row>
    <row r="3100" spans="1:8">
      <c r="A3100" s="12" t="s">
        <v>334</v>
      </c>
      <c r="B3100" s="13" t="s">
        <v>187</v>
      </c>
      <c r="C3100" s="12" t="s">
        <v>326</v>
      </c>
      <c r="D3100" s="12">
        <v>1010101</v>
      </c>
      <c r="E3100" s="12">
        <v>1000000</v>
      </c>
      <c r="F3100" s="12">
        <v>-10101</v>
      </c>
      <c r="G3100" s="12">
        <v>-1.01</v>
      </c>
      <c r="H3100" t="s">
        <v>316</v>
      </c>
    </row>
    <row r="3101" spans="1:8">
      <c r="A3101" s="12" t="s">
        <v>334</v>
      </c>
      <c r="B3101" s="13" t="s">
        <v>188</v>
      </c>
      <c r="C3101" s="12" t="s">
        <v>326</v>
      </c>
      <c r="D3101" s="12">
        <v>1010101</v>
      </c>
      <c r="E3101" s="12">
        <v>1000000</v>
      </c>
      <c r="F3101" s="12">
        <v>-10101</v>
      </c>
      <c r="G3101" s="12">
        <v>-1.01</v>
      </c>
      <c r="H3101" t="s">
        <v>316</v>
      </c>
    </row>
    <row r="3102" spans="1:8">
      <c r="A3102" s="12" t="s">
        <v>335</v>
      </c>
      <c r="B3102" s="13" t="s">
        <v>89</v>
      </c>
      <c r="C3102" s="12" t="s">
        <v>326</v>
      </c>
      <c r="D3102" s="12">
        <v>1000425.9</v>
      </c>
      <c r="E3102" s="12">
        <v>1000493</v>
      </c>
      <c r="F3102" s="12">
        <v>67.099999999999994</v>
      </c>
      <c r="G3102" s="12">
        <v>0.01</v>
      </c>
      <c r="H3102" t="s">
        <v>316</v>
      </c>
    </row>
    <row r="3103" spans="1:8">
      <c r="A3103" s="12" t="s">
        <v>335</v>
      </c>
      <c r="B3103" s="13" t="s">
        <v>90</v>
      </c>
      <c r="C3103" s="12" t="s">
        <v>326</v>
      </c>
      <c r="D3103" s="12">
        <v>1000447.9</v>
      </c>
      <c r="E3103" s="12">
        <v>1000537</v>
      </c>
      <c r="F3103" s="12">
        <v>89.1</v>
      </c>
      <c r="G3103" s="12">
        <v>0.01</v>
      </c>
      <c r="H3103" t="s">
        <v>316</v>
      </c>
    </row>
    <row r="3104" spans="1:8">
      <c r="A3104" s="12" t="s">
        <v>335</v>
      </c>
      <c r="B3104" s="13" t="s">
        <v>91</v>
      </c>
      <c r="C3104" s="12" t="s">
        <v>326</v>
      </c>
      <c r="D3104" s="12">
        <v>1000441.4</v>
      </c>
      <c r="E3104" s="12">
        <v>1000482</v>
      </c>
      <c r="F3104" s="12">
        <v>40.6</v>
      </c>
      <c r="G3104" s="12">
        <v>0</v>
      </c>
      <c r="H3104" t="s">
        <v>316</v>
      </c>
    </row>
    <row r="3105" spans="1:8">
      <c r="A3105" s="12" t="s">
        <v>335</v>
      </c>
      <c r="B3105" s="13" t="s">
        <v>92</v>
      </c>
      <c r="C3105" s="12" t="s">
        <v>326</v>
      </c>
      <c r="D3105" s="12">
        <v>1000443.9</v>
      </c>
      <c r="E3105" s="12">
        <v>1000470</v>
      </c>
      <c r="F3105" s="12">
        <v>26.1</v>
      </c>
      <c r="G3105" s="12">
        <v>0</v>
      </c>
      <c r="H3105" t="s">
        <v>316</v>
      </c>
    </row>
    <row r="3106" spans="1:8">
      <c r="A3106" s="12" t="s">
        <v>335</v>
      </c>
      <c r="B3106" s="13" t="s">
        <v>93</v>
      </c>
      <c r="C3106" s="12" t="s">
        <v>326</v>
      </c>
      <c r="D3106" s="12">
        <v>1000434.4</v>
      </c>
      <c r="E3106" s="12">
        <v>1000494</v>
      </c>
      <c r="F3106" s="12">
        <v>59.6</v>
      </c>
      <c r="G3106" s="12">
        <v>0.01</v>
      </c>
      <c r="H3106" t="s">
        <v>316</v>
      </c>
    </row>
    <row r="3107" spans="1:8">
      <c r="A3107" s="12" t="s">
        <v>335</v>
      </c>
      <c r="B3107" s="13" t="s">
        <v>94</v>
      </c>
      <c r="C3107" s="12" t="s">
        <v>326</v>
      </c>
      <c r="D3107" s="12">
        <v>1000433.9</v>
      </c>
      <c r="E3107" s="12">
        <v>1000467</v>
      </c>
      <c r="F3107" s="12">
        <v>33.1</v>
      </c>
      <c r="G3107" s="12">
        <v>0</v>
      </c>
      <c r="H3107" t="s">
        <v>316</v>
      </c>
    </row>
    <row r="3108" spans="1:8">
      <c r="A3108" s="12" t="s">
        <v>335</v>
      </c>
      <c r="B3108" s="13" t="s">
        <v>95</v>
      </c>
      <c r="C3108" s="12" t="s">
        <v>326</v>
      </c>
      <c r="D3108" s="12">
        <v>1000421.4</v>
      </c>
      <c r="E3108" s="12">
        <v>1000498</v>
      </c>
      <c r="F3108" s="12">
        <v>76.599999999999994</v>
      </c>
      <c r="G3108" s="12">
        <v>0.01</v>
      </c>
      <c r="H3108" t="s">
        <v>316</v>
      </c>
    </row>
    <row r="3109" spans="1:8">
      <c r="A3109" s="12" t="s">
        <v>335</v>
      </c>
      <c r="B3109" s="13" t="s">
        <v>96</v>
      </c>
      <c r="C3109" s="12" t="s">
        <v>326</v>
      </c>
      <c r="D3109" s="12">
        <v>1000460.9</v>
      </c>
      <c r="E3109" s="12">
        <v>1000495</v>
      </c>
      <c r="F3109" s="12">
        <v>34.1</v>
      </c>
      <c r="G3109" s="12">
        <v>0</v>
      </c>
      <c r="H3109" t="s">
        <v>316</v>
      </c>
    </row>
    <row r="3110" spans="1:8">
      <c r="A3110" s="12" t="s">
        <v>335</v>
      </c>
      <c r="B3110" s="13" t="s">
        <v>97</v>
      </c>
      <c r="C3110" s="12" t="s">
        <v>326</v>
      </c>
      <c r="D3110" s="12">
        <v>1000440.4</v>
      </c>
      <c r="E3110" s="12">
        <v>1000473</v>
      </c>
      <c r="F3110" s="12">
        <v>32.6</v>
      </c>
      <c r="G3110" s="12">
        <v>0</v>
      </c>
      <c r="H3110" t="s">
        <v>316</v>
      </c>
    </row>
    <row r="3111" spans="1:8">
      <c r="A3111" s="12" t="s">
        <v>335</v>
      </c>
      <c r="B3111" s="13" t="s">
        <v>98</v>
      </c>
      <c r="C3111" s="12" t="s">
        <v>326</v>
      </c>
      <c r="D3111" s="12">
        <v>1000414.4</v>
      </c>
      <c r="E3111" s="12">
        <v>1000459</v>
      </c>
      <c r="F3111" s="12">
        <v>44.6</v>
      </c>
      <c r="G3111" s="12">
        <v>0</v>
      </c>
      <c r="H3111" t="s">
        <v>316</v>
      </c>
    </row>
    <row r="3112" spans="1:8">
      <c r="A3112" s="12" t="s">
        <v>335</v>
      </c>
      <c r="B3112" s="13" t="s">
        <v>99</v>
      </c>
      <c r="C3112" s="12" t="s">
        <v>326</v>
      </c>
      <c r="D3112" s="12">
        <v>1000432.4</v>
      </c>
      <c r="E3112" s="12">
        <v>1000480</v>
      </c>
      <c r="F3112" s="12">
        <v>47.6</v>
      </c>
      <c r="G3112" s="12">
        <v>0</v>
      </c>
      <c r="H3112" t="s">
        <v>316</v>
      </c>
    </row>
    <row r="3113" spans="1:8">
      <c r="A3113" s="12" t="s">
        <v>335</v>
      </c>
      <c r="B3113" s="13" t="s">
        <v>100</v>
      </c>
      <c r="C3113" s="12" t="s">
        <v>326</v>
      </c>
      <c r="D3113" s="12">
        <v>1000448.9</v>
      </c>
      <c r="E3113" s="12">
        <v>1000487</v>
      </c>
      <c r="F3113" s="12">
        <v>38.1</v>
      </c>
      <c r="G3113" s="12">
        <v>0</v>
      </c>
      <c r="H3113" t="s">
        <v>316</v>
      </c>
    </row>
    <row r="3114" spans="1:8">
      <c r="A3114" s="12" t="s">
        <v>335</v>
      </c>
      <c r="B3114" s="13" t="s">
        <v>101</v>
      </c>
      <c r="C3114" s="12" t="s">
        <v>326</v>
      </c>
      <c r="D3114" s="12">
        <v>1000417.9</v>
      </c>
      <c r="E3114" s="12">
        <v>1000468</v>
      </c>
      <c r="F3114" s="12">
        <v>50.1</v>
      </c>
      <c r="G3114" s="12">
        <v>0.01</v>
      </c>
      <c r="H3114" t="s">
        <v>316</v>
      </c>
    </row>
    <row r="3115" spans="1:8">
      <c r="A3115" s="12" t="s">
        <v>335</v>
      </c>
      <c r="B3115" s="13" t="s">
        <v>102</v>
      </c>
      <c r="C3115" s="12" t="s">
        <v>326</v>
      </c>
      <c r="D3115" s="12">
        <v>1000415.4</v>
      </c>
      <c r="E3115" s="12">
        <v>1000470</v>
      </c>
      <c r="F3115" s="12">
        <v>54.6</v>
      </c>
      <c r="G3115" s="12">
        <v>0.01</v>
      </c>
      <c r="H3115" t="s">
        <v>316</v>
      </c>
    </row>
    <row r="3116" spans="1:8">
      <c r="A3116" s="12" t="s">
        <v>335</v>
      </c>
      <c r="B3116" s="13" t="s">
        <v>103</v>
      </c>
      <c r="C3116" s="12" t="s">
        <v>326</v>
      </c>
      <c r="D3116" s="12">
        <v>1000470.9</v>
      </c>
      <c r="E3116" s="12">
        <v>1000525</v>
      </c>
      <c r="F3116" s="12">
        <v>54.1</v>
      </c>
      <c r="G3116" s="12">
        <v>0.01</v>
      </c>
      <c r="H3116" t="s">
        <v>316</v>
      </c>
    </row>
    <row r="3117" spans="1:8">
      <c r="A3117" s="12" t="s">
        <v>335</v>
      </c>
      <c r="B3117" s="13" t="s">
        <v>104</v>
      </c>
      <c r="C3117" s="12" t="s">
        <v>326</v>
      </c>
      <c r="D3117" s="12">
        <v>1000473.4</v>
      </c>
      <c r="E3117" s="12">
        <v>1000496</v>
      </c>
      <c r="F3117" s="12">
        <v>22.6</v>
      </c>
      <c r="G3117" s="12">
        <v>0</v>
      </c>
      <c r="H3117" t="s">
        <v>316</v>
      </c>
    </row>
    <row r="3118" spans="1:8">
      <c r="A3118" s="12" t="s">
        <v>335</v>
      </c>
      <c r="B3118" s="13" t="s">
        <v>105</v>
      </c>
      <c r="C3118" s="12" t="s">
        <v>326</v>
      </c>
      <c r="D3118" s="12">
        <v>1000441.4</v>
      </c>
      <c r="E3118" s="12">
        <v>1000476</v>
      </c>
      <c r="F3118" s="12">
        <v>34.6</v>
      </c>
      <c r="G3118" s="12">
        <v>0</v>
      </c>
      <c r="H3118" t="s">
        <v>316</v>
      </c>
    </row>
    <row r="3119" spans="1:8">
      <c r="A3119" s="12" t="s">
        <v>335</v>
      </c>
      <c r="B3119" s="13" t="s">
        <v>106</v>
      </c>
      <c r="C3119" s="12" t="s">
        <v>326</v>
      </c>
      <c r="D3119" s="12">
        <v>1000437.4</v>
      </c>
      <c r="E3119" s="12">
        <v>1000492</v>
      </c>
      <c r="F3119" s="12">
        <v>54.6</v>
      </c>
      <c r="G3119" s="12">
        <v>0.01</v>
      </c>
      <c r="H3119" t="s">
        <v>316</v>
      </c>
    </row>
    <row r="3120" spans="1:8">
      <c r="A3120" s="12" t="s">
        <v>335</v>
      </c>
      <c r="B3120" s="13" t="s">
        <v>107</v>
      </c>
      <c r="C3120" s="12" t="s">
        <v>326</v>
      </c>
      <c r="D3120" s="12">
        <v>1000458.4</v>
      </c>
      <c r="E3120" s="12">
        <v>1000513</v>
      </c>
      <c r="F3120" s="12">
        <v>54.6</v>
      </c>
      <c r="G3120" s="12">
        <v>0.01</v>
      </c>
      <c r="H3120" t="s">
        <v>316</v>
      </c>
    </row>
    <row r="3121" spans="1:8">
      <c r="A3121" s="12" t="s">
        <v>335</v>
      </c>
      <c r="B3121" s="13" t="s">
        <v>108</v>
      </c>
      <c r="C3121" s="12" t="s">
        <v>326</v>
      </c>
      <c r="D3121" s="12">
        <v>1000448.9</v>
      </c>
      <c r="E3121" s="12">
        <v>1000484</v>
      </c>
      <c r="F3121" s="12">
        <v>35.1</v>
      </c>
      <c r="G3121" s="12">
        <v>0</v>
      </c>
      <c r="H3121" t="s">
        <v>316</v>
      </c>
    </row>
    <row r="3122" spans="1:8">
      <c r="A3122" s="12" t="s">
        <v>335</v>
      </c>
      <c r="B3122" s="13" t="s">
        <v>109</v>
      </c>
      <c r="C3122" s="12" t="s">
        <v>326</v>
      </c>
      <c r="D3122" s="12">
        <v>1000580.9</v>
      </c>
      <c r="E3122" s="12">
        <v>1000577</v>
      </c>
      <c r="F3122" s="12">
        <v>-3.9</v>
      </c>
      <c r="G3122" s="12">
        <v>0</v>
      </c>
      <c r="H3122" t="s">
        <v>316</v>
      </c>
    </row>
    <row r="3123" spans="1:8">
      <c r="A3123" s="12" t="s">
        <v>335</v>
      </c>
      <c r="B3123" s="13" t="s">
        <v>110</v>
      </c>
      <c r="C3123" s="12" t="s">
        <v>326</v>
      </c>
      <c r="D3123" s="12">
        <v>1000648.9</v>
      </c>
      <c r="E3123" s="12">
        <v>1000628</v>
      </c>
      <c r="F3123" s="12">
        <v>-20.9</v>
      </c>
      <c r="G3123" s="12">
        <v>0</v>
      </c>
      <c r="H3123" t="s">
        <v>316</v>
      </c>
    </row>
    <row r="3124" spans="1:8">
      <c r="A3124" s="12" t="s">
        <v>335</v>
      </c>
      <c r="B3124" s="13" t="s">
        <v>111</v>
      </c>
      <c r="C3124" s="12" t="s">
        <v>326</v>
      </c>
      <c r="D3124" s="12">
        <v>1000631.9</v>
      </c>
      <c r="E3124" s="12">
        <v>1000577</v>
      </c>
      <c r="F3124" s="12">
        <v>-54.9</v>
      </c>
      <c r="G3124" s="12">
        <v>-0.01</v>
      </c>
      <c r="H3124" t="s">
        <v>316</v>
      </c>
    </row>
    <row r="3125" spans="1:8">
      <c r="A3125" s="12" t="s">
        <v>335</v>
      </c>
      <c r="B3125" s="13" t="s">
        <v>112</v>
      </c>
      <c r="C3125" s="12" t="s">
        <v>326</v>
      </c>
      <c r="D3125" s="12">
        <v>1000598.9</v>
      </c>
      <c r="E3125" s="12">
        <v>1000572</v>
      </c>
      <c r="F3125" s="12">
        <v>-26.9</v>
      </c>
      <c r="G3125" s="12">
        <v>0</v>
      </c>
      <c r="H3125" t="s">
        <v>316</v>
      </c>
    </row>
    <row r="3126" spans="1:8">
      <c r="A3126" s="12" t="s">
        <v>335</v>
      </c>
      <c r="B3126" s="13" t="s">
        <v>113</v>
      </c>
      <c r="C3126" s="12" t="s">
        <v>326</v>
      </c>
      <c r="D3126" s="12">
        <v>1000601.9</v>
      </c>
      <c r="E3126" s="12">
        <v>1000579</v>
      </c>
      <c r="F3126" s="12">
        <v>-22.9</v>
      </c>
      <c r="G3126" s="12">
        <v>0</v>
      </c>
      <c r="H3126" t="s">
        <v>316</v>
      </c>
    </row>
    <row r="3127" spans="1:8">
      <c r="A3127" s="12" t="s">
        <v>335</v>
      </c>
      <c r="B3127" s="13" t="s">
        <v>114</v>
      </c>
      <c r="C3127" s="12" t="s">
        <v>326</v>
      </c>
      <c r="D3127" s="12">
        <v>1000459.4</v>
      </c>
      <c r="E3127" s="12">
        <v>1000541</v>
      </c>
      <c r="F3127" s="12">
        <v>81.599999999999994</v>
      </c>
      <c r="G3127" s="12">
        <v>0.01</v>
      </c>
      <c r="H3127" t="s">
        <v>316</v>
      </c>
    </row>
    <row r="3128" spans="1:8">
      <c r="A3128" s="12" t="s">
        <v>335</v>
      </c>
      <c r="B3128" s="13" t="s">
        <v>115</v>
      </c>
      <c r="C3128" s="12" t="s">
        <v>326</v>
      </c>
      <c r="D3128" s="12">
        <v>1000464.9</v>
      </c>
      <c r="E3128" s="12">
        <v>1000494</v>
      </c>
      <c r="F3128" s="12">
        <v>29.1</v>
      </c>
      <c r="G3128" s="12">
        <v>0</v>
      </c>
      <c r="H3128" t="s">
        <v>316</v>
      </c>
    </row>
    <row r="3129" spans="1:8">
      <c r="A3129" s="12" t="s">
        <v>335</v>
      </c>
      <c r="B3129" s="13" t="s">
        <v>116</v>
      </c>
      <c r="C3129" s="12" t="s">
        <v>326</v>
      </c>
      <c r="D3129" s="12">
        <v>1000433.4</v>
      </c>
      <c r="E3129" s="12">
        <v>1000494</v>
      </c>
      <c r="F3129" s="12">
        <v>60.6</v>
      </c>
      <c r="G3129" s="12">
        <v>0.01</v>
      </c>
      <c r="H3129" t="s">
        <v>316</v>
      </c>
    </row>
    <row r="3130" spans="1:8">
      <c r="A3130" s="12" t="s">
        <v>335</v>
      </c>
      <c r="B3130" s="13" t="s">
        <v>117</v>
      </c>
      <c r="C3130" s="12" t="s">
        <v>326</v>
      </c>
      <c r="D3130" s="12">
        <v>1000448.9</v>
      </c>
      <c r="E3130" s="12">
        <v>1000515</v>
      </c>
      <c r="F3130" s="12">
        <v>66.099999999999994</v>
      </c>
      <c r="G3130" s="12">
        <v>0.01</v>
      </c>
      <c r="H3130" t="s">
        <v>316</v>
      </c>
    </row>
    <row r="3131" spans="1:8">
      <c r="A3131" s="12" t="s">
        <v>335</v>
      </c>
      <c r="B3131" s="13" t="s">
        <v>118</v>
      </c>
      <c r="C3131" s="12" t="s">
        <v>326</v>
      </c>
      <c r="D3131" s="12">
        <v>1000455.9</v>
      </c>
      <c r="E3131" s="12">
        <v>1000511</v>
      </c>
      <c r="F3131" s="12">
        <v>55.1</v>
      </c>
      <c r="G3131" s="12">
        <v>0.01</v>
      </c>
      <c r="H3131" t="s">
        <v>316</v>
      </c>
    </row>
    <row r="3132" spans="1:8">
      <c r="A3132" s="12" t="s">
        <v>335</v>
      </c>
      <c r="B3132" s="13" t="s">
        <v>119</v>
      </c>
      <c r="C3132" s="12" t="s">
        <v>326</v>
      </c>
      <c r="D3132" s="12">
        <v>1000455.4</v>
      </c>
      <c r="E3132" s="12">
        <v>1000510</v>
      </c>
      <c r="F3132" s="12">
        <v>54.6</v>
      </c>
      <c r="G3132" s="12">
        <v>0.01</v>
      </c>
      <c r="H3132" t="s">
        <v>316</v>
      </c>
    </row>
    <row r="3133" spans="1:8">
      <c r="A3133" s="12" t="s">
        <v>335</v>
      </c>
      <c r="B3133" s="13" t="s">
        <v>120</v>
      </c>
      <c r="C3133" s="12" t="s">
        <v>326</v>
      </c>
      <c r="D3133" s="12">
        <v>1001275.8</v>
      </c>
      <c r="E3133" s="12">
        <v>1000601</v>
      </c>
      <c r="F3133" s="12">
        <v>-674.8</v>
      </c>
      <c r="G3133" s="12">
        <v>-7.0000000000000007E-2</v>
      </c>
      <c r="H3133" t="s">
        <v>316</v>
      </c>
    </row>
    <row r="3134" spans="1:8">
      <c r="A3134" s="12" t="s">
        <v>335</v>
      </c>
      <c r="B3134" s="13" t="s">
        <v>121</v>
      </c>
      <c r="C3134" s="12" t="s">
        <v>326</v>
      </c>
      <c r="D3134" s="12">
        <v>1000609.9</v>
      </c>
      <c r="E3134" s="12">
        <v>1000574</v>
      </c>
      <c r="F3134" s="12">
        <v>-35.9</v>
      </c>
      <c r="G3134" s="12">
        <v>0</v>
      </c>
      <c r="H3134" t="s">
        <v>316</v>
      </c>
    </row>
    <row r="3135" spans="1:8">
      <c r="A3135" s="12" t="s">
        <v>335</v>
      </c>
      <c r="B3135" s="13" t="s">
        <v>122</v>
      </c>
      <c r="C3135" s="12" t="s">
        <v>326</v>
      </c>
      <c r="D3135" s="12">
        <v>1000592.9</v>
      </c>
      <c r="E3135" s="12">
        <v>1000631</v>
      </c>
      <c r="F3135" s="12">
        <v>38.1</v>
      </c>
      <c r="G3135" s="12">
        <v>0</v>
      </c>
      <c r="H3135" t="s">
        <v>316</v>
      </c>
    </row>
    <row r="3136" spans="1:8">
      <c r="A3136" s="12" t="s">
        <v>335</v>
      </c>
      <c r="B3136" s="13" t="s">
        <v>123</v>
      </c>
      <c r="C3136" s="12" t="s">
        <v>326</v>
      </c>
      <c r="D3136" s="12">
        <v>1000620.9</v>
      </c>
      <c r="E3136" s="12">
        <v>1000642</v>
      </c>
      <c r="F3136" s="12">
        <v>21.1</v>
      </c>
      <c r="G3136" s="12">
        <v>0</v>
      </c>
      <c r="H3136" t="s">
        <v>316</v>
      </c>
    </row>
    <row r="3137" spans="1:8">
      <c r="A3137" s="12" t="s">
        <v>335</v>
      </c>
      <c r="B3137" s="13" t="s">
        <v>124</v>
      </c>
      <c r="C3137" s="12" t="s">
        <v>326</v>
      </c>
      <c r="D3137" s="12">
        <v>1000464.4</v>
      </c>
      <c r="E3137" s="12">
        <v>1000530</v>
      </c>
      <c r="F3137" s="12">
        <v>65.599999999999994</v>
      </c>
      <c r="G3137" s="12">
        <v>0.01</v>
      </c>
      <c r="H3137" t="s">
        <v>316</v>
      </c>
    </row>
    <row r="3138" spans="1:8">
      <c r="A3138" s="12" t="s">
        <v>335</v>
      </c>
      <c r="B3138" s="13" t="s">
        <v>125</v>
      </c>
      <c r="C3138" s="12" t="s">
        <v>326</v>
      </c>
      <c r="D3138" s="12">
        <v>1000474.9</v>
      </c>
      <c r="E3138" s="12">
        <v>1000486</v>
      </c>
      <c r="F3138" s="12">
        <v>11.1</v>
      </c>
      <c r="G3138" s="12">
        <v>0</v>
      </c>
      <c r="H3138" t="s">
        <v>316</v>
      </c>
    </row>
    <row r="3139" spans="1:8">
      <c r="A3139" s="12" t="s">
        <v>335</v>
      </c>
      <c r="B3139" s="13" t="s">
        <v>126</v>
      </c>
      <c r="C3139" s="12" t="s">
        <v>326</v>
      </c>
      <c r="D3139" s="12">
        <v>1000450.9</v>
      </c>
      <c r="E3139" s="12">
        <v>1000500</v>
      </c>
      <c r="F3139" s="12">
        <v>49.1</v>
      </c>
      <c r="G3139" s="12">
        <v>0</v>
      </c>
      <c r="H3139" t="s">
        <v>316</v>
      </c>
    </row>
    <row r="3140" spans="1:8">
      <c r="A3140" s="12" t="s">
        <v>335</v>
      </c>
      <c r="B3140" s="13" t="s">
        <v>127</v>
      </c>
      <c r="C3140" s="12" t="s">
        <v>326</v>
      </c>
      <c r="D3140" s="12">
        <v>1000452.9</v>
      </c>
      <c r="E3140" s="12">
        <v>1000473</v>
      </c>
      <c r="F3140" s="12">
        <v>20.100000000000001</v>
      </c>
      <c r="G3140" s="12">
        <v>0</v>
      </c>
      <c r="H3140" t="s">
        <v>316</v>
      </c>
    </row>
    <row r="3141" spans="1:8">
      <c r="A3141" s="12" t="s">
        <v>335</v>
      </c>
      <c r="B3141" s="13" t="s">
        <v>128</v>
      </c>
      <c r="C3141" s="12" t="s">
        <v>326</v>
      </c>
      <c r="D3141" s="12">
        <v>1000468.4</v>
      </c>
      <c r="E3141" s="12">
        <v>1000490</v>
      </c>
      <c r="F3141" s="12">
        <v>21.6</v>
      </c>
      <c r="G3141" s="12">
        <v>0</v>
      </c>
      <c r="H3141" t="s">
        <v>316</v>
      </c>
    </row>
    <row r="3142" spans="1:8">
      <c r="A3142" s="12" t="s">
        <v>335</v>
      </c>
      <c r="B3142" s="13" t="s">
        <v>129</v>
      </c>
      <c r="C3142" s="12" t="s">
        <v>326</v>
      </c>
      <c r="D3142" s="12">
        <v>1000432.4</v>
      </c>
      <c r="E3142" s="12">
        <v>1000492</v>
      </c>
      <c r="F3142" s="12">
        <v>59.6</v>
      </c>
      <c r="G3142" s="12">
        <v>0.01</v>
      </c>
      <c r="H3142" t="s">
        <v>316</v>
      </c>
    </row>
    <row r="3143" spans="1:8">
      <c r="A3143" s="12" t="s">
        <v>335</v>
      </c>
      <c r="B3143" s="13" t="s">
        <v>130</v>
      </c>
      <c r="C3143" s="12" t="s">
        <v>326</v>
      </c>
      <c r="D3143" s="12">
        <v>1000595.4</v>
      </c>
      <c r="E3143" s="12">
        <v>1000596</v>
      </c>
      <c r="F3143" s="12">
        <v>0.6</v>
      </c>
      <c r="G3143" s="12">
        <v>0</v>
      </c>
      <c r="H3143" t="s">
        <v>316</v>
      </c>
    </row>
    <row r="3144" spans="1:8">
      <c r="A3144" s="12" t="s">
        <v>335</v>
      </c>
      <c r="B3144" s="13" t="s">
        <v>131</v>
      </c>
      <c r="C3144" s="12" t="s">
        <v>326</v>
      </c>
      <c r="D3144" s="12">
        <v>1000587.4</v>
      </c>
      <c r="E3144" s="12">
        <v>1000593</v>
      </c>
      <c r="F3144" s="12">
        <v>5.6</v>
      </c>
      <c r="G3144" s="12">
        <v>0</v>
      </c>
      <c r="H3144" t="s">
        <v>316</v>
      </c>
    </row>
    <row r="3145" spans="1:8">
      <c r="A3145" s="12" t="s">
        <v>335</v>
      </c>
      <c r="B3145" s="13" t="s">
        <v>132</v>
      </c>
      <c r="C3145" s="12" t="s">
        <v>326</v>
      </c>
      <c r="D3145" s="12">
        <v>1000616.4</v>
      </c>
      <c r="E3145" s="12">
        <v>1000567</v>
      </c>
      <c r="F3145" s="12">
        <v>-49.4</v>
      </c>
      <c r="G3145" s="12">
        <v>0</v>
      </c>
      <c r="H3145" t="s">
        <v>316</v>
      </c>
    </row>
    <row r="3146" spans="1:8">
      <c r="A3146" s="12" t="s">
        <v>335</v>
      </c>
      <c r="B3146" s="13" t="s">
        <v>133</v>
      </c>
      <c r="C3146" s="12" t="s">
        <v>326</v>
      </c>
      <c r="D3146" s="12">
        <v>1001304.3</v>
      </c>
      <c r="E3146" s="12">
        <v>1000631</v>
      </c>
      <c r="F3146" s="12">
        <v>-673.3</v>
      </c>
      <c r="G3146" s="12">
        <v>-7.0000000000000007E-2</v>
      </c>
      <c r="H3146" t="s">
        <v>316</v>
      </c>
    </row>
    <row r="3147" spans="1:8">
      <c r="A3147" s="12" t="s">
        <v>335</v>
      </c>
      <c r="B3147" s="13" t="s">
        <v>134</v>
      </c>
      <c r="C3147" s="12" t="s">
        <v>326</v>
      </c>
      <c r="D3147" s="12">
        <v>1001280.8</v>
      </c>
      <c r="E3147" s="12">
        <v>1000608</v>
      </c>
      <c r="F3147" s="12">
        <v>-672.8</v>
      </c>
      <c r="G3147" s="12">
        <v>-7.0000000000000007E-2</v>
      </c>
      <c r="H3147" t="s">
        <v>316</v>
      </c>
    </row>
    <row r="3148" spans="1:8">
      <c r="A3148" s="12" t="s">
        <v>335</v>
      </c>
      <c r="B3148" s="13" t="s">
        <v>135</v>
      </c>
      <c r="C3148" s="12" t="s">
        <v>326</v>
      </c>
      <c r="D3148" s="12">
        <v>1001273.3</v>
      </c>
      <c r="E3148" s="12">
        <v>1000582</v>
      </c>
      <c r="F3148" s="12">
        <v>-691.3</v>
      </c>
      <c r="G3148" s="12">
        <v>-7.0000000000000007E-2</v>
      </c>
      <c r="H3148" t="s">
        <v>316</v>
      </c>
    </row>
    <row r="3149" spans="1:8">
      <c r="A3149" s="12" t="s">
        <v>335</v>
      </c>
      <c r="B3149" s="13" t="s">
        <v>136</v>
      </c>
      <c r="C3149" s="12" t="s">
        <v>326</v>
      </c>
      <c r="D3149" s="12">
        <v>1000579.4</v>
      </c>
      <c r="E3149" s="12">
        <v>1000513</v>
      </c>
      <c r="F3149" s="12">
        <v>-66.400000000000006</v>
      </c>
      <c r="G3149" s="12">
        <v>-0.01</v>
      </c>
      <c r="H3149" t="s">
        <v>316</v>
      </c>
    </row>
    <row r="3150" spans="1:8">
      <c r="A3150" s="12" t="s">
        <v>335</v>
      </c>
      <c r="B3150" s="13" t="s">
        <v>137</v>
      </c>
      <c r="C3150" s="12" t="s">
        <v>326</v>
      </c>
      <c r="D3150" s="12">
        <v>1000559.9</v>
      </c>
      <c r="E3150" s="12">
        <v>1000497</v>
      </c>
      <c r="F3150" s="12">
        <v>-62.9</v>
      </c>
      <c r="G3150" s="12">
        <v>-0.01</v>
      </c>
      <c r="H3150" t="s">
        <v>316</v>
      </c>
    </row>
    <row r="3151" spans="1:8">
      <c r="A3151" s="12" t="s">
        <v>335</v>
      </c>
      <c r="B3151" s="13" t="s">
        <v>138</v>
      </c>
      <c r="C3151" s="12" t="s">
        <v>326</v>
      </c>
      <c r="D3151" s="12">
        <v>1000581.4</v>
      </c>
      <c r="E3151" s="12">
        <v>1000546</v>
      </c>
      <c r="F3151" s="12">
        <v>-35.4</v>
      </c>
      <c r="G3151" s="12">
        <v>0</v>
      </c>
      <c r="H3151" t="s">
        <v>316</v>
      </c>
    </row>
    <row r="3152" spans="1:8">
      <c r="A3152" s="12" t="s">
        <v>335</v>
      </c>
      <c r="B3152" s="13" t="s">
        <v>139</v>
      </c>
      <c r="C3152" s="12" t="s">
        <v>326</v>
      </c>
      <c r="D3152" s="12">
        <v>1000450.4</v>
      </c>
      <c r="E3152" s="12">
        <v>1000504</v>
      </c>
      <c r="F3152" s="12">
        <v>53.6</v>
      </c>
      <c r="G3152" s="12">
        <v>0.01</v>
      </c>
      <c r="H3152" t="s">
        <v>316</v>
      </c>
    </row>
    <row r="3153" spans="1:8">
      <c r="A3153" s="12" t="s">
        <v>335</v>
      </c>
      <c r="B3153" s="13" t="s">
        <v>140</v>
      </c>
      <c r="C3153" s="12" t="s">
        <v>326</v>
      </c>
      <c r="D3153" s="12">
        <v>1000447.9</v>
      </c>
      <c r="E3153" s="12">
        <v>1000463</v>
      </c>
      <c r="F3153" s="12">
        <v>15.1</v>
      </c>
      <c r="G3153" s="12">
        <v>0</v>
      </c>
      <c r="H3153" t="s">
        <v>316</v>
      </c>
    </row>
    <row r="3154" spans="1:8">
      <c r="A3154" s="12" t="s">
        <v>335</v>
      </c>
      <c r="B3154" s="13" t="s">
        <v>141</v>
      </c>
      <c r="C3154" s="12" t="s">
        <v>326</v>
      </c>
      <c r="D3154" s="12">
        <v>1001279.8</v>
      </c>
      <c r="E3154" s="12">
        <v>1001108</v>
      </c>
      <c r="F3154" s="12">
        <v>-171.8</v>
      </c>
      <c r="G3154" s="12">
        <v>-0.02</v>
      </c>
      <c r="H3154" t="s">
        <v>316</v>
      </c>
    </row>
    <row r="3155" spans="1:8">
      <c r="A3155" s="12" t="s">
        <v>335</v>
      </c>
      <c r="B3155" s="13" t="s">
        <v>142</v>
      </c>
      <c r="C3155" s="12" t="s">
        <v>326</v>
      </c>
      <c r="D3155" s="12">
        <v>1001293.8</v>
      </c>
      <c r="E3155" s="12">
        <v>1001443</v>
      </c>
      <c r="F3155" s="12">
        <v>149.19999999999999</v>
      </c>
      <c r="G3155" s="12">
        <v>0.01</v>
      </c>
      <c r="H3155" t="s">
        <v>316</v>
      </c>
    </row>
    <row r="3156" spans="1:8">
      <c r="A3156" s="12" t="s">
        <v>335</v>
      </c>
      <c r="B3156" s="13" t="s">
        <v>143</v>
      </c>
      <c r="C3156" s="12" t="s">
        <v>326</v>
      </c>
      <c r="D3156" s="12">
        <v>1001302.3</v>
      </c>
      <c r="E3156" s="12">
        <v>1000778</v>
      </c>
      <c r="F3156" s="12">
        <v>-524.29999999999995</v>
      </c>
      <c r="G3156" s="12">
        <v>-0.05</v>
      </c>
      <c r="H3156" t="s">
        <v>316</v>
      </c>
    </row>
    <row r="3157" spans="1:8">
      <c r="A3157" s="12" t="s">
        <v>335</v>
      </c>
      <c r="B3157" s="13" t="s">
        <v>144</v>
      </c>
      <c r="C3157" s="12" t="s">
        <v>326</v>
      </c>
      <c r="D3157" s="12">
        <v>1000606.9</v>
      </c>
      <c r="E3157" s="12">
        <v>1000737</v>
      </c>
      <c r="F3157" s="12">
        <v>130.1</v>
      </c>
      <c r="G3157" s="12">
        <v>0.01</v>
      </c>
      <c r="H3157" t="s">
        <v>316</v>
      </c>
    </row>
    <row r="3158" spans="1:8">
      <c r="A3158" s="12" t="s">
        <v>335</v>
      </c>
      <c r="B3158" s="13" t="s">
        <v>145</v>
      </c>
      <c r="C3158" s="12" t="s">
        <v>326</v>
      </c>
      <c r="D3158" s="12">
        <v>1000693.4</v>
      </c>
      <c r="E3158" s="12">
        <v>1000977</v>
      </c>
      <c r="F3158" s="12">
        <v>283.60000000000002</v>
      </c>
      <c r="G3158" s="12">
        <v>0.03</v>
      </c>
      <c r="H3158" t="s">
        <v>316</v>
      </c>
    </row>
    <row r="3159" spans="1:8">
      <c r="A3159" s="12" t="s">
        <v>335</v>
      </c>
      <c r="B3159" s="13" t="s">
        <v>146</v>
      </c>
      <c r="C3159" s="12" t="s">
        <v>326</v>
      </c>
      <c r="D3159" s="12">
        <v>1000398.4</v>
      </c>
      <c r="E3159" s="12">
        <v>1000461</v>
      </c>
      <c r="F3159" s="12">
        <v>62.6</v>
      </c>
      <c r="G3159" s="12">
        <v>0.01</v>
      </c>
      <c r="H3159" t="s">
        <v>316</v>
      </c>
    </row>
    <row r="3160" spans="1:8">
      <c r="A3160" s="12" t="s">
        <v>335</v>
      </c>
      <c r="B3160" s="13" t="s">
        <v>147</v>
      </c>
      <c r="C3160" s="12" t="s">
        <v>326</v>
      </c>
      <c r="D3160" s="12">
        <v>1000398.4</v>
      </c>
      <c r="E3160" s="12">
        <v>1000443</v>
      </c>
      <c r="F3160" s="12">
        <v>44.6</v>
      </c>
      <c r="G3160" s="12">
        <v>0</v>
      </c>
      <c r="H3160" t="s">
        <v>316</v>
      </c>
    </row>
    <row r="3161" spans="1:8">
      <c r="A3161" s="12" t="s">
        <v>335</v>
      </c>
      <c r="B3161" s="13" t="s">
        <v>148</v>
      </c>
      <c r="C3161" s="12" t="s">
        <v>326</v>
      </c>
      <c r="D3161" s="12">
        <v>1000349.4</v>
      </c>
      <c r="E3161" s="12">
        <v>1000413</v>
      </c>
      <c r="F3161" s="12">
        <v>63.6</v>
      </c>
      <c r="G3161" s="12">
        <v>0.01</v>
      </c>
      <c r="H3161" t="s">
        <v>316</v>
      </c>
    </row>
    <row r="3162" spans="1:8">
      <c r="A3162" s="12" t="s">
        <v>335</v>
      </c>
      <c r="B3162" s="13" t="s">
        <v>149</v>
      </c>
      <c r="C3162" s="12" t="s">
        <v>326</v>
      </c>
      <c r="D3162" s="12">
        <v>1000376.4</v>
      </c>
      <c r="E3162" s="12">
        <v>1000448</v>
      </c>
      <c r="F3162" s="12">
        <v>71.599999999999994</v>
      </c>
      <c r="G3162" s="12">
        <v>0.01</v>
      </c>
      <c r="H3162" t="s">
        <v>316</v>
      </c>
    </row>
    <row r="3163" spans="1:8">
      <c r="A3163" s="12" t="s">
        <v>335</v>
      </c>
      <c r="B3163" s="13" t="s">
        <v>150</v>
      </c>
      <c r="C3163" s="12" t="s">
        <v>326</v>
      </c>
      <c r="D3163" s="12">
        <v>1000398.9</v>
      </c>
      <c r="E3163" s="12">
        <v>1000486</v>
      </c>
      <c r="F3163" s="12">
        <v>87.1</v>
      </c>
      <c r="G3163" s="12">
        <v>0.01</v>
      </c>
      <c r="H3163" t="s">
        <v>316</v>
      </c>
    </row>
    <row r="3164" spans="1:8">
      <c r="A3164" s="12" t="s">
        <v>335</v>
      </c>
      <c r="B3164" s="13" t="s">
        <v>151</v>
      </c>
      <c r="C3164" s="12" t="s">
        <v>326</v>
      </c>
      <c r="D3164" s="12">
        <v>1000431.9</v>
      </c>
      <c r="E3164" s="12">
        <v>1000512</v>
      </c>
      <c r="F3164" s="12">
        <v>80.099999999999994</v>
      </c>
      <c r="G3164" s="12">
        <v>0.01</v>
      </c>
      <c r="H3164" t="s">
        <v>316</v>
      </c>
    </row>
    <row r="3165" spans="1:8">
      <c r="A3165" s="12" t="s">
        <v>335</v>
      </c>
      <c r="B3165" s="13" t="s">
        <v>152</v>
      </c>
      <c r="C3165" s="12" t="s">
        <v>326</v>
      </c>
      <c r="D3165" s="12">
        <v>1001246.8</v>
      </c>
      <c r="E3165" s="12">
        <v>1000563</v>
      </c>
      <c r="F3165" s="12">
        <v>-683.8</v>
      </c>
      <c r="G3165" s="12">
        <v>-7.0000000000000007E-2</v>
      </c>
      <c r="H3165" t="s">
        <v>316</v>
      </c>
    </row>
    <row r="3166" spans="1:8">
      <c r="A3166" s="12" t="s">
        <v>335</v>
      </c>
      <c r="B3166" s="13" t="s">
        <v>153</v>
      </c>
      <c r="C3166" s="12" t="s">
        <v>326</v>
      </c>
      <c r="D3166" s="12">
        <v>1000552.4</v>
      </c>
      <c r="E3166" s="12">
        <v>1000525</v>
      </c>
      <c r="F3166" s="12">
        <v>-27.4</v>
      </c>
      <c r="G3166" s="12">
        <v>0</v>
      </c>
      <c r="H3166" t="s">
        <v>316</v>
      </c>
    </row>
    <row r="3167" spans="1:8">
      <c r="A3167" s="12" t="s">
        <v>335</v>
      </c>
      <c r="B3167" s="13" t="s">
        <v>154</v>
      </c>
      <c r="C3167" s="12" t="s">
        <v>326</v>
      </c>
      <c r="D3167" s="12">
        <v>1000605.9</v>
      </c>
      <c r="E3167" s="12">
        <v>1000553</v>
      </c>
      <c r="F3167" s="12">
        <v>-52.9</v>
      </c>
      <c r="G3167" s="12">
        <v>-0.01</v>
      </c>
      <c r="H3167" t="s">
        <v>316</v>
      </c>
    </row>
    <row r="3168" spans="1:8">
      <c r="A3168" s="12" t="s">
        <v>335</v>
      </c>
      <c r="B3168" s="13" t="s">
        <v>155</v>
      </c>
      <c r="C3168" s="12" t="s">
        <v>326</v>
      </c>
      <c r="D3168" s="12">
        <v>1000566.4</v>
      </c>
      <c r="E3168" s="12">
        <v>1000503</v>
      </c>
      <c r="F3168" s="12">
        <v>-63.4</v>
      </c>
      <c r="G3168" s="12">
        <v>-0.01</v>
      </c>
      <c r="H3168" t="s">
        <v>316</v>
      </c>
    </row>
    <row r="3169" spans="1:8">
      <c r="A3169" s="12" t="s">
        <v>335</v>
      </c>
      <c r="B3169" s="13" t="s">
        <v>156</v>
      </c>
      <c r="C3169" s="12" t="s">
        <v>326</v>
      </c>
      <c r="D3169" s="12">
        <v>1000459.9</v>
      </c>
      <c r="E3169" s="12">
        <v>1000474</v>
      </c>
      <c r="F3169" s="12">
        <v>14.1</v>
      </c>
      <c r="G3169" s="12">
        <v>0</v>
      </c>
      <c r="H3169" t="s">
        <v>316</v>
      </c>
    </row>
    <row r="3170" spans="1:8">
      <c r="A3170" s="12" t="s">
        <v>335</v>
      </c>
      <c r="B3170" s="13" t="s">
        <v>157</v>
      </c>
      <c r="C3170" s="12" t="s">
        <v>326</v>
      </c>
      <c r="D3170" s="12">
        <v>1000414.4</v>
      </c>
      <c r="E3170" s="12">
        <v>1000437</v>
      </c>
      <c r="F3170" s="12">
        <v>22.6</v>
      </c>
      <c r="G3170" s="12">
        <v>0</v>
      </c>
      <c r="H3170" t="s">
        <v>316</v>
      </c>
    </row>
    <row r="3171" spans="1:8">
      <c r="A3171" s="12" t="s">
        <v>335</v>
      </c>
      <c r="B3171" s="13" t="s">
        <v>158</v>
      </c>
      <c r="C3171" s="12" t="s">
        <v>326</v>
      </c>
      <c r="D3171" s="12">
        <v>1000417.9</v>
      </c>
      <c r="E3171" s="12">
        <v>1000472</v>
      </c>
      <c r="F3171" s="12">
        <v>54.1</v>
      </c>
      <c r="G3171" s="12">
        <v>0.01</v>
      </c>
      <c r="H3171" t="s">
        <v>316</v>
      </c>
    </row>
    <row r="3172" spans="1:8">
      <c r="A3172" s="12" t="s">
        <v>335</v>
      </c>
      <c r="B3172" s="13" t="s">
        <v>159</v>
      </c>
      <c r="C3172" s="12" t="s">
        <v>326</v>
      </c>
      <c r="D3172" s="12">
        <v>1000410.4</v>
      </c>
      <c r="E3172" s="12">
        <v>1000473</v>
      </c>
      <c r="F3172" s="12">
        <v>62.6</v>
      </c>
      <c r="G3172" s="12">
        <v>0.01</v>
      </c>
      <c r="H3172" t="s">
        <v>316</v>
      </c>
    </row>
    <row r="3173" spans="1:8">
      <c r="A3173" s="12" t="s">
        <v>335</v>
      </c>
      <c r="B3173" s="13" t="s">
        <v>160</v>
      </c>
      <c r="C3173" s="12" t="s">
        <v>326</v>
      </c>
      <c r="D3173" s="12">
        <v>1000415.9</v>
      </c>
      <c r="E3173" s="12">
        <v>1000461</v>
      </c>
      <c r="F3173" s="12">
        <v>45.1</v>
      </c>
      <c r="G3173" s="12">
        <v>0</v>
      </c>
      <c r="H3173" t="s">
        <v>316</v>
      </c>
    </row>
    <row r="3174" spans="1:8">
      <c r="A3174" s="12" t="s">
        <v>335</v>
      </c>
      <c r="B3174" s="13" t="s">
        <v>161</v>
      </c>
      <c r="C3174" s="12" t="s">
        <v>326</v>
      </c>
      <c r="D3174" s="12">
        <v>1000410.4</v>
      </c>
      <c r="E3174" s="12">
        <v>1000462</v>
      </c>
      <c r="F3174" s="12">
        <v>51.6</v>
      </c>
      <c r="G3174" s="12">
        <v>0.01</v>
      </c>
      <c r="H3174" t="s">
        <v>316</v>
      </c>
    </row>
    <row r="3175" spans="1:8">
      <c r="A3175" s="12" t="s">
        <v>335</v>
      </c>
      <c r="B3175" s="13" t="s">
        <v>162</v>
      </c>
      <c r="C3175" s="12" t="s">
        <v>326</v>
      </c>
      <c r="D3175" s="12">
        <v>1001291.3</v>
      </c>
      <c r="E3175" s="12">
        <v>1002112</v>
      </c>
      <c r="F3175" s="12">
        <v>820.7</v>
      </c>
      <c r="G3175" s="12">
        <v>0.08</v>
      </c>
      <c r="H3175" t="s">
        <v>316</v>
      </c>
    </row>
    <row r="3176" spans="1:8">
      <c r="A3176" s="12" t="s">
        <v>335</v>
      </c>
      <c r="B3176" s="13" t="s">
        <v>163</v>
      </c>
      <c r="C3176" s="12" t="s">
        <v>326</v>
      </c>
      <c r="D3176" s="12">
        <v>1000479.4</v>
      </c>
      <c r="E3176" s="12">
        <v>1000584</v>
      </c>
      <c r="F3176" s="12">
        <v>104.6</v>
      </c>
      <c r="G3176" s="12">
        <v>0.01</v>
      </c>
      <c r="H3176" t="s">
        <v>316</v>
      </c>
    </row>
    <row r="3177" spans="1:8">
      <c r="A3177" s="12" t="s">
        <v>335</v>
      </c>
      <c r="B3177" s="13" t="s">
        <v>164</v>
      </c>
      <c r="C3177" s="12" t="s">
        <v>326</v>
      </c>
      <c r="D3177" s="12">
        <v>1000603.4</v>
      </c>
      <c r="E3177" s="12">
        <v>1000534</v>
      </c>
      <c r="F3177" s="12">
        <v>-69.400000000000006</v>
      </c>
      <c r="G3177" s="12">
        <v>-0.01</v>
      </c>
      <c r="H3177" t="s">
        <v>316</v>
      </c>
    </row>
    <row r="3178" spans="1:8">
      <c r="A3178" s="12" t="s">
        <v>335</v>
      </c>
      <c r="B3178" s="13" t="s">
        <v>165</v>
      </c>
      <c r="C3178" s="12" t="s">
        <v>326</v>
      </c>
      <c r="D3178" s="12">
        <v>1000456.9</v>
      </c>
      <c r="E3178" s="12">
        <v>1000488</v>
      </c>
      <c r="F3178" s="12">
        <v>31.1</v>
      </c>
      <c r="G3178" s="12">
        <v>0</v>
      </c>
      <c r="H3178" t="s">
        <v>316</v>
      </c>
    </row>
    <row r="3179" spans="1:8">
      <c r="A3179" s="12" t="s">
        <v>335</v>
      </c>
      <c r="B3179" s="13" t="s">
        <v>166</v>
      </c>
      <c r="C3179" s="12" t="s">
        <v>326</v>
      </c>
      <c r="D3179" s="12">
        <v>1000487.9</v>
      </c>
      <c r="E3179" s="12">
        <v>1000527</v>
      </c>
      <c r="F3179" s="12">
        <v>39.1</v>
      </c>
      <c r="G3179" s="12">
        <v>0</v>
      </c>
      <c r="H3179" t="s">
        <v>316</v>
      </c>
    </row>
    <row r="3180" spans="1:8">
      <c r="A3180" s="12" t="s">
        <v>335</v>
      </c>
      <c r="B3180" s="13" t="s">
        <v>167</v>
      </c>
      <c r="C3180" s="12" t="s">
        <v>326</v>
      </c>
      <c r="D3180" s="12">
        <v>1000615.9</v>
      </c>
      <c r="E3180" s="12">
        <v>1000530</v>
      </c>
      <c r="F3180" s="12">
        <v>-85.9</v>
      </c>
      <c r="G3180" s="12">
        <v>-0.01</v>
      </c>
      <c r="H3180" t="s">
        <v>316</v>
      </c>
    </row>
    <row r="3181" spans="1:8">
      <c r="A3181" s="12" t="s">
        <v>335</v>
      </c>
      <c r="B3181" s="13" t="s">
        <v>168</v>
      </c>
      <c r="C3181" s="12" t="s">
        <v>326</v>
      </c>
      <c r="D3181" s="12">
        <v>1000555.4</v>
      </c>
      <c r="E3181" s="12">
        <v>1000482</v>
      </c>
      <c r="F3181" s="12">
        <v>-73.400000000000006</v>
      </c>
      <c r="G3181" s="12">
        <v>-0.01</v>
      </c>
      <c r="H3181" t="s">
        <v>316</v>
      </c>
    </row>
    <row r="3182" spans="1:8">
      <c r="A3182" s="12" t="s">
        <v>335</v>
      </c>
      <c r="B3182" s="13" t="s">
        <v>169</v>
      </c>
      <c r="C3182" s="12" t="s">
        <v>326</v>
      </c>
      <c r="D3182" s="12">
        <v>1000685.9</v>
      </c>
      <c r="E3182" s="12">
        <v>1000979</v>
      </c>
      <c r="F3182" s="12">
        <v>293.10000000000002</v>
      </c>
      <c r="G3182" s="12">
        <v>0.03</v>
      </c>
      <c r="H3182" t="s">
        <v>316</v>
      </c>
    </row>
    <row r="3183" spans="1:8">
      <c r="A3183" s="12" t="s">
        <v>335</v>
      </c>
      <c r="B3183" s="13" t="s">
        <v>170</v>
      </c>
      <c r="C3183" s="12" t="s">
        <v>326</v>
      </c>
      <c r="D3183" s="12">
        <v>1000463.4</v>
      </c>
      <c r="E3183" s="12">
        <v>1000498</v>
      </c>
      <c r="F3183" s="12">
        <v>34.6</v>
      </c>
      <c r="G3183" s="12">
        <v>0</v>
      </c>
      <c r="H3183" t="s">
        <v>316</v>
      </c>
    </row>
    <row r="3184" spans="1:8">
      <c r="A3184" s="12" t="s">
        <v>335</v>
      </c>
      <c r="B3184" s="13" t="s">
        <v>171</v>
      </c>
      <c r="C3184" s="12" t="s">
        <v>326</v>
      </c>
      <c r="D3184" s="12">
        <v>1000586.4</v>
      </c>
      <c r="E3184" s="12">
        <v>1000499</v>
      </c>
      <c r="F3184" s="12">
        <v>-87.4</v>
      </c>
      <c r="G3184" s="12">
        <v>-0.01</v>
      </c>
      <c r="H3184" t="s">
        <v>316</v>
      </c>
    </row>
    <row r="3185" spans="1:8">
      <c r="A3185" s="12" t="s">
        <v>335</v>
      </c>
      <c r="B3185" s="13" t="s">
        <v>172</v>
      </c>
      <c r="C3185" s="12" t="s">
        <v>326</v>
      </c>
      <c r="D3185" s="12">
        <v>1000556.4</v>
      </c>
      <c r="E3185" s="12">
        <v>1000476</v>
      </c>
      <c r="F3185" s="12">
        <v>-80.400000000000006</v>
      </c>
      <c r="G3185" s="12">
        <v>-0.01</v>
      </c>
      <c r="H3185" t="s">
        <v>316</v>
      </c>
    </row>
    <row r="3186" spans="1:8">
      <c r="A3186" s="12" t="s">
        <v>335</v>
      </c>
      <c r="B3186" s="13" t="s">
        <v>173</v>
      </c>
      <c r="C3186" s="12" t="s">
        <v>326</v>
      </c>
      <c r="D3186" s="12">
        <v>1000438.9</v>
      </c>
      <c r="E3186" s="12">
        <v>1000465</v>
      </c>
      <c r="F3186" s="12">
        <v>26.1</v>
      </c>
      <c r="G3186" s="12">
        <v>0</v>
      </c>
      <c r="H3186" t="s">
        <v>316</v>
      </c>
    </row>
    <row r="3187" spans="1:8">
      <c r="A3187" s="12" t="s">
        <v>335</v>
      </c>
      <c r="B3187" s="13" t="s">
        <v>174</v>
      </c>
      <c r="C3187" s="12" t="s">
        <v>326</v>
      </c>
      <c r="D3187" s="12">
        <v>1000456.4</v>
      </c>
      <c r="E3187" s="12">
        <v>1000505</v>
      </c>
      <c r="F3187" s="12">
        <v>48.6</v>
      </c>
      <c r="G3187" s="12">
        <v>0</v>
      </c>
      <c r="H3187" t="s">
        <v>316</v>
      </c>
    </row>
    <row r="3188" spans="1:8">
      <c r="A3188" s="12" t="s">
        <v>335</v>
      </c>
      <c r="B3188" s="13" t="s">
        <v>175</v>
      </c>
      <c r="C3188" s="12" t="s">
        <v>326</v>
      </c>
      <c r="D3188" s="12">
        <v>1000470.9</v>
      </c>
      <c r="E3188" s="12">
        <v>1000503</v>
      </c>
      <c r="F3188" s="12">
        <v>32.1</v>
      </c>
      <c r="G3188" s="12">
        <v>0</v>
      </c>
      <c r="H3188" t="s">
        <v>316</v>
      </c>
    </row>
    <row r="3189" spans="1:8">
      <c r="A3189" s="12" t="s">
        <v>335</v>
      </c>
      <c r="B3189" s="13" t="s">
        <v>176</v>
      </c>
      <c r="C3189" s="12" t="s">
        <v>326</v>
      </c>
      <c r="D3189" s="12">
        <v>1000571.4</v>
      </c>
      <c r="E3189" s="12">
        <v>1000469</v>
      </c>
      <c r="F3189" s="12">
        <v>-102.4</v>
      </c>
      <c r="G3189" s="12">
        <v>-0.01</v>
      </c>
      <c r="H3189" t="s">
        <v>316</v>
      </c>
    </row>
    <row r="3190" spans="1:8">
      <c r="A3190" s="12" t="s">
        <v>335</v>
      </c>
      <c r="B3190" s="13" t="s">
        <v>177</v>
      </c>
      <c r="C3190" s="12" t="s">
        <v>326</v>
      </c>
      <c r="D3190" s="12">
        <v>1001391.8</v>
      </c>
      <c r="E3190" s="12">
        <v>1001521</v>
      </c>
      <c r="F3190" s="12">
        <v>129.19999999999999</v>
      </c>
      <c r="G3190" s="12">
        <v>0.01</v>
      </c>
      <c r="H3190" t="s">
        <v>316</v>
      </c>
    </row>
    <row r="3191" spans="1:8">
      <c r="A3191" s="12" t="s">
        <v>335</v>
      </c>
      <c r="B3191" s="13" t="s">
        <v>178</v>
      </c>
      <c r="C3191" s="12" t="s">
        <v>326</v>
      </c>
      <c r="D3191" s="12">
        <v>1000467.9</v>
      </c>
      <c r="E3191" s="12">
        <v>1000534</v>
      </c>
      <c r="F3191" s="12">
        <v>66.099999999999994</v>
      </c>
      <c r="G3191" s="12">
        <v>0.01</v>
      </c>
      <c r="H3191" t="s">
        <v>316</v>
      </c>
    </row>
    <row r="3192" spans="1:8">
      <c r="A3192" s="12" t="s">
        <v>335</v>
      </c>
      <c r="B3192" s="13" t="s">
        <v>179</v>
      </c>
      <c r="C3192" s="12" t="s">
        <v>326</v>
      </c>
      <c r="D3192" s="12">
        <v>1000582.9</v>
      </c>
      <c r="E3192" s="12">
        <v>1000505</v>
      </c>
      <c r="F3192" s="12">
        <v>-77.900000000000006</v>
      </c>
      <c r="G3192" s="12">
        <v>-0.01</v>
      </c>
      <c r="H3192" t="s">
        <v>316</v>
      </c>
    </row>
    <row r="3193" spans="1:8">
      <c r="A3193" s="12" t="s">
        <v>335</v>
      </c>
      <c r="B3193" s="13" t="s">
        <v>180</v>
      </c>
      <c r="C3193" s="12" t="s">
        <v>326</v>
      </c>
      <c r="D3193" s="12">
        <v>1000601.9</v>
      </c>
      <c r="E3193" s="12">
        <v>1000508</v>
      </c>
      <c r="F3193" s="12">
        <v>-93.9</v>
      </c>
      <c r="G3193" s="12">
        <v>-0.01</v>
      </c>
      <c r="H3193" t="s">
        <v>316</v>
      </c>
    </row>
    <row r="3194" spans="1:8">
      <c r="A3194" s="12" t="s">
        <v>335</v>
      </c>
      <c r="B3194" s="13" t="s">
        <v>181</v>
      </c>
      <c r="C3194" s="12" t="s">
        <v>326</v>
      </c>
      <c r="D3194" s="12">
        <v>1000445.4</v>
      </c>
      <c r="E3194" s="12">
        <v>1000493</v>
      </c>
      <c r="F3194" s="12">
        <v>47.6</v>
      </c>
      <c r="G3194" s="12">
        <v>0</v>
      </c>
      <c r="H3194" t="s">
        <v>316</v>
      </c>
    </row>
    <row r="3195" spans="1:8">
      <c r="A3195" s="12" t="s">
        <v>335</v>
      </c>
      <c r="B3195" s="13" t="s">
        <v>182</v>
      </c>
      <c r="C3195" s="12" t="s">
        <v>326</v>
      </c>
      <c r="D3195" s="12">
        <v>1000466.9</v>
      </c>
      <c r="E3195" s="12">
        <v>1000476</v>
      </c>
      <c r="F3195" s="12">
        <v>9.1</v>
      </c>
      <c r="G3195" s="12">
        <v>0</v>
      </c>
      <c r="H3195" t="s">
        <v>316</v>
      </c>
    </row>
    <row r="3196" spans="1:8">
      <c r="A3196" s="12" t="s">
        <v>335</v>
      </c>
      <c r="B3196" s="13" t="s">
        <v>183</v>
      </c>
      <c r="C3196" s="12" t="s">
        <v>326</v>
      </c>
      <c r="D3196" s="12">
        <v>1000636.9</v>
      </c>
      <c r="E3196" s="12">
        <v>1000578</v>
      </c>
      <c r="F3196" s="12">
        <v>-58.9</v>
      </c>
      <c r="G3196" s="12">
        <v>-0.01</v>
      </c>
      <c r="H3196" t="s">
        <v>316</v>
      </c>
    </row>
    <row r="3197" spans="1:8">
      <c r="A3197" s="12" t="s">
        <v>335</v>
      </c>
      <c r="B3197" s="13" t="s">
        <v>184</v>
      </c>
      <c r="C3197" s="12" t="s">
        <v>326</v>
      </c>
      <c r="D3197" s="12">
        <v>1000554.4</v>
      </c>
      <c r="E3197" s="12">
        <v>1000611</v>
      </c>
      <c r="F3197" s="12">
        <v>56.6</v>
      </c>
      <c r="G3197" s="12">
        <v>0.01</v>
      </c>
      <c r="H3197" t="s">
        <v>316</v>
      </c>
    </row>
    <row r="3198" spans="1:8">
      <c r="A3198" s="12" t="s">
        <v>335</v>
      </c>
      <c r="B3198" s="13" t="s">
        <v>185</v>
      </c>
      <c r="C3198" s="12" t="s">
        <v>326</v>
      </c>
      <c r="D3198" s="12">
        <v>1000552.4</v>
      </c>
      <c r="E3198" s="12">
        <v>1000600</v>
      </c>
      <c r="F3198" s="12">
        <v>47.6</v>
      </c>
      <c r="G3198" s="12">
        <v>0</v>
      </c>
      <c r="H3198" t="s">
        <v>316</v>
      </c>
    </row>
    <row r="3199" spans="1:8">
      <c r="A3199" s="12" t="s">
        <v>335</v>
      </c>
      <c r="B3199" s="13" t="s">
        <v>186</v>
      </c>
      <c r="C3199" s="12" t="s">
        <v>326</v>
      </c>
      <c r="D3199" s="12">
        <v>1001225.8</v>
      </c>
      <c r="E3199" s="12">
        <v>1001704</v>
      </c>
      <c r="F3199" s="12">
        <v>478.2</v>
      </c>
      <c r="G3199" s="12">
        <v>0.05</v>
      </c>
      <c r="H3199" t="s">
        <v>316</v>
      </c>
    </row>
    <row r="3200" spans="1:8">
      <c r="A3200" s="12" t="s">
        <v>335</v>
      </c>
      <c r="B3200" s="13" t="s">
        <v>187</v>
      </c>
      <c r="C3200" s="12" t="s">
        <v>326</v>
      </c>
      <c r="D3200" s="12">
        <v>1000561.9</v>
      </c>
      <c r="E3200" s="12">
        <v>1000715</v>
      </c>
      <c r="F3200" s="12">
        <v>153.1</v>
      </c>
      <c r="G3200" s="12">
        <v>0.02</v>
      </c>
      <c r="H3200" t="s">
        <v>316</v>
      </c>
    </row>
    <row r="3201" spans="1:8">
      <c r="A3201" s="12" t="s">
        <v>335</v>
      </c>
      <c r="B3201" s="13" t="s">
        <v>188</v>
      </c>
      <c r="C3201" s="12" t="s">
        <v>326</v>
      </c>
      <c r="D3201" s="12">
        <v>1000271.9</v>
      </c>
      <c r="E3201" s="12">
        <v>1000316</v>
      </c>
      <c r="F3201" s="12">
        <v>44.1</v>
      </c>
      <c r="G3201" s="12">
        <v>0</v>
      </c>
      <c r="H3201" t="s">
        <v>316</v>
      </c>
    </row>
    <row r="3202" spans="1:8">
      <c r="A3202" s="12" t="s">
        <v>336</v>
      </c>
      <c r="B3202" s="13" t="s">
        <v>89</v>
      </c>
      <c r="C3202" s="12" t="s">
        <v>326</v>
      </c>
      <c r="D3202" s="12">
        <v>1010101.1</v>
      </c>
      <c r="E3202" s="12">
        <v>1000000</v>
      </c>
      <c r="F3202" s="12">
        <v>-10101.1</v>
      </c>
      <c r="G3202" s="12">
        <v>-1.01</v>
      </c>
      <c r="H3202" t="s">
        <v>316</v>
      </c>
    </row>
    <row r="3203" spans="1:8">
      <c r="A3203" s="12" t="s">
        <v>336</v>
      </c>
      <c r="B3203" s="13" t="s">
        <v>90</v>
      </c>
      <c r="C3203" s="12" t="s">
        <v>326</v>
      </c>
      <c r="D3203" s="12">
        <v>1010101.1</v>
      </c>
      <c r="E3203" s="12">
        <v>1000000</v>
      </c>
      <c r="F3203" s="12">
        <v>-10101.1</v>
      </c>
      <c r="G3203" s="12">
        <v>-1.01</v>
      </c>
      <c r="H3203" t="s">
        <v>316</v>
      </c>
    </row>
    <row r="3204" spans="1:8">
      <c r="A3204" s="12" t="s">
        <v>336</v>
      </c>
      <c r="B3204" s="13" t="s">
        <v>91</v>
      </c>
      <c r="C3204" s="12" t="s">
        <v>326</v>
      </c>
      <c r="D3204" s="12">
        <v>1010101.1</v>
      </c>
      <c r="E3204" s="12">
        <v>1000000</v>
      </c>
      <c r="F3204" s="12">
        <v>-10101.1</v>
      </c>
      <c r="G3204" s="12">
        <v>-1.01</v>
      </c>
      <c r="H3204" t="s">
        <v>316</v>
      </c>
    </row>
    <row r="3205" spans="1:8">
      <c r="A3205" s="12" t="s">
        <v>336</v>
      </c>
      <c r="B3205" s="13" t="s">
        <v>92</v>
      </c>
      <c r="C3205" s="12" t="s">
        <v>326</v>
      </c>
      <c r="D3205" s="12">
        <v>1010101.1</v>
      </c>
      <c r="E3205" s="12">
        <v>1000000</v>
      </c>
      <c r="F3205" s="12">
        <v>-10101.1</v>
      </c>
      <c r="G3205" s="12">
        <v>-1.01</v>
      </c>
      <c r="H3205" t="s">
        <v>316</v>
      </c>
    </row>
    <row r="3206" spans="1:8">
      <c r="A3206" s="12" t="s">
        <v>336</v>
      </c>
      <c r="B3206" s="13" t="s">
        <v>93</v>
      </c>
      <c r="C3206" s="12" t="s">
        <v>326</v>
      </c>
      <c r="D3206" s="12">
        <v>1010101.1</v>
      </c>
      <c r="E3206" s="12">
        <v>1000000</v>
      </c>
      <c r="F3206" s="12">
        <v>-10101.1</v>
      </c>
      <c r="G3206" s="12">
        <v>-1.01</v>
      </c>
      <c r="H3206" t="s">
        <v>316</v>
      </c>
    </row>
    <row r="3207" spans="1:8">
      <c r="A3207" s="12" t="s">
        <v>336</v>
      </c>
      <c r="B3207" s="13" t="s">
        <v>94</v>
      </c>
      <c r="C3207" s="12" t="s">
        <v>326</v>
      </c>
      <c r="D3207" s="12">
        <v>1010101.1</v>
      </c>
      <c r="E3207" s="12">
        <v>1000000</v>
      </c>
      <c r="F3207" s="12">
        <v>-10101.1</v>
      </c>
      <c r="G3207" s="12">
        <v>-1.01</v>
      </c>
      <c r="H3207" t="s">
        <v>316</v>
      </c>
    </row>
    <row r="3208" spans="1:8">
      <c r="A3208" s="12" t="s">
        <v>336</v>
      </c>
      <c r="B3208" s="13" t="s">
        <v>95</v>
      </c>
      <c r="C3208" s="12" t="s">
        <v>326</v>
      </c>
      <c r="D3208" s="12">
        <v>1010101.1</v>
      </c>
      <c r="E3208" s="12">
        <v>1000000</v>
      </c>
      <c r="F3208" s="12">
        <v>-10101.1</v>
      </c>
      <c r="G3208" s="12">
        <v>-1.01</v>
      </c>
      <c r="H3208" t="s">
        <v>316</v>
      </c>
    </row>
    <row r="3209" spans="1:8">
      <c r="A3209" s="12" t="s">
        <v>336</v>
      </c>
      <c r="B3209" s="13" t="s">
        <v>96</v>
      </c>
      <c r="C3209" s="12" t="s">
        <v>326</v>
      </c>
      <c r="D3209" s="12">
        <v>1010101.1</v>
      </c>
      <c r="E3209" s="12">
        <v>1000000</v>
      </c>
      <c r="F3209" s="12">
        <v>-10101.1</v>
      </c>
      <c r="G3209" s="12">
        <v>-1.01</v>
      </c>
      <c r="H3209" t="s">
        <v>316</v>
      </c>
    </row>
    <row r="3210" spans="1:8">
      <c r="A3210" s="12" t="s">
        <v>336</v>
      </c>
      <c r="B3210" s="13" t="s">
        <v>97</v>
      </c>
      <c r="C3210" s="12" t="s">
        <v>326</v>
      </c>
      <c r="D3210" s="12">
        <v>1010101.1</v>
      </c>
      <c r="E3210" s="12">
        <v>1000000</v>
      </c>
      <c r="F3210" s="12">
        <v>-10101.1</v>
      </c>
      <c r="G3210" s="12">
        <v>-1.01</v>
      </c>
      <c r="H3210" t="s">
        <v>316</v>
      </c>
    </row>
    <row r="3211" spans="1:8">
      <c r="A3211" s="12" t="s">
        <v>336</v>
      </c>
      <c r="B3211" s="13" t="s">
        <v>98</v>
      </c>
      <c r="C3211" s="12" t="s">
        <v>326</v>
      </c>
      <c r="D3211" s="12">
        <v>1010101.1</v>
      </c>
      <c r="E3211" s="12">
        <v>1000000</v>
      </c>
      <c r="F3211" s="12">
        <v>-10101.1</v>
      </c>
      <c r="G3211" s="12">
        <v>-1.01</v>
      </c>
      <c r="H3211" t="s">
        <v>316</v>
      </c>
    </row>
    <row r="3212" spans="1:8">
      <c r="A3212" s="12" t="s">
        <v>336</v>
      </c>
      <c r="B3212" s="13" t="s">
        <v>99</v>
      </c>
      <c r="C3212" s="12" t="s">
        <v>326</v>
      </c>
      <c r="D3212" s="12">
        <v>1010101.1</v>
      </c>
      <c r="E3212" s="12">
        <v>1000000</v>
      </c>
      <c r="F3212" s="12">
        <v>-10101.1</v>
      </c>
      <c r="G3212" s="12">
        <v>-1.01</v>
      </c>
      <c r="H3212" t="s">
        <v>316</v>
      </c>
    </row>
    <row r="3213" spans="1:8">
      <c r="A3213" s="12" t="s">
        <v>336</v>
      </c>
      <c r="B3213" s="13" t="s">
        <v>100</v>
      </c>
      <c r="C3213" s="12" t="s">
        <v>326</v>
      </c>
      <c r="D3213" s="12">
        <v>1010101.1</v>
      </c>
      <c r="E3213" s="12">
        <v>1000000</v>
      </c>
      <c r="F3213" s="12">
        <v>-10101.1</v>
      </c>
      <c r="G3213" s="12">
        <v>-1.01</v>
      </c>
      <c r="H3213" t="s">
        <v>316</v>
      </c>
    </row>
    <row r="3214" spans="1:8">
      <c r="A3214" s="12" t="s">
        <v>336</v>
      </c>
      <c r="B3214" s="13" t="s">
        <v>101</v>
      </c>
      <c r="C3214" s="12" t="s">
        <v>326</v>
      </c>
      <c r="D3214" s="12">
        <v>1010101.1</v>
      </c>
      <c r="E3214" s="12">
        <v>1000000</v>
      </c>
      <c r="F3214" s="12">
        <v>-10101.1</v>
      </c>
      <c r="G3214" s="12">
        <v>-1.01</v>
      </c>
      <c r="H3214" t="s">
        <v>316</v>
      </c>
    </row>
    <row r="3215" spans="1:8">
      <c r="A3215" s="12" t="s">
        <v>336</v>
      </c>
      <c r="B3215" s="13" t="s">
        <v>102</v>
      </c>
      <c r="C3215" s="12" t="s">
        <v>326</v>
      </c>
      <c r="D3215" s="12">
        <v>1010101.1</v>
      </c>
      <c r="E3215" s="12">
        <v>1000000</v>
      </c>
      <c r="F3215" s="12">
        <v>-10101.1</v>
      </c>
      <c r="G3215" s="12">
        <v>-1.01</v>
      </c>
      <c r="H3215" t="s">
        <v>316</v>
      </c>
    </row>
    <row r="3216" spans="1:8">
      <c r="A3216" s="12" t="s">
        <v>336</v>
      </c>
      <c r="B3216" s="13" t="s">
        <v>103</v>
      </c>
      <c r="C3216" s="12" t="s">
        <v>326</v>
      </c>
      <c r="D3216" s="12">
        <v>1010101.1</v>
      </c>
      <c r="E3216" s="12">
        <v>1000000</v>
      </c>
      <c r="F3216" s="12">
        <v>-10101.1</v>
      </c>
      <c r="G3216" s="12">
        <v>-1.01</v>
      </c>
      <c r="H3216" t="s">
        <v>316</v>
      </c>
    </row>
    <row r="3217" spans="1:8">
      <c r="A3217" s="12" t="s">
        <v>336</v>
      </c>
      <c r="B3217" s="13" t="s">
        <v>104</v>
      </c>
      <c r="C3217" s="12" t="s">
        <v>326</v>
      </c>
      <c r="D3217" s="12">
        <v>1010101.1</v>
      </c>
      <c r="E3217" s="12">
        <v>1000000</v>
      </c>
      <c r="F3217" s="12">
        <v>-10101.1</v>
      </c>
      <c r="G3217" s="12">
        <v>-1.01</v>
      </c>
      <c r="H3217" t="s">
        <v>316</v>
      </c>
    </row>
    <row r="3218" spans="1:8">
      <c r="A3218" s="12" t="s">
        <v>336</v>
      </c>
      <c r="B3218" s="13" t="s">
        <v>105</v>
      </c>
      <c r="C3218" s="12" t="s">
        <v>326</v>
      </c>
      <c r="D3218" s="12">
        <v>1010101.1</v>
      </c>
      <c r="E3218" s="12">
        <v>1000000</v>
      </c>
      <c r="F3218" s="12">
        <v>-10101.1</v>
      </c>
      <c r="G3218" s="12">
        <v>-1.01</v>
      </c>
      <c r="H3218" t="s">
        <v>316</v>
      </c>
    </row>
    <row r="3219" spans="1:8">
      <c r="A3219" s="12" t="s">
        <v>336</v>
      </c>
      <c r="B3219" s="13" t="s">
        <v>106</v>
      </c>
      <c r="C3219" s="12" t="s">
        <v>326</v>
      </c>
      <c r="D3219" s="12">
        <v>1010101.1</v>
      </c>
      <c r="E3219" s="12">
        <v>1000000</v>
      </c>
      <c r="F3219" s="12">
        <v>-10101.1</v>
      </c>
      <c r="G3219" s="12">
        <v>-1.01</v>
      </c>
      <c r="H3219" t="s">
        <v>316</v>
      </c>
    </row>
    <row r="3220" spans="1:8">
      <c r="A3220" s="12" t="s">
        <v>336</v>
      </c>
      <c r="B3220" s="13" t="s">
        <v>107</v>
      </c>
      <c r="C3220" s="12" t="s">
        <v>326</v>
      </c>
      <c r="D3220" s="12">
        <v>1010101.1</v>
      </c>
      <c r="E3220" s="12">
        <v>1000000</v>
      </c>
      <c r="F3220" s="12">
        <v>-10101.1</v>
      </c>
      <c r="G3220" s="12">
        <v>-1.01</v>
      </c>
      <c r="H3220" t="s">
        <v>316</v>
      </c>
    </row>
    <row r="3221" spans="1:8">
      <c r="A3221" s="12" t="s">
        <v>336</v>
      </c>
      <c r="B3221" s="13" t="s">
        <v>108</v>
      </c>
      <c r="C3221" s="12" t="s">
        <v>326</v>
      </c>
      <c r="D3221" s="12">
        <v>1010101.1</v>
      </c>
      <c r="E3221" s="12">
        <v>1000000</v>
      </c>
      <c r="F3221" s="12">
        <v>-10101.1</v>
      </c>
      <c r="G3221" s="12">
        <v>-1.01</v>
      </c>
      <c r="H3221" t="s">
        <v>316</v>
      </c>
    </row>
    <row r="3222" spans="1:8">
      <c r="A3222" s="12" t="s">
        <v>336</v>
      </c>
      <c r="B3222" s="13" t="s">
        <v>109</v>
      </c>
      <c r="C3222" s="12" t="s">
        <v>326</v>
      </c>
      <c r="D3222" s="12">
        <v>1010101.1</v>
      </c>
      <c r="E3222" s="12">
        <v>1000000</v>
      </c>
      <c r="F3222" s="12">
        <v>-10101.1</v>
      </c>
      <c r="G3222" s="12">
        <v>-1.01</v>
      </c>
      <c r="H3222" t="s">
        <v>316</v>
      </c>
    </row>
    <row r="3223" spans="1:8">
      <c r="A3223" s="12" t="s">
        <v>336</v>
      </c>
      <c r="B3223" s="13" t="s">
        <v>110</v>
      </c>
      <c r="C3223" s="12" t="s">
        <v>326</v>
      </c>
      <c r="D3223" s="12">
        <v>1010101.1</v>
      </c>
      <c r="E3223" s="12">
        <v>1000000</v>
      </c>
      <c r="F3223" s="12">
        <v>-10101.1</v>
      </c>
      <c r="G3223" s="12">
        <v>-1.01</v>
      </c>
      <c r="H3223" t="s">
        <v>316</v>
      </c>
    </row>
    <row r="3224" spans="1:8">
      <c r="A3224" s="12" t="s">
        <v>336</v>
      </c>
      <c r="B3224" s="13" t="s">
        <v>111</v>
      </c>
      <c r="C3224" s="12" t="s">
        <v>326</v>
      </c>
      <c r="D3224" s="12">
        <v>1010101.1</v>
      </c>
      <c r="E3224" s="12">
        <v>1000000</v>
      </c>
      <c r="F3224" s="12">
        <v>-10101.1</v>
      </c>
      <c r="G3224" s="12">
        <v>-1.01</v>
      </c>
      <c r="H3224" t="s">
        <v>316</v>
      </c>
    </row>
    <row r="3225" spans="1:8">
      <c r="A3225" s="12" t="s">
        <v>336</v>
      </c>
      <c r="B3225" s="13" t="s">
        <v>112</v>
      </c>
      <c r="C3225" s="12" t="s">
        <v>326</v>
      </c>
      <c r="D3225" s="12">
        <v>1010101.1</v>
      </c>
      <c r="E3225" s="12">
        <v>1000000</v>
      </c>
      <c r="F3225" s="12">
        <v>-10101.1</v>
      </c>
      <c r="G3225" s="12">
        <v>-1.01</v>
      </c>
      <c r="H3225" t="s">
        <v>316</v>
      </c>
    </row>
    <row r="3226" spans="1:8">
      <c r="A3226" s="12" t="s">
        <v>336</v>
      </c>
      <c r="B3226" s="13" t="s">
        <v>113</v>
      </c>
      <c r="C3226" s="12" t="s">
        <v>326</v>
      </c>
      <c r="D3226" s="12">
        <v>1010101.1</v>
      </c>
      <c r="E3226" s="12">
        <v>1000000</v>
      </c>
      <c r="F3226" s="12">
        <v>-10101.1</v>
      </c>
      <c r="G3226" s="12">
        <v>-1.01</v>
      </c>
      <c r="H3226" t="s">
        <v>316</v>
      </c>
    </row>
    <row r="3227" spans="1:8">
      <c r="A3227" s="12" t="s">
        <v>336</v>
      </c>
      <c r="B3227" s="13" t="s">
        <v>114</v>
      </c>
      <c r="C3227" s="12" t="s">
        <v>326</v>
      </c>
      <c r="D3227" s="12">
        <v>1010101.1</v>
      </c>
      <c r="E3227" s="12">
        <v>1000000</v>
      </c>
      <c r="F3227" s="12">
        <v>-10101.1</v>
      </c>
      <c r="G3227" s="12">
        <v>-1.01</v>
      </c>
      <c r="H3227" t="s">
        <v>316</v>
      </c>
    </row>
    <row r="3228" spans="1:8">
      <c r="A3228" s="12" t="s">
        <v>336</v>
      </c>
      <c r="B3228" s="13" t="s">
        <v>115</v>
      </c>
      <c r="C3228" s="12" t="s">
        <v>326</v>
      </c>
      <c r="D3228" s="12">
        <v>1010101.1</v>
      </c>
      <c r="E3228" s="12">
        <v>1000000</v>
      </c>
      <c r="F3228" s="12">
        <v>-10101.1</v>
      </c>
      <c r="G3228" s="12">
        <v>-1.01</v>
      </c>
      <c r="H3228" t="s">
        <v>316</v>
      </c>
    </row>
    <row r="3229" spans="1:8">
      <c r="A3229" s="12" t="s">
        <v>336</v>
      </c>
      <c r="B3229" s="13" t="s">
        <v>116</v>
      </c>
      <c r="C3229" s="12" t="s">
        <v>326</v>
      </c>
      <c r="D3229" s="12">
        <v>1010101.1</v>
      </c>
      <c r="E3229" s="12">
        <v>1000000</v>
      </c>
      <c r="F3229" s="12">
        <v>-10101.1</v>
      </c>
      <c r="G3229" s="12">
        <v>-1.01</v>
      </c>
      <c r="H3229" t="s">
        <v>316</v>
      </c>
    </row>
    <row r="3230" spans="1:8">
      <c r="A3230" s="12" t="s">
        <v>336</v>
      </c>
      <c r="B3230" s="13" t="s">
        <v>117</v>
      </c>
      <c r="C3230" s="12" t="s">
        <v>326</v>
      </c>
      <c r="D3230" s="12">
        <v>1010101.1</v>
      </c>
      <c r="E3230" s="12">
        <v>1000000</v>
      </c>
      <c r="F3230" s="12">
        <v>-10101.1</v>
      </c>
      <c r="G3230" s="12">
        <v>-1.01</v>
      </c>
      <c r="H3230" t="s">
        <v>316</v>
      </c>
    </row>
    <row r="3231" spans="1:8">
      <c r="A3231" s="12" t="s">
        <v>336</v>
      </c>
      <c r="B3231" s="13" t="s">
        <v>118</v>
      </c>
      <c r="C3231" s="12" t="s">
        <v>326</v>
      </c>
      <c r="D3231" s="12">
        <v>1010101.1</v>
      </c>
      <c r="E3231" s="12">
        <v>1000000</v>
      </c>
      <c r="F3231" s="12">
        <v>-10101.1</v>
      </c>
      <c r="G3231" s="12">
        <v>-1.01</v>
      </c>
      <c r="H3231" t="s">
        <v>316</v>
      </c>
    </row>
    <row r="3232" spans="1:8">
      <c r="A3232" s="12" t="s">
        <v>336</v>
      </c>
      <c r="B3232" s="13" t="s">
        <v>119</v>
      </c>
      <c r="C3232" s="12" t="s">
        <v>326</v>
      </c>
      <c r="D3232" s="12">
        <v>1010101.1</v>
      </c>
      <c r="E3232" s="12">
        <v>1000000</v>
      </c>
      <c r="F3232" s="12">
        <v>-10101.1</v>
      </c>
      <c r="G3232" s="12">
        <v>-1.01</v>
      </c>
      <c r="H3232" t="s">
        <v>316</v>
      </c>
    </row>
    <row r="3233" spans="1:8">
      <c r="A3233" s="12" t="s">
        <v>336</v>
      </c>
      <c r="B3233" s="13" t="s">
        <v>120</v>
      </c>
      <c r="C3233" s="12" t="s">
        <v>326</v>
      </c>
      <c r="D3233" s="12">
        <v>1010101.1</v>
      </c>
      <c r="E3233" s="12">
        <v>1000000</v>
      </c>
      <c r="F3233" s="12">
        <v>-10101.1</v>
      </c>
      <c r="G3233" s="12">
        <v>-1.01</v>
      </c>
      <c r="H3233" t="s">
        <v>316</v>
      </c>
    </row>
    <row r="3234" spans="1:8">
      <c r="A3234" s="12" t="s">
        <v>336</v>
      </c>
      <c r="B3234" s="13" t="s">
        <v>121</v>
      </c>
      <c r="C3234" s="12" t="s">
        <v>326</v>
      </c>
      <c r="D3234" s="12">
        <v>1010101.1</v>
      </c>
      <c r="E3234" s="12">
        <v>1000000</v>
      </c>
      <c r="F3234" s="12">
        <v>-10101.1</v>
      </c>
      <c r="G3234" s="12">
        <v>-1.01</v>
      </c>
      <c r="H3234" t="s">
        <v>316</v>
      </c>
    </row>
    <row r="3235" spans="1:8">
      <c r="A3235" s="12" t="s">
        <v>336</v>
      </c>
      <c r="B3235" s="13" t="s">
        <v>122</v>
      </c>
      <c r="C3235" s="12" t="s">
        <v>326</v>
      </c>
      <c r="D3235" s="12">
        <v>1010101.1</v>
      </c>
      <c r="E3235" s="12">
        <v>1000000</v>
      </c>
      <c r="F3235" s="12">
        <v>-10101.1</v>
      </c>
      <c r="G3235" s="12">
        <v>-1.01</v>
      </c>
      <c r="H3235" t="s">
        <v>316</v>
      </c>
    </row>
    <row r="3236" spans="1:8">
      <c r="A3236" s="12" t="s">
        <v>336</v>
      </c>
      <c r="B3236" s="13" t="s">
        <v>123</v>
      </c>
      <c r="C3236" s="12" t="s">
        <v>326</v>
      </c>
      <c r="D3236" s="12">
        <v>1010101.1</v>
      </c>
      <c r="E3236" s="12">
        <v>1000000</v>
      </c>
      <c r="F3236" s="12">
        <v>-10101.1</v>
      </c>
      <c r="G3236" s="12">
        <v>-1.01</v>
      </c>
      <c r="H3236" t="s">
        <v>316</v>
      </c>
    </row>
    <row r="3237" spans="1:8">
      <c r="A3237" s="12" t="s">
        <v>336</v>
      </c>
      <c r="B3237" s="13" t="s">
        <v>124</v>
      </c>
      <c r="C3237" s="12" t="s">
        <v>326</v>
      </c>
      <c r="D3237" s="12">
        <v>1010101.1</v>
      </c>
      <c r="E3237" s="12">
        <v>1000000</v>
      </c>
      <c r="F3237" s="12">
        <v>-10101.1</v>
      </c>
      <c r="G3237" s="12">
        <v>-1.01</v>
      </c>
      <c r="H3237" t="s">
        <v>316</v>
      </c>
    </row>
    <row r="3238" spans="1:8">
      <c r="A3238" s="12" t="s">
        <v>336</v>
      </c>
      <c r="B3238" s="13" t="s">
        <v>125</v>
      </c>
      <c r="C3238" s="12" t="s">
        <v>326</v>
      </c>
      <c r="D3238" s="12">
        <v>1010101.1</v>
      </c>
      <c r="E3238" s="12">
        <v>1000000</v>
      </c>
      <c r="F3238" s="12">
        <v>-10101.1</v>
      </c>
      <c r="G3238" s="12">
        <v>-1.01</v>
      </c>
      <c r="H3238" t="s">
        <v>316</v>
      </c>
    </row>
    <row r="3239" spans="1:8">
      <c r="A3239" s="12" t="s">
        <v>336</v>
      </c>
      <c r="B3239" s="13" t="s">
        <v>126</v>
      </c>
      <c r="C3239" s="12" t="s">
        <v>326</v>
      </c>
      <c r="D3239" s="12">
        <v>1010101.1</v>
      </c>
      <c r="E3239" s="12">
        <v>1000000</v>
      </c>
      <c r="F3239" s="12">
        <v>-10101.1</v>
      </c>
      <c r="G3239" s="12">
        <v>-1.01</v>
      </c>
      <c r="H3239" t="s">
        <v>316</v>
      </c>
    </row>
    <row r="3240" spans="1:8">
      <c r="A3240" s="12" t="s">
        <v>336</v>
      </c>
      <c r="B3240" s="13" t="s">
        <v>127</v>
      </c>
      <c r="C3240" s="12" t="s">
        <v>326</v>
      </c>
      <c r="D3240" s="12">
        <v>1010101.1</v>
      </c>
      <c r="E3240" s="12">
        <v>1000000</v>
      </c>
      <c r="F3240" s="12">
        <v>-10101.1</v>
      </c>
      <c r="G3240" s="12">
        <v>-1.01</v>
      </c>
      <c r="H3240" t="s">
        <v>316</v>
      </c>
    </row>
    <row r="3241" spans="1:8">
      <c r="A3241" s="12" t="s">
        <v>336</v>
      </c>
      <c r="B3241" s="13" t="s">
        <v>128</v>
      </c>
      <c r="C3241" s="12" t="s">
        <v>326</v>
      </c>
      <c r="D3241" s="12">
        <v>1010101.1</v>
      </c>
      <c r="E3241" s="12">
        <v>1000000</v>
      </c>
      <c r="F3241" s="12">
        <v>-10101.1</v>
      </c>
      <c r="G3241" s="12">
        <v>-1.01</v>
      </c>
      <c r="H3241" t="s">
        <v>316</v>
      </c>
    </row>
    <row r="3242" spans="1:8">
      <c r="A3242" s="12" t="s">
        <v>336</v>
      </c>
      <c r="B3242" s="13" t="s">
        <v>129</v>
      </c>
      <c r="C3242" s="12" t="s">
        <v>326</v>
      </c>
      <c r="D3242" s="12">
        <v>1010101.1</v>
      </c>
      <c r="E3242" s="12">
        <v>1000000</v>
      </c>
      <c r="F3242" s="12">
        <v>-10101.1</v>
      </c>
      <c r="G3242" s="12">
        <v>-1.01</v>
      </c>
      <c r="H3242" t="s">
        <v>316</v>
      </c>
    </row>
    <row r="3243" spans="1:8">
      <c r="A3243" s="12" t="s">
        <v>336</v>
      </c>
      <c r="B3243" s="13" t="s">
        <v>130</v>
      </c>
      <c r="C3243" s="12" t="s">
        <v>326</v>
      </c>
      <c r="D3243" s="12">
        <v>1010101.1</v>
      </c>
      <c r="E3243" s="12">
        <v>1000000</v>
      </c>
      <c r="F3243" s="12">
        <v>-10101.1</v>
      </c>
      <c r="G3243" s="12">
        <v>-1.01</v>
      </c>
      <c r="H3243" t="s">
        <v>316</v>
      </c>
    </row>
    <row r="3244" spans="1:8">
      <c r="A3244" s="12" t="s">
        <v>336</v>
      </c>
      <c r="B3244" s="13" t="s">
        <v>131</v>
      </c>
      <c r="C3244" s="12" t="s">
        <v>326</v>
      </c>
      <c r="D3244" s="12">
        <v>1010101.1</v>
      </c>
      <c r="E3244" s="12">
        <v>1000000</v>
      </c>
      <c r="F3244" s="12">
        <v>-10101.1</v>
      </c>
      <c r="G3244" s="12">
        <v>-1.01</v>
      </c>
      <c r="H3244" t="s">
        <v>316</v>
      </c>
    </row>
    <row r="3245" spans="1:8">
      <c r="A3245" s="12" t="s">
        <v>336</v>
      </c>
      <c r="B3245" s="13" t="s">
        <v>132</v>
      </c>
      <c r="C3245" s="12" t="s">
        <v>326</v>
      </c>
      <c r="D3245" s="12">
        <v>1010101.1</v>
      </c>
      <c r="E3245" s="12">
        <v>1000000</v>
      </c>
      <c r="F3245" s="12">
        <v>-10101.1</v>
      </c>
      <c r="G3245" s="12">
        <v>-1.01</v>
      </c>
      <c r="H3245" t="s">
        <v>316</v>
      </c>
    </row>
    <row r="3246" spans="1:8">
      <c r="A3246" s="12" t="s">
        <v>336</v>
      </c>
      <c r="B3246" s="13" t="s">
        <v>133</v>
      </c>
      <c r="C3246" s="12" t="s">
        <v>326</v>
      </c>
      <c r="D3246" s="12">
        <v>1010101.1</v>
      </c>
      <c r="E3246" s="12">
        <v>1000000</v>
      </c>
      <c r="F3246" s="12">
        <v>-10101.1</v>
      </c>
      <c r="G3246" s="12">
        <v>-1.01</v>
      </c>
      <c r="H3246" t="s">
        <v>316</v>
      </c>
    </row>
    <row r="3247" spans="1:8">
      <c r="A3247" s="12" t="s">
        <v>336</v>
      </c>
      <c r="B3247" s="13" t="s">
        <v>134</v>
      </c>
      <c r="C3247" s="12" t="s">
        <v>326</v>
      </c>
      <c r="D3247" s="12">
        <v>1010101.1</v>
      </c>
      <c r="E3247" s="12">
        <v>1000000</v>
      </c>
      <c r="F3247" s="12">
        <v>-10101.1</v>
      </c>
      <c r="G3247" s="12">
        <v>-1.01</v>
      </c>
      <c r="H3247" t="s">
        <v>316</v>
      </c>
    </row>
    <row r="3248" spans="1:8">
      <c r="A3248" s="12" t="s">
        <v>336</v>
      </c>
      <c r="B3248" s="13" t="s">
        <v>135</v>
      </c>
      <c r="C3248" s="12" t="s">
        <v>326</v>
      </c>
      <c r="D3248" s="12">
        <v>1010101.1</v>
      </c>
      <c r="E3248" s="12">
        <v>1000000</v>
      </c>
      <c r="F3248" s="12">
        <v>-10101.1</v>
      </c>
      <c r="G3248" s="12">
        <v>-1.01</v>
      </c>
      <c r="H3248" t="s">
        <v>316</v>
      </c>
    </row>
    <row r="3249" spans="1:8">
      <c r="A3249" s="12" t="s">
        <v>336</v>
      </c>
      <c r="B3249" s="13" t="s">
        <v>136</v>
      </c>
      <c r="C3249" s="12" t="s">
        <v>326</v>
      </c>
      <c r="D3249" s="12">
        <v>1010101.1</v>
      </c>
      <c r="E3249" s="12">
        <v>1000000</v>
      </c>
      <c r="F3249" s="12">
        <v>-10101.1</v>
      </c>
      <c r="G3249" s="12">
        <v>-1.01</v>
      </c>
      <c r="H3249" t="s">
        <v>316</v>
      </c>
    </row>
    <row r="3250" spans="1:8">
      <c r="A3250" s="12" t="s">
        <v>336</v>
      </c>
      <c r="B3250" s="13" t="s">
        <v>137</v>
      </c>
      <c r="C3250" s="12" t="s">
        <v>326</v>
      </c>
      <c r="D3250" s="12">
        <v>1010101.1</v>
      </c>
      <c r="E3250" s="12">
        <v>1000000</v>
      </c>
      <c r="F3250" s="12">
        <v>-10101.1</v>
      </c>
      <c r="G3250" s="12">
        <v>-1.01</v>
      </c>
      <c r="H3250" t="s">
        <v>316</v>
      </c>
    </row>
    <row r="3251" spans="1:8">
      <c r="A3251" s="12" t="s">
        <v>336</v>
      </c>
      <c r="B3251" s="13" t="s">
        <v>138</v>
      </c>
      <c r="C3251" s="12" t="s">
        <v>326</v>
      </c>
      <c r="D3251" s="12">
        <v>1010101.1</v>
      </c>
      <c r="E3251" s="12">
        <v>1000000</v>
      </c>
      <c r="F3251" s="12">
        <v>-10101.1</v>
      </c>
      <c r="G3251" s="12">
        <v>-1.01</v>
      </c>
      <c r="H3251" t="s">
        <v>316</v>
      </c>
    </row>
    <row r="3252" spans="1:8">
      <c r="A3252" s="12" t="s">
        <v>336</v>
      </c>
      <c r="B3252" s="13" t="s">
        <v>139</v>
      </c>
      <c r="C3252" s="12" t="s">
        <v>326</v>
      </c>
      <c r="D3252" s="12">
        <v>1010101.1</v>
      </c>
      <c r="E3252" s="12">
        <v>1000000</v>
      </c>
      <c r="F3252" s="12">
        <v>-10101.1</v>
      </c>
      <c r="G3252" s="12">
        <v>-1.01</v>
      </c>
      <c r="H3252" t="s">
        <v>316</v>
      </c>
    </row>
    <row r="3253" spans="1:8">
      <c r="A3253" s="12" t="s">
        <v>336</v>
      </c>
      <c r="B3253" s="13" t="s">
        <v>140</v>
      </c>
      <c r="C3253" s="12" t="s">
        <v>326</v>
      </c>
      <c r="D3253" s="12">
        <v>1010101.1</v>
      </c>
      <c r="E3253" s="12">
        <v>1000000</v>
      </c>
      <c r="F3253" s="12">
        <v>-10101.1</v>
      </c>
      <c r="G3253" s="12">
        <v>-1.01</v>
      </c>
      <c r="H3253" t="s">
        <v>316</v>
      </c>
    </row>
    <row r="3254" spans="1:8">
      <c r="A3254" s="12" t="s">
        <v>336</v>
      </c>
      <c r="B3254" s="13" t="s">
        <v>141</v>
      </c>
      <c r="C3254" s="12" t="s">
        <v>326</v>
      </c>
      <c r="D3254" s="12">
        <v>1010101.1</v>
      </c>
      <c r="E3254" s="12">
        <v>1000000</v>
      </c>
      <c r="F3254" s="12">
        <v>-10101.1</v>
      </c>
      <c r="G3254" s="12">
        <v>-1.01</v>
      </c>
      <c r="H3254" t="s">
        <v>316</v>
      </c>
    </row>
    <row r="3255" spans="1:8">
      <c r="A3255" s="12" t="s">
        <v>336</v>
      </c>
      <c r="B3255" s="13" t="s">
        <v>142</v>
      </c>
      <c r="C3255" s="12" t="s">
        <v>326</v>
      </c>
      <c r="D3255" s="12">
        <v>1010101.1</v>
      </c>
      <c r="E3255" s="12">
        <v>1000000</v>
      </c>
      <c r="F3255" s="12">
        <v>-10101.1</v>
      </c>
      <c r="G3255" s="12">
        <v>-1.01</v>
      </c>
      <c r="H3255" t="s">
        <v>316</v>
      </c>
    </row>
    <row r="3256" spans="1:8">
      <c r="A3256" s="12" t="s">
        <v>336</v>
      </c>
      <c r="B3256" s="13" t="s">
        <v>143</v>
      </c>
      <c r="C3256" s="12" t="s">
        <v>326</v>
      </c>
      <c r="D3256" s="12">
        <v>1010101.1</v>
      </c>
      <c r="E3256" s="12">
        <v>1000000</v>
      </c>
      <c r="F3256" s="12">
        <v>-10101.1</v>
      </c>
      <c r="G3256" s="12">
        <v>-1.01</v>
      </c>
      <c r="H3256" t="s">
        <v>316</v>
      </c>
    </row>
    <row r="3257" spans="1:8">
      <c r="A3257" s="12" t="s">
        <v>336</v>
      </c>
      <c r="B3257" s="13" t="s">
        <v>144</v>
      </c>
      <c r="C3257" s="12" t="s">
        <v>326</v>
      </c>
      <c r="D3257" s="12">
        <v>1010101.1</v>
      </c>
      <c r="E3257" s="12">
        <v>1000000</v>
      </c>
      <c r="F3257" s="12">
        <v>-10101.1</v>
      </c>
      <c r="G3257" s="12">
        <v>-1.01</v>
      </c>
      <c r="H3257" t="s">
        <v>316</v>
      </c>
    </row>
    <row r="3258" spans="1:8">
      <c r="A3258" s="12" t="s">
        <v>336</v>
      </c>
      <c r="B3258" s="13" t="s">
        <v>145</v>
      </c>
      <c r="C3258" s="12" t="s">
        <v>326</v>
      </c>
      <c r="D3258" s="12">
        <v>0</v>
      </c>
      <c r="E3258" s="12">
        <v>1000008</v>
      </c>
      <c r="F3258" s="12">
        <v>1000008</v>
      </c>
      <c r="G3258" s="12">
        <v>100</v>
      </c>
      <c r="H3258" t="s">
        <v>316</v>
      </c>
    </row>
    <row r="3259" spans="1:8">
      <c r="A3259" s="12" t="s">
        <v>336</v>
      </c>
      <c r="B3259" s="13" t="s">
        <v>146</v>
      </c>
      <c r="C3259" s="12" t="s">
        <v>326</v>
      </c>
      <c r="D3259" s="12">
        <v>1010101.1</v>
      </c>
      <c r="E3259" s="12">
        <v>1000000</v>
      </c>
      <c r="F3259" s="12">
        <v>-10101.1</v>
      </c>
      <c r="G3259" s="12">
        <v>-1.01</v>
      </c>
      <c r="H3259" t="s">
        <v>316</v>
      </c>
    </row>
    <row r="3260" spans="1:8">
      <c r="A3260" s="12" t="s">
        <v>336</v>
      </c>
      <c r="B3260" s="13" t="s">
        <v>147</v>
      </c>
      <c r="C3260" s="12" t="s">
        <v>326</v>
      </c>
      <c r="D3260" s="12">
        <v>1010101.1</v>
      </c>
      <c r="E3260" s="12">
        <v>1000000</v>
      </c>
      <c r="F3260" s="12">
        <v>-10101.1</v>
      </c>
      <c r="G3260" s="12">
        <v>-1.01</v>
      </c>
      <c r="H3260" t="s">
        <v>316</v>
      </c>
    </row>
    <row r="3261" spans="1:8">
      <c r="A3261" s="12" t="s">
        <v>336</v>
      </c>
      <c r="B3261" s="13" t="s">
        <v>148</v>
      </c>
      <c r="C3261" s="12" t="s">
        <v>326</v>
      </c>
      <c r="D3261" s="12">
        <v>1010101.1</v>
      </c>
      <c r="E3261" s="12">
        <v>1000000</v>
      </c>
      <c r="F3261" s="12">
        <v>-10101.1</v>
      </c>
      <c r="G3261" s="12">
        <v>-1.01</v>
      </c>
      <c r="H3261" t="s">
        <v>316</v>
      </c>
    </row>
    <row r="3262" spans="1:8">
      <c r="A3262" s="12" t="s">
        <v>336</v>
      </c>
      <c r="B3262" s="13" t="s">
        <v>149</v>
      </c>
      <c r="C3262" s="12" t="s">
        <v>326</v>
      </c>
      <c r="D3262" s="12">
        <v>1010101.1</v>
      </c>
      <c r="E3262" s="12">
        <v>1000000</v>
      </c>
      <c r="F3262" s="12">
        <v>-10101.1</v>
      </c>
      <c r="G3262" s="12">
        <v>-1.01</v>
      </c>
      <c r="H3262" t="s">
        <v>316</v>
      </c>
    </row>
    <row r="3263" spans="1:8">
      <c r="A3263" s="12" t="s">
        <v>336</v>
      </c>
      <c r="B3263" s="13" t="s">
        <v>150</v>
      </c>
      <c r="C3263" s="12" t="s">
        <v>326</v>
      </c>
      <c r="D3263" s="12">
        <v>1010101.1</v>
      </c>
      <c r="E3263" s="12">
        <v>1000000</v>
      </c>
      <c r="F3263" s="12">
        <v>-10101.1</v>
      </c>
      <c r="G3263" s="12">
        <v>-1.01</v>
      </c>
      <c r="H3263" t="s">
        <v>316</v>
      </c>
    </row>
    <row r="3264" spans="1:8">
      <c r="A3264" s="12" t="s">
        <v>336</v>
      </c>
      <c r="B3264" s="13" t="s">
        <v>151</v>
      </c>
      <c r="C3264" s="12" t="s">
        <v>326</v>
      </c>
      <c r="D3264" s="12">
        <v>1010101.1</v>
      </c>
      <c r="E3264" s="12">
        <v>1000000</v>
      </c>
      <c r="F3264" s="12">
        <v>-10101.1</v>
      </c>
      <c r="G3264" s="12">
        <v>-1.01</v>
      </c>
      <c r="H3264" t="s">
        <v>316</v>
      </c>
    </row>
    <row r="3265" spans="1:8">
      <c r="A3265" s="12" t="s">
        <v>336</v>
      </c>
      <c r="B3265" s="13" t="s">
        <v>152</v>
      </c>
      <c r="C3265" s="12" t="s">
        <v>326</v>
      </c>
      <c r="D3265" s="12">
        <v>1010101.1</v>
      </c>
      <c r="E3265" s="12">
        <v>1000000</v>
      </c>
      <c r="F3265" s="12">
        <v>-10101.1</v>
      </c>
      <c r="G3265" s="12">
        <v>-1.01</v>
      </c>
      <c r="H3265" t="s">
        <v>316</v>
      </c>
    </row>
    <row r="3266" spans="1:8">
      <c r="A3266" s="12" t="s">
        <v>336</v>
      </c>
      <c r="B3266" s="13" t="s">
        <v>153</v>
      </c>
      <c r="C3266" s="12" t="s">
        <v>326</v>
      </c>
      <c r="D3266" s="12">
        <v>1010101.1</v>
      </c>
      <c r="E3266" s="12">
        <v>1000000</v>
      </c>
      <c r="F3266" s="12">
        <v>-10101.1</v>
      </c>
      <c r="G3266" s="12">
        <v>-1.01</v>
      </c>
      <c r="H3266" t="s">
        <v>316</v>
      </c>
    </row>
    <row r="3267" spans="1:8">
      <c r="A3267" s="12" t="s">
        <v>336</v>
      </c>
      <c r="B3267" s="13" t="s">
        <v>154</v>
      </c>
      <c r="C3267" s="12" t="s">
        <v>326</v>
      </c>
      <c r="D3267" s="12">
        <v>1010101.1</v>
      </c>
      <c r="E3267" s="12">
        <v>1000000</v>
      </c>
      <c r="F3267" s="12">
        <v>-10101.1</v>
      </c>
      <c r="G3267" s="12">
        <v>-1.01</v>
      </c>
      <c r="H3267" t="s">
        <v>316</v>
      </c>
    </row>
    <row r="3268" spans="1:8">
      <c r="A3268" s="12" t="s">
        <v>336</v>
      </c>
      <c r="B3268" s="13" t="s">
        <v>155</v>
      </c>
      <c r="C3268" s="12" t="s">
        <v>326</v>
      </c>
      <c r="D3268" s="12">
        <v>1010101.1</v>
      </c>
      <c r="E3268" s="12">
        <v>1000000</v>
      </c>
      <c r="F3268" s="12">
        <v>-10101.1</v>
      </c>
      <c r="G3268" s="12">
        <v>-1.01</v>
      </c>
      <c r="H3268" t="s">
        <v>316</v>
      </c>
    </row>
    <row r="3269" spans="1:8">
      <c r="A3269" s="12" t="s">
        <v>336</v>
      </c>
      <c r="B3269" s="13" t="s">
        <v>156</v>
      </c>
      <c r="C3269" s="12" t="s">
        <v>326</v>
      </c>
      <c r="D3269" s="12">
        <v>1010101.1</v>
      </c>
      <c r="E3269" s="12">
        <v>1000000</v>
      </c>
      <c r="F3269" s="12">
        <v>-10101.1</v>
      </c>
      <c r="G3269" s="12">
        <v>-1.01</v>
      </c>
      <c r="H3269" t="s">
        <v>316</v>
      </c>
    </row>
    <row r="3270" spans="1:8">
      <c r="A3270" s="12" t="s">
        <v>336</v>
      </c>
      <c r="B3270" s="13" t="s">
        <v>157</v>
      </c>
      <c r="C3270" s="12" t="s">
        <v>326</v>
      </c>
      <c r="D3270" s="12">
        <v>1010101.1</v>
      </c>
      <c r="E3270" s="12">
        <v>1000000</v>
      </c>
      <c r="F3270" s="12">
        <v>-10101.1</v>
      </c>
      <c r="G3270" s="12">
        <v>-1.01</v>
      </c>
      <c r="H3270" t="s">
        <v>316</v>
      </c>
    </row>
    <row r="3271" spans="1:8">
      <c r="A3271" s="12" t="s">
        <v>336</v>
      </c>
      <c r="B3271" s="13" t="s">
        <v>158</v>
      </c>
      <c r="C3271" s="12" t="s">
        <v>326</v>
      </c>
      <c r="D3271" s="12">
        <v>1010101.1</v>
      </c>
      <c r="E3271" s="12">
        <v>1000000</v>
      </c>
      <c r="F3271" s="12">
        <v>-10101.1</v>
      </c>
      <c r="G3271" s="12">
        <v>-1.01</v>
      </c>
      <c r="H3271" t="s">
        <v>316</v>
      </c>
    </row>
    <row r="3272" spans="1:8">
      <c r="A3272" s="12" t="s">
        <v>336</v>
      </c>
      <c r="B3272" s="13" t="s">
        <v>159</v>
      </c>
      <c r="C3272" s="12" t="s">
        <v>326</v>
      </c>
      <c r="D3272" s="12">
        <v>1010101.1</v>
      </c>
      <c r="E3272" s="12">
        <v>1000000</v>
      </c>
      <c r="F3272" s="12">
        <v>-10101.1</v>
      </c>
      <c r="G3272" s="12">
        <v>-1.01</v>
      </c>
      <c r="H3272" t="s">
        <v>316</v>
      </c>
    </row>
    <row r="3273" spans="1:8">
      <c r="A3273" s="12" t="s">
        <v>336</v>
      </c>
      <c r="B3273" s="13" t="s">
        <v>160</v>
      </c>
      <c r="C3273" s="12" t="s">
        <v>326</v>
      </c>
      <c r="D3273" s="12">
        <v>1010101.1</v>
      </c>
      <c r="E3273" s="12">
        <v>1000000</v>
      </c>
      <c r="F3273" s="12">
        <v>-10101.1</v>
      </c>
      <c r="G3273" s="12">
        <v>-1.01</v>
      </c>
      <c r="H3273" t="s">
        <v>316</v>
      </c>
    </row>
    <row r="3274" spans="1:8">
      <c r="A3274" s="12" t="s">
        <v>336</v>
      </c>
      <c r="B3274" s="13" t="s">
        <v>161</v>
      </c>
      <c r="C3274" s="12" t="s">
        <v>326</v>
      </c>
      <c r="D3274" s="12">
        <v>1010101.1</v>
      </c>
      <c r="E3274" s="12">
        <v>1000000</v>
      </c>
      <c r="F3274" s="12">
        <v>-10101.1</v>
      </c>
      <c r="G3274" s="12">
        <v>-1.01</v>
      </c>
      <c r="H3274" t="s">
        <v>316</v>
      </c>
    </row>
    <row r="3275" spans="1:8">
      <c r="A3275" s="12" t="s">
        <v>336</v>
      </c>
      <c r="B3275" s="13" t="s">
        <v>162</v>
      </c>
      <c r="C3275" s="12" t="s">
        <v>326</v>
      </c>
      <c r="D3275" s="12">
        <v>1010101.1</v>
      </c>
      <c r="E3275" s="12">
        <v>1000000</v>
      </c>
      <c r="F3275" s="12">
        <v>-10101.1</v>
      </c>
      <c r="G3275" s="12">
        <v>-1.01</v>
      </c>
      <c r="H3275" t="s">
        <v>316</v>
      </c>
    </row>
    <row r="3276" spans="1:8">
      <c r="A3276" s="12" t="s">
        <v>336</v>
      </c>
      <c r="B3276" s="13" t="s">
        <v>163</v>
      </c>
      <c r="C3276" s="12" t="s">
        <v>326</v>
      </c>
      <c r="D3276" s="12">
        <v>1010101.1</v>
      </c>
      <c r="E3276" s="12">
        <v>1000000</v>
      </c>
      <c r="F3276" s="12">
        <v>-10101.1</v>
      </c>
      <c r="G3276" s="12">
        <v>-1.01</v>
      </c>
      <c r="H3276" t="s">
        <v>316</v>
      </c>
    </row>
    <row r="3277" spans="1:8">
      <c r="A3277" s="12" t="s">
        <v>336</v>
      </c>
      <c r="B3277" s="13" t="s">
        <v>164</v>
      </c>
      <c r="C3277" s="12" t="s">
        <v>326</v>
      </c>
      <c r="D3277" s="12">
        <v>1010101.1</v>
      </c>
      <c r="E3277" s="12">
        <v>1000000</v>
      </c>
      <c r="F3277" s="12">
        <v>-10101.1</v>
      </c>
      <c r="G3277" s="12">
        <v>-1.01</v>
      </c>
      <c r="H3277" t="s">
        <v>316</v>
      </c>
    </row>
    <row r="3278" spans="1:8">
      <c r="A3278" s="12" t="s">
        <v>336</v>
      </c>
      <c r="B3278" s="13" t="s">
        <v>165</v>
      </c>
      <c r="C3278" s="12" t="s">
        <v>326</v>
      </c>
      <c r="D3278" s="12">
        <v>1010101.1</v>
      </c>
      <c r="E3278" s="12">
        <v>1000000</v>
      </c>
      <c r="F3278" s="12">
        <v>-10101.1</v>
      </c>
      <c r="G3278" s="12">
        <v>-1.01</v>
      </c>
      <c r="H3278" t="s">
        <v>316</v>
      </c>
    </row>
    <row r="3279" spans="1:8">
      <c r="A3279" s="12" t="s">
        <v>336</v>
      </c>
      <c r="B3279" s="13" t="s">
        <v>166</v>
      </c>
      <c r="C3279" s="12" t="s">
        <v>326</v>
      </c>
      <c r="D3279" s="12">
        <v>1010101.1</v>
      </c>
      <c r="E3279" s="12">
        <v>1000000</v>
      </c>
      <c r="F3279" s="12">
        <v>-10101.1</v>
      </c>
      <c r="G3279" s="12">
        <v>-1.01</v>
      </c>
      <c r="H3279" t="s">
        <v>316</v>
      </c>
    </row>
    <row r="3280" spans="1:8">
      <c r="A3280" s="12" t="s">
        <v>336</v>
      </c>
      <c r="B3280" s="13" t="s">
        <v>167</v>
      </c>
      <c r="C3280" s="12" t="s">
        <v>326</v>
      </c>
      <c r="D3280" s="12">
        <v>1010101.1</v>
      </c>
      <c r="E3280" s="12">
        <v>1000000</v>
      </c>
      <c r="F3280" s="12">
        <v>-10101.1</v>
      </c>
      <c r="G3280" s="12">
        <v>-1.01</v>
      </c>
      <c r="H3280" t="s">
        <v>316</v>
      </c>
    </row>
    <row r="3281" spans="1:8">
      <c r="A3281" s="12" t="s">
        <v>336</v>
      </c>
      <c r="B3281" s="13" t="s">
        <v>168</v>
      </c>
      <c r="C3281" s="12" t="s">
        <v>326</v>
      </c>
      <c r="D3281" s="12">
        <v>1010101.1</v>
      </c>
      <c r="E3281" s="12">
        <v>1000000</v>
      </c>
      <c r="F3281" s="12">
        <v>-10101.1</v>
      </c>
      <c r="G3281" s="12">
        <v>-1.01</v>
      </c>
      <c r="H3281" t="s">
        <v>316</v>
      </c>
    </row>
    <row r="3282" spans="1:8">
      <c r="A3282" s="12" t="s">
        <v>336</v>
      </c>
      <c r="B3282" s="13" t="s">
        <v>169</v>
      </c>
      <c r="C3282" s="12" t="s">
        <v>326</v>
      </c>
      <c r="D3282" s="12">
        <v>1010101.1</v>
      </c>
      <c r="E3282" s="12">
        <v>1000000</v>
      </c>
      <c r="F3282" s="12">
        <v>-10101.1</v>
      </c>
      <c r="G3282" s="12">
        <v>-1.01</v>
      </c>
      <c r="H3282" t="s">
        <v>316</v>
      </c>
    </row>
    <row r="3283" spans="1:8">
      <c r="A3283" s="12" t="s">
        <v>336</v>
      </c>
      <c r="B3283" s="13" t="s">
        <v>170</v>
      </c>
      <c r="C3283" s="12" t="s">
        <v>326</v>
      </c>
      <c r="D3283" s="12">
        <v>1010101.1</v>
      </c>
      <c r="E3283" s="12">
        <v>1000000</v>
      </c>
      <c r="F3283" s="12">
        <v>-10101.1</v>
      </c>
      <c r="G3283" s="12">
        <v>-1.01</v>
      </c>
      <c r="H3283" t="s">
        <v>316</v>
      </c>
    </row>
    <row r="3284" spans="1:8">
      <c r="A3284" s="12" t="s">
        <v>336</v>
      </c>
      <c r="B3284" s="13" t="s">
        <v>171</v>
      </c>
      <c r="C3284" s="12" t="s">
        <v>326</v>
      </c>
      <c r="D3284" s="12">
        <v>1010101.1</v>
      </c>
      <c r="E3284" s="12">
        <v>1000000</v>
      </c>
      <c r="F3284" s="12">
        <v>-10101.1</v>
      </c>
      <c r="G3284" s="12">
        <v>-1.01</v>
      </c>
      <c r="H3284" t="s">
        <v>316</v>
      </c>
    </row>
    <row r="3285" spans="1:8">
      <c r="A3285" s="12" t="s">
        <v>336</v>
      </c>
      <c r="B3285" s="13" t="s">
        <v>172</v>
      </c>
      <c r="C3285" s="12" t="s">
        <v>326</v>
      </c>
      <c r="D3285" s="12">
        <v>1010101.1</v>
      </c>
      <c r="E3285" s="12">
        <v>1000000</v>
      </c>
      <c r="F3285" s="12">
        <v>-10101.1</v>
      </c>
      <c r="G3285" s="12">
        <v>-1.01</v>
      </c>
      <c r="H3285" t="s">
        <v>316</v>
      </c>
    </row>
    <row r="3286" spans="1:8">
      <c r="A3286" s="12" t="s">
        <v>336</v>
      </c>
      <c r="B3286" s="13" t="s">
        <v>173</v>
      </c>
      <c r="C3286" s="12" t="s">
        <v>326</v>
      </c>
      <c r="D3286" s="12">
        <v>1010101.1</v>
      </c>
      <c r="E3286" s="12">
        <v>1000000</v>
      </c>
      <c r="F3286" s="12">
        <v>-10101.1</v>
      </c>
      <c r="G3286" s="12">
        <v>-1.01</v>
      </c>
      <c r="H3286" t="s">
        <v>316</v>
      </c>
    </row>
    <row r="3287" spans="1:8">
      <c r="A3287" s="12" t="s">
        <v>336</v>
      </c>
      <c r="B3287" s="13" t="s">
        <v>174</v>
      </c>
      <c r="C3287" s="12" t="s">
        <v>326</v>
      </c>
      <c r="D3287" s="12">
        <v>1010101.1</v>
      </c>
      <c r="E3287" s="12">
        <v>1000000</v>
      </c>
      <c r="F3287" s="12">
        <v>-10101.1</v>
      </c>
      <c r="G3287" s="12">
        <v>-1.01</v>
      </c>
      <c r="H3287" t="s">
        <v>316</v>
      </c>
    </row>
    <row r="3288" spans="1:8">
      <c r="A3288" s="12" t="s">
        <v>336</v>
      </c>
      <c r="B3288" s="13" t="s">
        <v>175</v>
      </c>
      <c r="C3288" s="12" t="s">
        <v>326</v>
      </c>
      <c r="D3288" s="12">
        <v>1010101.1</v>
      </c>
      <c r="E3288" s="12">
        <v>1000000</v>
      </c>
      <c r="F3288" s="12">
        <v>-10101.1</v>
      </c>
      <c r="G3288" s="12">
        <v>-1.01</v>
      </c>
      <c r="H3288" t="s">
        <v>316</v>
      </c>
    </row>
    <row r="3289" spans="1:8">
      <c r="A3289" s="12" t="s">
        <v>336</v>
      </c>
      <c r="B3289" s="13" t="s">
        <v>176</v>
      </c>
      <c r="C3289" s="12" t="s">
        <v>326</v>
      </c>
      <c r="D3289" s="12">
        <v>1010101.1</v>
      </c>
      <c r="E3289" s="12">
        <v>1000000</v>
      </c>
      <c r="F3289" s="12">
        <v>-10101.1</v>
      </c>
      <c r="G3289" s="12">
        <v>-1.01</v>
      </c>
      <c r="H3289" t="s">
        <v>316</v>
      </c>
    </row>
    <row r="3290" spans="1:8">
      <c r="A3290" s="12" t="s">
        <v>336</v>
      </c>
      <c r="B3290" s="13" t="s">
        <v>177</v>
      </c>
      <c r="C3290" s="12" t="s">
        <v>326</v>
      </c>
      <c r="D3290" s="12">
        <v>1010101.1</v>
      </c>
      <c r="E3290" s="12">
        <v>1000000</v>
      </c>
      <c r="F3290" s="12">
        <v>-10101.1</v>
      </c>
      <c r="G3290" s="12">
        <v>-1.01</v>
      </c>
      <c r="H3290" t="s">
        <v>316</v>
      </c>
    </row>
    <row r="3291" spans="1:8">
      <c r="A3291" s="12" t="s">
        <v>336</v>
      </c>
      <c r="B3291" s="13" t="s">
        <v>178</v>
      </c>
      <c r="C3291" s="12" t="s">
        <v>326</v>
      </c>
      <c r="D3291" s="12">
        <v>1010101.1</v>
      </c>
      <c r="E3291" s="12">
        <v>1000000</v>
      </c>
      <c r="F3291" s="12">
        <v>-10101.1</v>
      </c>
      <c r="G3291" s="12">
        <v>-1.01</v>
      </c>
      <c r="H3291" t="s">
        <v>316</v>
      </c>
    </row>
    <row r="3292" spans="1:8">
      <c r="A3292" s="12" t="s">
        <v>336</v>
      </c>
      <c r="B3292" s="13" t="s">
        <v>179</v>
      </c>
      <c r="C3292" s="12" t="s">
        <v>326</v>
      </c>
      <c r="D3292" s="12">
        <v>1010101.1</v>
      </c>
      <c r="E3292" s="12">
        <v>1000000</v>
      </c>
      <c r="F3292" s="12">
        <v>-10101.1</v>
      </c>
      <c r="G3292" s="12">
        <v>-1.01</v>
      </c>
      <c r="H3292" t="s">
        <v>316</v>
      </c>
    </row>
    <row r="3293" spans="1:8">
      <c r="A3293" s="12" t="s">
        <v>336</v>
      </c>
      <c r="B3293" s="13" t="s">
        <v>180</v>
      </c>
      <c r="C3293" s="12" t="s">
        <v>326</v>
      </c>
      <c r="D3293" s="12">
        <v>1010101.1</v>
      </c>
      <c r="E3293" s="12">
        <v>1000000</v>
      </c>
      <c r="F3293" s="12">
        <v>-10101.1</v>
      </c>
      <c r="G3293" s="12">
        <v>-1.01</v>
      </c>
      <c r="H3293" t="s">
        <v>316</v>
      </c>
    </row>
    <row r="3294" spans="1:8">
      <c r="A3294" s="12" t="s">
        <v>336</v>
      </c>
      <c r="B3294" s="13" t="s">
        <v>181</v>
      </c>
      <c r="C3294" s="12" t="s">
        <v>326</v>
      </c>
      <c r="D3294" s="12">
        <v>1010101.1</v>
      </c>
      <c r="E3294" s="12">
        <v>1000000</v>
      </c>
      <c r="F3294" s="12">
        <v>-10101.1</v>
      </c>
      <c r="G3294" s="12">
        <v>-1.01</v>
      </c>
      <c r="H3294" t="s">
        <v>316</v>
      </c>
    </row>
    <row r="3295" spans="1:8">
      <c r="A3295" s="12" t="s">
        <v>336</v>
      </c>
      <c r="B3295" s="13" t="s">
        <v>182</v>
      </c>
      <c r="C3295" s="12" t="s">
        <v>326</v>
      </c>
      <c r="D3295" s="12">
        <v>1010101.1</v>
      </c>
      <c r="E3295" s="12">
        <v>1000000</v>
      </c>
      <c r="F3295" s="12">
        <v>-10101.1</v>
      </c>
      <c r="G3295" s="12">
        <v>-1.01</v>
      </c>
      <c r="H3295" t="s">
        <v>316</v>
      </c>
    </row>
    <row r="3296" spans="1:8">
      <c r="A3296" s="12" t="s">
        <v>336</v>
      </c>
      <c r="B3296" s="13" t="s">
        <v>183</v>
      </c>
      <c r="C3296" s="12" t="s">
        <v>326</v>
      </c>
      <c r="D3296" s="12">
        <v>1010101.1</v>
      </c>
      <c r="E3296" s="12">
        <v>1000000</v>
      </c>
      <c r="F3296" s="12">
        <v>-10101.1</v>
      </c>
      <c r="G3296" s="12">
        <v>-1.01</v>
      </c>
      <c r="H3296" t="s">
        <v>316</v>
      </c>
    </row>
    <row r="3297" spans="1:8">
      <c r="A3297" s="12" t="s">
        <v>336</v>
      </c>
      <c r="B3297" s="13" t="s">
        <v>184</v>
      </c>
      <c r="C3297" s="12" t="s">
        <v>326</v>
      </c>
      <c r="D3297" s="12">
        <v>1010101.1</v>
      </c>
      <c r="E3297" s="12">
        <v>1000000</v>
      </c>
      <c r="F3297" s="12">
        <v>-10101.1</v>
      </c>
      <c r="G3297" s="12">
        <v>-1.01</v>
      </c>
      <c r="H3297" t="s">
        <v>316</v>
      </c>
    </row>
    <row r="3298" spans="1:8">
      <c r="A3298" s="12" t="s">
        <v>336</v>
      </c>
      <c r="B3298" s="13" t="s">
        <v>185</v>
      </c>
      <c r="C3298" s="12" t="s">
        <v>326</v>
      </c>
      <c r="D3298" s="12">
        <v>1010101.1</v>
      </c>
      <c r="E3298" s="12">
        <v>1000000</v>
      </c>
      <c r="F3298" s="12">
        <v>-10101.1</v>
      </c>
      <c r="G3298" s="12">
        <v>-1.01</v>
      </c>
      <c r="H3298" t="s">
        <v>316</v>
      </c>
    </row>
    <row r="3299" spans="1:8">
      <c r="A3299" s="12" t="s">
        <v>336</v>
      </c>
      <c r="B3299" s="13" t="s">
        <v>186</v>
      </c>
      <c r="C3299" s="12" t="s">
        <v>326</v>
      </c>
      <c r="D3299" s="12">
        <v>1010101.1</v>
      </c>
      <c r="E3299" s="12">
        <v>1000000</v>
      </c>
      <c r="F3299" s="12">
        <v>-10101.1</v>
      </c>
      <c r="G3299" s="12">
        <v>-1.01</v>
      </c>
      <c r="H3299" t="s">
        <v>316</v>
      </c>
    </row>
    <row r="3300" spans="1:8">
      <c r="A3300" s="12" t="s">
        <v>336</v>
      </c>
      <c r="B3300" s="13" t="s">
        <v>187</v>
      </c>
      <c r="C3300" s="12" t="s">
        <v>326</v>
      </c>
      <c r="D3300" s="12">
        <v>1010101.1</v>
      </c>
      <c r="E3300" s="12">
        <v>1000000</v>
      </c>
      <c r="F3300" s="12">
        <v>-10101.1</v>
      </c>
      <c r="G3300" s="12">
        <v>-1.01</v>
      </c>
      <c r="H3300" t="s">
        <v>316</v>
      </c>
    </row>
    <row r="3301" spans="1:8">
      <c r="A3301" s="12" t="s">
        <v>336</v>
      </c>
      <c r="B3301" s="13" t="s">
        <v>188</v>
      </c>
      <c r="C3301" s="12" t="s">
        <v>326</v>
      </c>
      <c r="D3301" s="12">
        <v>1010101.1</v>
      </c>
      <c r="E3301" s="12">
        <v>1000000</v>
      </c>
      <c r="F3301" s="12">
        <v>-10101.1</v>
      </c>
      <c r="G3301" s="12">
        <v>-1.01</v>
      </c>
      <c r="H3301" t="s">
        <v>316</v>
      </c>
    </row>
    <row r="3302" spans="1:8">
      <c r="A3302" s="12" t="s">
        <v>337</v>
      </c>
      <c r="B3302" s="13" t="s">
        <v>89</v>
      </c>
      <c r="C3302" s="12" t="s">
        <v>326</v>
      </c>
      <c r="D3302" s="12">
        <v>1190474.6000000001</v>
      </c>
      <c r="E3302" s="12">
        <v>1000000</v>
      </c>
      <c r="F3302" s="12">
        <v>-190474.6</v>
      </c>
      <c r="G3302" s="12">
        <v>-19.05</v>
      </c>
      <c r="H3302" t="s">
        <v>316</v>
      </c>
    </row>
    <row r="3303" spans="1:8">
      <c r="A3303" s="12" t="s">
        <v>337</v>
      </c>
      <c r="B3303" s="13" t="s">
        <v>90</v>
      </c>
      <c r="C3303" s="12" t="s">
        <v>326</v>
      </c>
      <c r="D3303" s="12">
        <v>1190474.6000000001</v>
      </c>
      <c r="E3303" s="12">
        <v>1000000</v>
      </c>
      <c r="F3303" s="12">
        <v>-190474.6</v>
      </c>
      <c r="G3303" s="12">
        <v>-19.05</v>
      </c>
      <c r="H3303" t="s">
        <v>316</v>
      </c>
    </row>
    <row r="3304" spans="1:8">
      <c r="A3304" s="12" t="s">
        <v>337</v>
      </c>
      <c r="B3304" s="13" t="s">
        <v>91</v>
      </c>
      <c r="C3304" s="12" t="s">
        <v>326</v>
      </c>
      <c r="D3304" s="12">
        <v>1190474.6000000001</v>
      </c>
      <c r="E3304" s="12">
        <v>1000000</v>
      </c>
      <c r="F3304" s="12">
        <v>-190474.6</v>
      </c>
      <c r="G3304" s="12">
        <v>-19.05</v>
      </c>
      <c r="H3304" t="s">
        <v>316</v>
      </c>
    </row>
    <row r="3305" spans="1:8">
      <c r="A3305" s="12" t="s">
        <v>337</v>
      </c>
      <c r="B3305" s="13" t="s">
        <v>92</v>
      </c>
      <c r="C3305" s="12" t="s">
        <v>326</v>
      </c>
      <c r="D3305" s="12">
        <v>1190474.6000000001</v>
      </c>
      <c r="E3305" s="12">
        <v>1000000</v>
      </c>
      <c r="F3305" s="12">
        <v>-190474.6</v>
      </c>
      <c r="G3305" s="12">
        <v>-19.05</v>
      </c>
      <c r="H3305" t="s">
        <v>316</v>
      </c>
    </row>
    <row r="3306" spans="1:8">
      <c r="A3306" s="12" t="s">
        <v>337</v>
      </c>
      <c r="B3306" s="13" t="s">
        <v>93</v>
      </c>
      <c r="C3306" s="12" t="s">
        <v>326</v>
      </c>
      <c r="D3306" s="12">
        <v>1190474.6000000001</v>
      </c>
      <c r="E3306" s="12">
        <v>1000000</v>
      </c>
      <c r="F3306" s="12">
        <v>-190474.6</v>
      </c>
      <c r="G3306" s="12">
        <v>-19.05</v>
      </c>
      <c r="H3306" t="s">
        <v>316</v>
      </c>
    </row>
    <row r="3307" spans="1:8">
      <c r="A3307" s="12" t="s">
        <v>337</v>
      </c>
      <c r="B3307" s="13" t="s">
        <v>94</v>
      </c>
      <c r="C3307" s="12" t="s">
        <v>326</v>
      </c>
      <c r="D3307" s="12">
        <v>1190474.6000000001</v>
      </c>
      <c r="E3307" s="12">
        <v>1000000</v>
      </c>
      <c r="F3307" s="12">
        <v>-190474.6</v>
      </c>
      <c r="G3307" s="12">
        <v>-19.05</v>
      </c>
      <c r="H3307" t="s">
        <v>316</v>
      </c>
    </row>
    <row r="3308" spans="1:8">
      <c r="A3308" s="12" t="s">
        <v>337</v>
      </c>
      <c r="B3308" s="13" t="s">
        <v>95</v>
      </c>
      <c r="C3308" s="12" t="s">
        <v>326</v>
      </c>
      <c r="D3308" s="12">
        <v>1190474.6000000001</v>
      </c>
      <c r="E3308" s="12">
        <v>1000000</v>
      </c>
      <c r="F3308" s="12">
        <v>-190474.6</v>
      </c>
      <c r="G3308" s="12">
        <v>-19.05</v>
      </c>
      <c r="H3308" t="s">
        <v>316</v>
      </c>
    </row>
    <row r="3309" spans="1:8">
      <c r="A3309" s="12" t="s">
        <v>337</v>
      </c>
      <c r="B3309" s="13" t="s">
        <v>96</v>
      </c>
      <c r="C3309" s="12" t="s">
        <v>326</v>
      </c>
      <c r="D3309" s="12">
        <v>1190474.6000000001</v>
      </c>
      <c r="E3309" s="12">
        <v>1000000</v>
      </c>
      <c r="F3309" s="12">
        <v>-190474.6</v>
      </c>
      <c r="G3309" s="12">
        <v>-19.05</v>
      </c>
      <c r="H3309" t="s">
        <v>316</v>
      </c>
    </row>
    <row r="3310" spans="1:8">
      <c r="A3310" s="12" t="s">
        <v>337</v>
      </c>
      <c r="B3310" s="13" t="s">
        <v>97</v>
      </c>
      <c r="C3310" s="12" t="s">
        <v>326</v>
      </c>
      <c r="D3310" s="12">
        <v>1190474.6000000001</v>
      </c>
      <c r="E3310" s="12">
        <v>1000000</v>
      </c>
      <c r="F3310" s="12">
        <v>-190474.6</v>
      </c>
      <c r="G3310" s="12">
        <v>-19.05</v>
      </c>
      <c r="H3310" t="s">
        <v>316</v>
      </c>
    </row>
    <row r="3311" spans="1:8">
      <c r="A3311" s="12" t="s">
        <v>337</v>
      </c>
      <c r="B3311" s="13" t="s">
        <v>98</v>
      </c>
      <c r="C3311" s="12" t="s">
        <v>326</v>
      </c>
      <c r="D3311" s="12">
        <v>1190474.6000000001</v>
      </c>
      <c r="E3311" s="12">
        <v>1000000</v>
      </c>
      <c r="F3311" s="12">
        <v>-190474.6</v>
      </c>
      <c r="G3311" s="12">
        <v>-19.05</v>
      </c>
      <c r="H3311" t="s">
        <v>316</v>
      </c>
    </row>
    <row r="3312" spans="1:8">
      <c r="A3312" s="12" t="s">
        <v>337</v>
      </c>
      <c r="B3312" s="13" t="s">
        <v>99</v>
      </c>
      <c r="C3312" s="12" t="s">
        <v>326</v>
      </c>
      <c r="D3312" s="12">
        <v>1190474.6000000001</v>
      </c>
      <c r="E3312" s="12">
        <v>1000000</v>
      </c>
      <c r="F3312" s="12">
        <v>-190474.6</v>
      </c>
      <c r="G3312" s="12">
        <v>-19.05</v>
      </c>
      <c r="H3312" t="s">
        <v>316</v>
      </c>
    </row>
    <row r="3313" spans="1:8">
      <c r="A3313" s="12" t="s">
        <v>337</v>
      </c>
      <c r="B3313" s="13" t="s">
        <v>100</v>
      </c>
      <c r="C3313" s="12" t="s">
        <v>326</v>
      </c>
      <c r="D3313" s="12">
        <v>1190474.6000000001</v>
      </c>
      <c r="E3313" s="12">
        <v>1000000</v>
      </c>
      <c r="F3313" s="12">
        <v>-190474.6</v>
      </c>
      <c r="G3313" s="12">
        <v>-19.05</v>
      </c>
      <c r="H3313" t="s">
        <v>316</v>
      </c>
    </row>
    <row r="3314" spans="1:8">
      <c r="A3314" s="12" t="s">
        <v>337</v>
      </c>
      <c r="B3314" s="13" t="s">
        <v>101</v>
      </c>
      <c r="C3314" s="12" t="s">
        <v>326</v>
      </c>
      <c r="D3314" s="12">
        <v>1190474.6000000001</v>
      </c>
      <c r="E3314" s="12">
        <v>1000000</v>
      </c>
      <c r="F3314" s="12">
        <v>-190474.6</v>
      </c>
      <c r="G3314" s="12">
        <v>-19.05</v>
      </c>
      <c r="H3314" t="s">
        <v>316</v>
      </c>
    </row>
    <row r="3315" spans="1:8">
      <c r="A3315" s="12" t="s">
        <v>337</v>
      </c>
      <c r="B3315" s="13" t="s">
        <v>102</v>
      </c>
      <c r="C3315" s="12" t="s">
        <v>326</v>
      </c>
      <c r="D3315" s="12">
        <v>1190474.6000000001</v>
      </c>
      <c r="E3315" s="12">
        <v>1000000</v>
      </c>
      <c r="F3315" s="12">
        <v>-190474.6</v>
      </c>
      <c r="G3315" s="12">
        <v>-19.05</v>
      </c>
      <c r="H3315" t="s">
        <v>316</v>
      </c>
    </row>
    <row r="3316" spans="1:8">
      <c r="A3316" s="12" t="s">
        <v>337</v>
      </c>
      <c r="B3316" s="13" t="s">
        <v>103</v>
      </c>
      <c r="C3316" s="12" t="s">
        <v>326</v>
      </c>
      <c r="D3316" s="12">
        <v>1190474.6000000001</v>
      </c>
      <c r="E3316" s="12">
        <v>1000000</v>
      </c>
      <c r="F3316" s="12">
        <v>-190474.6</v>
      </c>
      <c r="G3316" s="12">
        <v>-19.05</v>
      </c>
      <c r="H3316" t="s">
        <v>316</v>
      </c>
    </row>
    <row r="3317" spans="1:8">
      <c r="A3317" s="12" t="s">
        <v>337</v>
      </c>
      <c r="B3317" s="13" t="s">
        <v>104</v>
      </c>
      <c r="C3317" s="12" t="s">
        <v>326</v>
      </c>
      <c r="D3317" s="12">
        <v>1190474.6000000001</v>
      </c>
      <c r="E3317" s="12">
        <v>1000000</v>
      </c>
      <c r="F3317" s="12">
        <v>-190474.6</v>
      </c>
      <c r="G3317" s="12">
        <v>-19.05</v>
      </c>
      <c r="H3317" t="s">
        <v>316</v>
      </c>
    </row>
    <row r="3318" spans="1:8">
      <c r="A3318" s="12" t="s">
        <v>337</v>
      </c>
      <c r="B3318" s="13" t="s">
        <v>105</v>
      </c>
      <c r="C3318" s="12" t="s">
        <v>326</v>
      </c>
      <c r="D3318" s="12">
        <v>1190474.6000000001</v>
      </c>
      <c r="E3318" s="12">
        <v>1000000</v>
      </c>
      <c r="F3318" s="12">
        <v>-190474.6</v>
      </c>
      <c r="G3318" s="12">
        <v>-19.05</v>
      </c>
      <c r="H3318" t="s">
        <v>316</v>
      </c>
    </row>
    <row r="3319" spans="1:8">
      <c r="A3319" s="12" t="s">
        <v>337</v>
      </c>
      <c r="B3319" s="13" t="s">
        <v>106</v>
      </c>
      <c r="C3319" s="12" t="s">
        <v>326</v>
      </c>
      <c r="D3319" s="12">
        <v>1190474.6000000001</v>
      </c>
      <c r="E3319" s="12">
        <v>1000000</v>
      </c>
      <c r="F3319" s="12">
        <v>-190474.6</v>
      </c>
      <c r="G3319" s="12">
        <v>-19.05</v>
      </c>
      <c r="H3319" t="s">
        <v>316</v>
      </c>
    </row>
    <row r="3320" spans="1:8">
      <c r="A3320" s="12" t="s">
        <v>337</v>
      </c>
      <c r="B3320" s="13" t="s">
        <v>107</v>
      </c>
      <c r="C3320" s="12" t="s">
        <v>326</v>
      </c>
      <c r="D3320" s="12">
        <v>1190474.6000000001</v>
      </c>
      <c r="E3320" s="12">
        <v>1000000</v>
      </c>
      <c r="F3320" s="12">
        <v>-190474.6</v>
      </c>
      <c r="G3320" s="12">
        <v>-19.05</v>
      </c>
      <c r="H3320" t="s">
        <v>316</v>
      </c>
    </row>
    <row r="3321" spans="1:8">
      <c r="A3321" s="12" t="s">
        <v>337</v>
      </c>
      <c r="B3321" s="13" t="s">
        <v>108</v>
      </c>
      <c r="C3321" s="12" t="s">
        <v>326</v>
      </c>
      <c r="D3321" s="12">
        <v>1190474.6000000001</v>
      </c>
      <c r="E3321" s="12">
        <v>1000000</v>
      </c>
      <c r="F3321" s="12">
        <v>-190474.6</v>
      </c>
      <c r="G3321" s="12">
        <v>-19.05</v>
      </c>
      <c r="H3321" t="s">
        <v>316</v>
      </c>
    </row>
    <row r="3322" spans="1:8">
      <c r="A3322" s="12" t="s">
        <v>337</v>
      </c>
      <c r="B3322" s="13" t="s">
        <v>109</v>
      </c>
      <c r="C3322" s="12" t="s">
        <v>326</v>
      </c>
      <c r="D3322" s="12">
        <v>1190474.6000000001</v>
      </c>
      <c r="E3322" s="12">
        <v>1000000</v>
      </c>
      <c r="F3322" s="12">
        <v>-190474.6</v>
      </c>
      <c r="G3322" s="12">
        <v>-19.05</v>
      </c>
      <c r="H3322" t="s">
        <v>316</v>
      </c>
    </row>
    <row r="3323" spans="1:8">
      <c r="A3323" s="12" t="s">
        <v>337</v>
      </c>
      <c r="B3323" s="13" t="s">
        <v>110</v>
      </c>
      <c r="C3323" s="12" t="s">
        <v>326</v>
      </c>
      <c r="D3323" s="12">
        <v>1190474.6000000001</v>
      </c>
      <c r="E3323" s="12">
        <v>1000000</v>
      </c>
      <c r="F3323" s="12">
        <v>-190474.6</v>
      </c>
      <c r="G3323" s="12">
        <v>-19.05</v>
      </c>
      <c r="H3323" t="s">
        <v>316</v>
      </c>
    </row>
    <row r="3324" spans="1:8">
      <c r="A3324" s="12" t="s">
        <v>337</v>
      </c>
      <c r="B3324" s="13" t="s">
        <v>111</v>
      </c>
      <c r="C3324" s="12" t="s">
        <v>326</v>
      </c>
      <c r="D3324" s="12">
        <v>1190474.6000000001</v>
      </c>
      <c r="E3324" s="12">
        <v>1000000</v>
      </c>
      <c r="F3324" s="12">
        <v>-190474.6</v>
      </c>
      <c r="G3324" s="12">
        <v>-19.05</v>
      </c>
      <c r="H3324" t="s">
        <v>316</v>
      </c>
    </row>
    <row r="3325" spans="1:8">
      <c r="A3325" s="12" t="s">
        <v>337</v>
      </c>
      <c r="B3325" s="13" t="s">
        <v>112</v>
      </c>
      <c r="C3325" s="12" t="s">
        <v>326</v>
      </c>
      <c r="D3325" s="12">
        <v>1190474.6000000001</v>
      </c>
      <c r="E3325" s="12">
        <v>1000000</v>
      </c>
      <c r="F3325" s="12">
        <v>-190474.6</v>
      </c>
      <c r="G3325" s="12">
        <v>-19.05</v>
      </c>
      <c r="H3325" t="s">
        <v>316</v>
      </c>
    </row>
    <row r="3326" spans="1:8">
      <c r="A3326" s="12" t="s">
        <v>337</v>
      </c>
      <c r="B3326" s="13" t="s">
        <v>113</v>
      </c>
      <c r="C3326" s="12" t="s">
        <v>326</v>
      </c>
      <c r="D3326" s="12">
        <v>1190474.6000000001</v>
      </c>
      <c r="E3326" s="12">
        <v>1000000</v>
      </c>
      <c r="F3326" s="12">
        <v>-190474.6</v>
      </c>
      <c r="G3326" s="12">
        <v>-19.05</v>
      </c>
      <c r="H3326" t="s">
        <v>316</v>
      </c>
    </row>
    <row r="3327" spans="1:8">
      <c r="A3327" s="12" t="s">
        <v>337</v>
      </c>
      <c r="B3327" s="13" t="s">
        <v>114</v>
      </c>
      <c r="C3327" s="12" t="s">
        <v>326</v>
      </c>
      <c r="D3327" s="12">
        <v>1190474.6000000001</v>
      </c>
      <c r="E3327" s="12">
        <v>1000000</v>
      </c>
      <c r="F3327" s="12">
        <v>-190474.6</v>
      </c>
      <c r="G3327" s="12">
        <v>-19.05</v>
      </c>
      <c r="H3327" t="s">
        <v>316</v>
      </c>
    </row>
    <row r="3328" spans="1:8">
      <c r="A3328" s="12" t="s">
        <v>337</v>
      </c>
      <c r="B3328" s="13" t="s">
        <v>115</v>
      </c>
      <c r="C3328" s="12" t="s">
        <v>326</v>
      </c>
      <c r="D3328" s="12">
        <v>1190474.6000000001</v>
      </c>
      <c r="E3328" s="12">
        <v>1000000</v>
      </c>
      <c r="F3328" s="12">
        <v>-190474.6</v>
      </c>
      <c r="G3328" s="12">
        <v>-19.05</v>
      </c>
      <c r="H3328" t="s">
        <v>316</v>
      </c>
    </row>
    <row r="3329" spans="1:8">
      <c r="A3329" s="12" t="s">
        <v>337</v>
      </c>
      <c r="B3329" s="13" t="s">
        <v>116</v>
      </c>
      <c r="C3329" s="12" t="s">
        <v>326</v>
      </c>
      <c r="D3329" s="12">
        <v>1190474.6000000001</v>
      </c>
      <c r="E3329" s="12">
        <v>1000000</v>
      </c>
      <c r="F3329" s="12">
        <v>-190474.6</v>
      </c>
      <c r="G3329" s="12">
        <v>-19.05</v>
      </c>
      <c r="H3329" t="s">
        <v>316</v>
      </c>
    </row>
    <row r="3330" spans="1:8">
      <c r="A3330" s="12" t="s">
        <v>337</v>
      </c>
      <c r="B3330" s="13" t="s">
        <v>117</v>
      </c>
      <c r="C3330" s="12" t="s">
        <v>326</v>
      </c>
      <c r="D3330" s="12">
        <v>1190474.6000000001</v>
      </c>
      <c r="E3330" s="12">
        <v>1000000</v>
      </c>
      <c r="F3330" s="12">
        <v>-190474.6</v>
      </c>
      <c r="G3330" s="12">
        <v>-19.05</v>
      </c>
      <c r="H3330" t="s">
        <v>316</v>
      </c>
    </row>
    <row r="3331" spans="1:8">
      <c r="A3331" s="12" t="s">
        <v>337</v>
      </c>
      <c r="B3331" s="13" t="s">
        <v>118</v>
      </c>
      <c r="C3331" s="12" t="s">
        <v>326</v>
      </c>
      <c r="D3331" s="12">
        <v>1190474.6000000001</v>
      </c>
      <c r="E3331" s="12">
        <v>1000000</v>
      </c>
      <c r="F3331" s="12">
        <v>-190474.6</v>
      </c>
      <c r="G3331" s="12">
        <v>-19.05</v>
      </c>
      <c r="H3331" t="s">
        <v>316</v>
      </c>
    </row>
    <row r="3332" spans="1:8">
      <c r="A3332" s="12" t="s">
        <v>337</v>
      </c>
      <c r="B3332" s="13" t="s">
        <v>119</v>
      </c>
      <c r="C3332" s="12" t="s">
        <v>326</v>
      </c>
      <c r="D3332" s="12">
        <v>1190474.6000000001</v>
      </c>
      <c r="E3332" s="12">
        <v>1000000</v>
      </c>
      <c r="F3332" s="12">
        <v>-190474.6</v>
      </c>
      <c r="G3332" s="12">
        <v>-19.05</v>
      </c>
      <c r="H3332" t="s">
        <v>316</v>
      </c>
    </row>
    <row r="3333" spans="1:8">
      <c r="A3333" s="12" t="s">
        <v>337</v>
      </c>
      <c r="B3333" s="13" t="s">
        <v>120</v>
      </c>
      <c r="C3333" s="12" t="s">
        <v>326</v>
      </c>
      <c r="D3333" s="12">
        <v>1190474.6000000001</v>
      </c>
      <c r="E3333" s="12">
        <v>1000000</v>
      </c>
      <c r="F3333" s="12">
        <v>-190474.6</v>
      </c>
      <c r="G3333" s="12">
        <v>-19.05</v>
      </c>
      <c r="H3333" t="s">
        <v>316</v>
      </c>
    </row>
    <row r="3334" spans="1:8">
      <c r="A3334" s="12" t="s">
        <v>337</v>
      </c>
      <c r="B3334" s="13" t="s">
        <v>121</v>
      </c>
      <c r="C3334" s="12" t="s">
        <v>326</v>
      </c>
      <c r="D3334" s="12">
        <v>1190474.6000000001</v>
      </c>
      <c r="E3334" s="12">
        <v>1000000</v>
      </c>
      <c r="F3334" s="12">
        <v>-190474.6</v>
      </c>
      <c r="G3334" s="12">
        <v>-19.05</v>
      </c>
      <c r="H3334" t="s">
        <v>316</v>
      </c>
    </row>
    <row r="3335" spans="1:8">
      <c r="A3335" s="12" t="s">
        <v>337</v>
      </c>
      <c r="B3335" s="13" t="s">
        <v>122</v>
      </c>
      <c r="C3335" s="12" t="s">
        <v>326</v>
      </c>
      <c r="D3335" s="12">
        <v>1190474.6000000001</v>
      </c>
      <c r="E3335" s="12">
        <v>1000000</v>
      </c>
      <c r="F3335" s="12">
        <v>-190474.6</v>
      </c>
      <c r="G3335" s="12">
        <v>-19.05</v>
      </c>
      <c r="H3335" t="s">
        <v>316</v>
      </c>
    </row>
    <row r="3336" spans="1:8">
      <c r="A3336" s="12" t="s">
        <v>337</v>
      </c>
      <c r="B3336" s="13" t="s">
        <v>123</v>
      </c>
      <c r="C3336" s="12" t="s">
        <v>326</v>
      </c>
      <c r="D3336" s="12">
        <v>1190494.8</v>
      </c>
      <c r="E3336" s="12">
        <v>1000005</v>
      </c>
      <c r="F3336" s="12">
        <v>-190489.8</v>
      </c>
      <c r="G3336" s="12">
        <v>-19.05</v>
      </c>
      <c r="H3336" t="s">
        <v>316</v>
      </c>
    </row>
    <row r="3337" spans="1:8">
      <c r="A3337" s="12" t="s">
        <v>337</v>
      </c>
      <c r="B3337" s="13" t="s">
        <v>124</v>
      </c>
      <c r="C3337" s="12" t="s">
        <v>326</v>
      </c>
      <c r="D3337" s="12">
        <v>1190474.6000000001</v>
      </c>
      <c r="E3337" s="12">
        <v>1000000</v>
      </c>
      <c r="F3337" s="12">
        <v>-190474.6</v>
      </c>
      <c r="G3337" s="12">
        <v>-19.05</v>
      </c>
      <c r="H3337" t="s">
        <v>316</v>
      </c>
    </row>
    <row r="3338" spans="1:8">
      <c r="A3338" s="12" t="s">
        <v>337</v>
      </c>
      <c r="B3338" s="13" t="s">
        <v>125</v>
      </c>
      <c r="C3338" s="12" t="s">
        <v>326</v>
      </c>
      <c r="D3338" s="12">
        <v>0</v>
      </c>
      <c r="E3338" s="12">
        <v>1000001</v>
      </c>
      <c r="F3338" s="12">
        <v>1000001</v>
      </c>
      <c r="G3338" s="12">
        <v>100</v>
      </c>
      <c r="H3338" t="s">
        <v>316</v>
      </c>
    </row>
    <row r="3339" spans="1:8">
      <c r="A3339" s="12" t="s">
        <v>337</v>
      </c>
      <c r="B3339" s="13" t="s">
        <v>126</v>
      </c>
      <c r="C3339" s="12" t="s">
        <v>326</v>
      </c>
      <c r="D3339" s="12">
        <v>0</v>
      </c>
      <c r="E3339" s="12">
        <v>1000001</v>
      </c>
      <c r="F3339" s="12">
        <v>1000001</v>
      </c>
      <c r="G3339" s="12">
        <v>100</v>
      </c>
      <c r="H3339" t="s">
        <v>316</v>
      </c>
    </row>
    <row r="3340" spans="1:8">
      <c r="A3340" s="12" t="s">
        <v>337</v>
      </c>
      <c r="B3340" s="13" t="s">
        <v>127</v>
      </c>
      <c r="C3340" s="12" t="s">
        <v>326</v>
      </c>
      <c r="D3340" s="12">
        <v>1190474.6000000001</v>
      </c>
      <c r="E3340" s="12">
        <v>1000000</v>
      </c>
      <c r="F3340" s="12">
        <v>-190474.6</v>
      </c>
      <c r="G3340" s="12">
        <v>-19.05</v>
      </c>
      <c r="H3340" t="s">
        <v>316</v>
      </c>
    </row>
    <row r="3341" spans="1:8">
      <c r="A3341" s="12" t="s">
        <v>337</v>
      </c>
      <c r="B3341" s="13" t="s">
        <v>128</v>
      </c>
      <c r="C3341" s="12" t="s">
        <v>326</v>
      </c>
      <c r="D3341" s="12">
        <v>1190474.6000000001</v>
      </c>
      <c r="E3341" s="12">
        <v>1000000</v>
      </c>
      <c r="F3341" s="12">
        <v>-190474.6</v>
      </c>
      <c r="G3341" s="12">
        <v>-19.05</v>
      </c>
      <c r="H3341" t="s">
        <v>316</v>
      </c>
    </row>
    <row r="3342" spans="1:8">
      <c r="A3342" s="12" t="s">
        <v>337</v>
      </c>
      <c r="B3342" s="13" t="s">
        <v>129</v>
      </c>
      <c r="C3342" s="12" t="s">
        <v>326</v>
      </c>
      <c r="D3342" s="12">
        <v>1190474.6000000001</v>
      </c>
      <c r="E3342" s="12">
        <v>1000000</v>
      </c>
      <c r="F3342" s="12">
        <v>-190474.6</v>
      </c>
      <c r="G3342" s="12">
        <v>-19.05</v>
      </c>
      <c r="H3342" t="s">
        <v>316</v>
      </c>
    </row>
    <row r="3343" spans="1:8">
      <c r="A3343" s="12" t="s">
        <v>337</v>
      </c>
      <c r="B3343" s="13" t="s">
        <v>130</v>
      </c>
      <c r="C3343" s="12" t="s">
        <v>326</v>
      </c>
      <c r="D3343" s="12">
        <v>1190474.6000000001</v>
      </c>
      <c r="E3343" s="12">
        <v>1000000</v>
      </c>
      <c r="F3343" s="12">
        <v>-190474.6</v>
      </c>
      <c r="G3343" s="12">
        <v>-19.05</v>
      </c>
      <c r="H3343" t="s">
        <v>316</v>
      </c>
    </row>
    <row r="3344" spans="1:8">
      <c r="A3344" s="12" t="s">
        <v>337</v>
      </c>
      <c r="B3344" s="13" t="s">
        <v>131</v>
      </c>
      <c r="C3344" s="12" t="s">
        <v>326</v>
      </c>
      <c r="D3344" s="12">
        <v>1190474.6000000001</v>
      </c>
      <c r="E3344" s="12">
        <v>1000000</v>
      </c>
      <c r="F3344" s="12">
        <v>-190474.6</v>
      </c>
      <c r="G3344" s="12">
        <v>-19.05</v>
      </c>
      <c r="H3344" t="s">
        <v>316</v>
      </c>
    </row>
    <row r="3345" spans="1:8">
      <c r="A3345" s="12" t="s">
        <v>337</v>
      </c>
      <c r="B3345" s="13" t="s">
        <v>132</v>
      </c>
      <c r="C3345" s="12" t="s">
        <v>326</v>
      </c>
      <c r="D3345" s="12">
        <v>1190480.5</v>
      </c>
      <c r="E3345" s="12">
        <v>1000000</v>
      </c>
      <c r="F3345" s="12">
        <v>-190480.5</v>
      </c>
      <c r="G3345" s="12">
        <v>-19.05</v>
      </c>
      <c r="H3345" t="s">
        <v>316</v>
      </c>
    </row>
    <row r="3346" spans="1:8">
      <c r="A3346" s="12" t="s">
        <v>337</v>
      </c>
      <c r="B3346" s="13" t="s">
        <v>133</v>
      </c>
      <c r="C3346" s="12" t="s">
        <v>326</v>
      </c>
      <c r="D3346" s="12">
        <v>1190480.5</v>
      </c>
      <c r="E3346" s="12">
        <v>1000003</v>
      </c>
      <c r="F3346" s="12">
        <v>-190477.5</v>
      </c>
      <c r="G3346" s="12">
        <v>-19.05</v>
      </c>
      <c r="H3346" t="s">
        <v>316</v>
      </c>
    </row>
    <row r="3347" spans="1:8">
      <c r="A3347" s="12" t="s">
        <v>337</v>
      </c>
      <c r="B3347" s="13" t="s">
        <v>134</v>
      </c>
      <c r="C3347" s="12" t="s">
        <v>326</v>
      </c>
      <c r="D3347" s="12">
        <v>1190474.6000000001</v>
      </c>
      <c r="E3347" s="12">
        <v>1000000</v>
      </c>
      <c r="F3347" s="12">
        <v>-190474.6</v>
      </c>
      <c r="G3347" s="12">
        <v>-19.05</v>
      </c>
      <c r="H3347" t="s">
        <v>316</v>
      </c>
    </row>
    <row r="3348" spans="1:8">
      <c r="A3348" s="12" t="s">
        <v>337</v>
      </c>
      <c r="B3348" s="13" t="s">
        <v>135</v>
      </c>
      <c r="C3348" s="12" t="s">
        <v>326</v>
      </c>
      <c r="D3348" s="12">
        <v>0</v>
      </c>
      <c r="E3348" s="12">
        <v>1000001</v>
      </c>
      <c r="F3348" s="12">
        <v>1000001</v>
      </c>
      <c r="G3348" s="12">
        <v>100</v>
      </c>
      <c r="H3348" t="s">
        <v>316</v>
      </c>
    </row>
    <row r="3349" spans="1:8">
      <c r="A3349" s="12" t="s">
        <v>337</v>
      </c>
      <c r="B3349" s="13" t="s">
        <v>136</v>
      </c>
      <c r="C3349" s="12" t="s">
        <v>326</v>
      </c>
      <c r="D3349" s="12">
        <v>1190474.6000000001</v>
      </c>
      <c r="E3349" s="12">
        <v>1000000</v>
      </c>
      <c r="F3349" s="12">
        <v>-190474.6</v>
      </c>
      <c r="G3349" s="12">
        <v>-19.05</v>
      </c>
      <c r="H3349" t="s">
        <v>316</v>
      </c>
    </row>
    <row r="3350" spans="1:8">
      <c r="A3350" s="12" t="s">
        <v>337</v>
      </c>
      <c r="B3350" s="13" t="s">
        <v>137</v>
      </c>
      <c r="C3350" s="12" t="s">
        <v>326</v>
      </c>
      <c r="D3350" s="12">
        <v>0</v>
      </c>
      <c r="E3350" s="12">
        <v>1000001</v>
      </c>
      <c r="F3350" s="12">
        <v>1000001</v>
      </c>
      <c r="G3350" s="12">
        <v>100</v>
      </c>
      <c r="H3350" t="s">
        <v>316</v>
      </c>
    </row>
    <row r="3351" spans="1:8">
      <c r="A3351" s="12" t="s">
        <v>337</v>
      </c>
      <c r="B3351" s="13" t="s">
        <v>138</v>
      </c>
      <c r="C3351" s="12" t="s">
        <v>326</v>
      </c>
      <c r="D3351" s="12">
        <v>1190474.6000000001</v>
      </c>
      <c r="E3351" s="12">
        <v>1000000</v>
      </c>
      <c r="F3351" s="12">
        <v>-190474.6</v>
      </c>
      <c r="G3351" s="12">
        <v>-19.05</v>
      </c>
      <c r="H3351" t="s">
        <v>316</v>
      </c>
    </row>
    <row r="3352" spans="1:8">
      <c r="A3352" s="12" t="s">
        <v>337</v>
      </c>
      <c r="B3352" s="13" t="s">
        <v>139</v>
      </c>
      <c r="C3352" s="12" t="s">
        <v>326</v>
      </c>
      <c r="D3352" s="12">
        <v>1190474.6000000001</v>
      </c>
      <c r="E3352" s="12">
        <v>1000000</v>
      </c>
      <c r="F3352" s="12">
        <v>-190474.6</v>
      </c>
      <c r="G3352" s="12">
        <v>-19.05</v>
      </c>
      <c r="H3352" t="s">
        <v>316</v>
      </c>
    </row>
    <row r="3353" spans="1:8">
      <c r="A3353" s="12" t="s">
        <v>337</v>
      </c>
      <c r="B3353" s="13" t="s">
        <v>140</v>
      </c>
      <c r="C3353" s="12" t="s">
        <v>326</v>
      </c>
      <c r="D3353" s="12">
        <v>1190474.6000000001</v>
      </c>
      <c r="E3353" s="12">
        <v>1000000</v>
      </c>
      <c r="F3353" s="12">
        <v>-190474.6</v>
      </c>
      <c r="G3353" s="12">
        <v>-19.05</v>
      </c>
      <c r="H3353" t="s">
        <v>316</v>
      </c>
    </row>
    <row r="3354" spans="1:8">
      <c r="A3354" s="12" t="s">
        <v>337</v>
      </c>
      <c r="B3354" s="13" t="s">
        <v>141</v>
      </c>
      <c r="C3354" s="12" t="s">
        <v>326</v>
      </c>
      <c r="D3354" s="12">
        <v>1190494.8</v>
      </c>
      <c r="E3354" s="12">
        <v>1000000</v>
      </c>
      <c r="F3354" s="12">
        <v>-190494.8</v>
      </c>
      <c r="G3354" s="12">
        <v>-19.05</v>
      </c>
      <c r="H3354" t="s">
        <v>316</v>
      </c>
    </row>
    <row r="3355" spans="1:8">
      <c r="A3355" s="12" t="s">
        <v>337</v>
      </c>
      <c r="B3355" s="13" t="s">
        <v>142</v>
      </c>
      <c r="C3355" s="12" t="s">
        <v>326</v>
      </c>
      <c r="D3355" s="12">
        <v>1190494.8</v>
      </c>
      <c r="E3355" s="12">
        <v>1000000</v>
      </c>
      <c r="F3355" s="12">
        <v>-190494.8</v>
      </c>
      <c r="G3355" s="12">
        <v>-19.05</v>
      </c>
      <c r="H3355" t="s">
        <v>316</v>
      </c>
    </row>
    <row r="3356" spans="1:8">
      <c r="A3356" s="12" t="s">
        <v>337</v>
      </c>
      <c r="B3356" s="13" t="s">
        <v>143</v>
      </c>
      <c r="C3356" s="12" t="s">
        <v>326</v>
      </c>
      <c r="D3356" s="12">
        <v>1190494.8</v>
      </c>
      <c r="E3356" s="12">
        <v>1000000</v>
      </c>
      <c r="F3356" s="12">
        <v>-190494.8</v>
      </c>
      <c r="G3356" s="12">
        <v>-19.05</v>
      </c>
      <c r="H3356" t="s">
        <v>316</v>
      </c>
    </row>
    <row r="3357" spans="1:8">
      <c r="A3357" s="12" t="s">
        <v>337</v>
      </c>
      <c r="B3357" s="13" t="s">
        <v>144</v>
      </c>
      <c r="C3357" s="12" t="s">
        <v>326</v>
      </c>
      <c r="D3357" s="12">
        <v>1190494.8</v>
      </c>
      <c r="E3357" s="12">
        <v>1000000</v>
      </c>
      <c r="F3357" s="12">
        <v>-190494.8</v>
      </c>
      <c r="G3357" s="12">
        <v>-19.05</v>
      </c>
      <c r="H3357" t="s">
        <v>316</v>
      </c>
    </row>
    <row r="3358" spans="1:8">
      <c r="A3358" s="12" t="s">
        <v>337</v>
      </c>
      <c r="B3358" s="13" t="s">
        <v>145</v>
      </c>
      <c r="C3358" s="12" t="s">
        <v>326</v>
      </c>
      <c r="D3358" s="12">
        <v>1190494.8</v>
      </c>
      <c r="E3358" s="12">
        <v>1000004</v>
      </c>
      <c r="F3358" s="12">
        <v>-190490.8</v>
      </c>
      <c r="G3358" s="12">
        <v>-19.05</v>
      </c>
      <c r="H3358" t="s">
        <v>316</v>
      </c>
    </row>
    <row r="3359" spans="1:8">
      <c r="A3359" s="12" t="s">
        <v>337</v>
      </c>
      <c r="B3359" s="13" t="s">
        <v>146</v>
      </c>
      <c r="C3359" s="12" t="s">
        <v>326</v>
      </c>
      <c r="D3359" s="12">
        <v>0</v>
      </c>
      <c r="E3359" s="12">
        <v>1000001</v>
      </c>
      <c r="F3359" s="12">
        <v>1000001</v>
      </c>
      <c r="G3359" s="12">
        <v>100</v>
      </c>
      <c r="H3359" t="s">
        <v>316</v>
      </c>
    </row>
    <row r="3360" spans="1:8">
      <c r="A3360" s="12" t="s">
        <v>337</v>
      </c>
      <c r="B3360" s="13" t="s">
        <v>147</v>
      </c>
      <c r="C3360" s="12" t="s">
        <v>326</v>
      </c>
      <c r="D3360" s="12">
        <v>0</v>
      </c>
      <c r="E3360" s="12">
        <v>1000001</v>
      </c>
      <c r="F3360" s="12">
        <v>1000001</v>
      </c>
      <c r="G3360" s="12">
        <v>100</v>
      </c>
      <c r="H3360" t="s">
        <v>316</v>
      </c>
    </row>
    <row r="3361" spans="1:8">
      <c r="A3361" s="12" t="s">
        <v>337</v>
      </c>
      <c r="B3361" s="13" t="s">
        <v>148</v>
      </c>
      <c r="C3361" s="12" t="s">
        <v>326</v>
      </c>
      <c r="D3361" s="12">
        <v>1190474.6000000001</v>
      </c>
      <c r="E3361" s="12">
        <v>1000000</v>
      </c>
      <c r="F3361" s="12">
        <v>-190474.6</v>
      </c>
      <c r="G3361" s="12">
        <v>-19.05</v>
      </c>
      <c r="H3361" t="s">
        <v>316</v>
      </c>
    </row>
    <row r="3362" spans="1:8">
      <c r="A3362" s="12" t="s">
        <v>337</v>
      </c>
      <c r="B3362" s="13" t="s">
        <v>149</v>
      </c>
      <c r="C3362" s="12" t="s">
        <v>326</v>
      </c>
      <c r="D3362" s="12">
        <v>1190474.6000000001</v>
      </c>
      <c r="E3362" s="12">
        <v>1000000</v>
      </c>
      <c r="F3362" s="12">
        <v>-190474.6</v>
      </c>
      <c r="G3362" s="12">
        <v>-19.05</v>
      </c>
      <c r="H3362" t="s">
        <v>316</v>
      </c>
    </row>
    <row r="3363" spans="1:8">
      <c r="A3363" s="12" t="s">
        <v>337</v>
      </c>
      <c r="B3363" s="13" t="s">
        <v>150</v>
      </c>
      <c r="C3363" s="12" t="s">
        <v>326</v>
      </c>
      <c r="D3363" s="12">
        <v>1190474.6000000001</v>
      </c>
      <c r="E3363" s="12">
        <v>1000000</v>
      </c>
      <c r="F3363" s="12">
        <v>-190474.6</v>
      </c>
      <c r="G3363" s="12">
        <v>-19.05</v>
      </c>
      <c r="H3363" t="s">
        <v>316</v>
      </c>
    </row>
    <row r="3364" spans="1:8">
      <c r="A3364" s="12" t="s">
        <v>337</v>
      </c>
      <c r="B3364" s="13" t="s">
        <v>151</v>
      </c>
      <c r="C3364" s="12" t="s">
        <v>326</v>
      </c>
      <c r="D3364" s="12">
        <v>1190474.6000000001</v>
      </c>
      <c r="E3364" s="12">
        <v>1000004</v>
      </c>
      <c r="F3364" s="12">
        <v>-190470.6</v>
      </c>
      <c r="G3364" s="12">
        <v>-19.05</v>
      </c>
      <c r="H3364" t="s">
        <v>316</v>
      </c>
    </row>
    <row r="3365" spans="1:8">
      <c r="A3365" s="12" t="s">
        <v>337</v>
      </c>
      <c r="B3365" s="13" t="s">
        <v>152</v>
      </c>
      <c r="C3365" s="12" t="s">
        <v>326</v>
      </c>
      <c r="D3365" s="12">
        <v>1190480.5</v>
      </c>
      <c r="E3365" s="12">
        <v>1000003</v>
      </c>
      <c r="F3365" s="12">
        <v>-190477.5</v>
      </c>
      <c r="G3365" s="12">
        <v>-19.05</v>
      </c>
      <c r="H3365" t="s">
        <v>316</v>
      </c>
    </row>
    <row r="3366" spans="1:8">
      <c r="A3366" s="12" t="s">
        <v>337</v>
      </c>
      <c r="B3366" s="13" t="s">
        <v>153</v>
      </c>
      <c r="C3366" s="12" t="s">
        <v>326</v>
      </c>
      <c r="D3366" s="12">
        <v>1190480.5</v>
      </c>
      <c r="E3366" s="12">
        <v>1000000</v>
      </c>
      <c r="F3366" s="12">
        <v>-190480.5</v>
      </c>
      <c r="G3366" s="12">
        <v>-19.05</v>
      </c>
      <c r="H3366" t="s">
        <v>316</v>
      </c>
    </row>
    <row r="3367" spans="1:8">
      <c r="A3367" s="12" t="s">
        <v>337</v>
      </c>
      <c r="B3367" s="13" t="s">
        <v>154</v>
      </c>
      <c r="C3367" s="12" t="s">
        <v>326</v>
      </c>
      <c r="D3367" s="12">
        <v>1190480.5</v>
      </c>
      <c r="E3367" s="12">
        <v>1000005</v>
      </c>
      <c r="F3367" s="12">
        <v>-190475.5</v>
      </c>
      <c r="G3367" s="12">
        <v>-19.05</v>
      </c>
      <c r="H3367" t="s">
        <v>316</v>
      </c>
    </row>
    <row r="3368" spans="1:8">
      <c r="A3368" s="12" t="s">
        <v>337</v>
      </c>
      <c r="B3368" s="13" t="s">
        <v>155</v>
      </c>
      <c r="C3368" s="12" t="s">
        <v>326</v>
      </c>
      <c r="D3368" s="12">
        <v>1190474.6000000001</v>
      </c>
      <c r="E3368" s="12">
        <v>1000003</v>
      </c>
      <c r="F3368" s="12">
        <v>-190471.6</v>
      </c>
      <c r="G3368" s="12">
        <v>-19.05</v>
      </c>
      <c r="H3368" t="s">
        <v>316</v>
      </c>
    </row>
    <row r="3369" spans="1:8">
      <c r="A3369" s="12" t="s">
        <v>337</v>
      </c>
      <c r="B3369" s="13" t="s">
        <v>156</v>
      </c>
      <c r="C3369" s="12" t="s">
        <v>326</v>
      </c>
      <c r="D3369" s="12">
        <v>1190474.6000000001</v>
      </c>
      <c r="E3369" s="12">
        <v>1000002</v>
      </c>
      <c r="F3369" s="12">
        <v>-190472.6</v>
      </c>
      <c r="G3369" s="12">
        <v>-19.05</v>
      </c>
      <c r="H3369" t="s">
        <v>316</v>
      </c>
    </row>
    <row r="3370" spans="1:8">
      <c r="A3370" s="12" t="s">
        <v>337</v>
      </c>
      <c r="B3370" s="13" t="s">
        <v>157</v>
      </c>
      <c r="C3370" s="12" t="s">
        <v>326</v>
      </c>
      <c r="D3370" s="12">
        <v>1190474.6000000001</v>
      </c>
      <c r="E3370" s="12">
        <v>1000000</v>
      </c>
      <c r="F3370" s="12">
        <v>-190474.6</v>
      </c>
      <c r="G3370" s="12">
        <v>-19.05</v>
      </c>
      <c r="H3370" t="s">
        <v>316</v>
      </c>
    </row>
    <row r="3371" spans="1:8">
      <c r="A3371" s="12" t="s">
        <v>337</v>
      </c>
      <c r="B3371" s="13" t="s">
        <v>158</v>
      </c>
      <c r="C3371" s="12" t="s">
        <v>326</v>
      </c>
      <c r="D3371" s="12">
        <v>0</v>
      </c>
      <c r="E3371" s="12">
        <v>1000001</v>
      </c>
      <c r="F3371" s="12">
        <v>1000001</v>
      </c>
      <c r="G3371" s="12">
        <v>100</v>
      </c>
      <c r="H3371" t="s">
        <v>316</v>
      </c>
    </row>
    <row r="3372" spans="1:8">
      <c r="A3372" s="12" t="s">
        <v>337</v>
      </c>
      <c r="B3372" s="13" t="s">
        <v>159</v>
      </c>
      <c r="C3372" s="12" t="s">
        <v>326</v>
      </c>
      <c r="D3372" s="12">
        <v>1190474.6000000001</v>
      </c>
      <c r="E3372" s="12">
        <v>1000000</v>
      </c>
      <c r="F3372" s="12">
        <v>-190474.6</v>
      </c>
      <c r="G3372" s="12">
        <v>-19.05</v>
      </c>
      <c r="H3372" t="s">
        <v>316</v>
      </c>
    </row>
    <row r="3373" spans="1:8">
      <c r="A3373" s="12" t="s">
        <v>337</v>
      </c>
      <c r="B3373" s="13" t="s">
        <v>160</v>
      </c>
      <c r="C3373" s="12" t="s">
        <v>326</v>
      </c>
      <c r="D3373" s="12">
        <v>1190474.6000000001</v>
      </c>
      <c r="E3373" s="12">
        <v>1000000</v>
      </c>
      <c r="F3373" s="12">
        <v>-190474.6</v>
      </c>
      <c r="G3373" s="12">
        <v>-19.05</v>
      </c>
      <c r="H3373" t="s">
        <v>316</v>
      </c>
    </row>
    <row r="3374" spans="1:8">
      <c r="A3374" s="12" t="s">
        <v>337</v>
      </c>
      <c r="B3374" s="13" t="s">
        <v>161</v>
      </c>
      <c r="C3374" s="12" t="s">
        <v>326</v>
      </c>
      <c r="D3374" s="12">
        <v>1190474.6000000001</v>
      </c>
      <c r="E3374" s="12">
        <v>1000000</v>
      </c>
      <c r="F3374" s="12">
        <v>-190474.6</v>
      </c>
      <c r="G3374" s="12">
        <v>-19.05</v>
      </c>
      <c r="H3374" t="s">
        <v>316</v>
      </c>
    </row>
    <row r="3375" spans="1:8">
      <c r="A3375" s="12" t="s">
        <v>337</v>
      </c>
      <c r="B3375" s="13" t="s">
        <v>162</v>
      </c>
      <c r="C3375" s="12" t="s">
        <v>326</v>
      </c>
      <c r="D3375" s="12">
        <v>1190488.8</v>
      </c>
      <c r="E3375" s="12">
        <v>1000012</v>
      </c>
      <c r="F3375" s="12">
        <v>-190476.79999999999</v>
      </c>
      <c r="G3375" s="12">
        <v>-19.05</v>
      </c>
      <c r="H3375" t="s">
        <v>316</v>
      </c>
    </row>
    <row r="3376" spans="1:8">
      <c r="A3376" s="12" t="s">
        <v>337</v>
      </c>
      <c r="B3376" s="13" t="s">
        <v>163</v>
      </c>
      <c r="C3376" s="12" t="s">
        <v>326</v>
      </c>
      <c r="D3376" s="12">
        <v>1190474.6000000001</v>
      </c>
      <c r="E3376" s="12">
        <v>1000000</v>
      </c>
      <c r="F3376" s="12">
        <v>-190474.6</v>
      </c>
      <c r="G3376" s="12">
        <v>-19.05</v>
      </c>
      <c r="H3376" t="s">
        <v>316</v>
      </c>
    </row>
    <row r="3377" spans="1:8">
      <c r="A3377" s="12" t="s">
        <v>337</v>
      </c>
      <c r="B3377" s="13" t="s">
        <v>164</v>
      </c>
      <c r="C3377" s="12" t="s">
        <v>326</v>
      </c>
      <c r="D3377" s="12">
        <v>1190474.6000000001</v>
      </c>
      <c r="E3377" s="12">
        <v>1000000</v>
      </c>
      <c r="F3377" s="12">
        <v>-190474.6</v>
      </c>
      <c r="G3377" s="12">
        <v>-19.05</v>
      </c>
      <c r="H3377" t="s">
        <v>316</v>
      </c>
    </row>
    <row r="3378" spans="1:8">
      <c r="A3378" s="12" t="s">
        <v>337</v>
      </c>
      <c r="B3378" s="13" t="s">
        <v>165</v>
      </c>
      <c r="C3378" s="12" t="s">
        <v>326</v>
      </c>
      <c r="D3378" s="12">
        <v>1190474.6000000001</v>
      </c>
      <c r="E3378" s="12">
        <v>1000000</v>
      </c>
      <c r="F3378" s="12">
        <v>-190474.6</v>
      </c>
      <c r="G3378" s="12">
        <v>-19.05</v>
      </c>
      <c r="H3378" t="s">
        <v>316</v>
      </c>
    </row>
    <row r="3379" spans="1:8">
      <c r="A3379" s="12" t="s">
        <v>337</v>
      </c>
      <c r="B3379" s="13" t="s">
        <v>166</v>
      </c>
      <c r="C3379" s="12" t="s">
        <v>326</v>
      </c>
      <c r="D3379" s="12">
        <v>1190474.6000000001</v>
      </c>
      <c r="E3379" s="12">
        <v>1000000</v>
      </c>
      <c r="F3379" s="12">
        <v>-190474.6</v>
      </c>
      <c r="G3379" s="12">
        <v>-19.05</v>
      </c>
      <c r="H3379" t="s">
        <v>316</v>
      </c>
    </row>
    <row r="3380" spans="1:8">
      <c r="A3380" s="12" t="s">
        <v>337</v>
      </c>
      <c r="B3380" s="13" t="s">
        <v>167</v>
      </c>
      <c r="C3380" s="12" t="s">
        <v>326</v>
      </c>
      <c r="D3380" s="12">
        <v>0</v>
      </c>
      <c r="E3380" s="12">
        <v>1000001</v>
      </c>
      <c r="F3380" s="12">
        <v>1000001</v>
      </c>
      <c r="G3380" s="12">
        <v>100</v>
      </c>
      <c r="H3380" t="s">
        <v>316</v>
      </c>
    </row>
    <row r="3381" spans="1:8">
      <c r="A3381" s="12" t="s">
        <v>337</v>
      </c>
      <c r="B3381" s="13" t="s">
        <v>168</v>
      </c>
      <c r="C3381" s="12" t="s">
        <v>326</v>
      </c>
      <c r="D3381" s="12">
        <v>0</v>
      </c>
      <c r="E3381" s="12">
        <v>1000001</v>
      </c>
      <c r="F3381" s="12">
        <v>1000001</v>
      </c>
      <c r="G3381" s="12">
        <v>100</v>
      </c>
      <c r="H3381" t="s">
        <v>316</v>
      </c>
    </row>
    <row r="3382" spans="1:8">
      <c r="A3382" s="12" t="s">
        <v>337</v>
      </c>
      <c r="B3382" s="13" t="s">
        <v>169</v>
      </c>
      <c r="C3382" s="12" t="s">
        <v>326</v>
      </c>
      <c r="D3382" s="12">
        <v>1190488.8</v>
      </c>
      <c r="E3382" s="12">
        <v>1000000</v>
      </c>
      <c r="F3382" s="12">
        <v>-190488.8</v>
      </c>
      <c r="G3382" s="12">
        <v>-19.05</v>
      </c>
      <c r="H3382" t="s">
        <v>316</v>
      </c>
    </row>
    <row r="3383" spans="1:8">
      <c r="A3383" s="12" t="s">
        <v>337</v>
      </c>
      <c r="B3383" s="13" t="s">
        <v>170</v>
      </c>
      <c r="C3383" s="12" t="s">
        <v>326</v>
      </c>
      <c r="D3383" s="12">
        <v>1190474.6000000001</v>
      </c>
      <c r="E3383" s="12">
        <v>1000000</v>
      </c>
      <c r="F3383" s="12">
        <v>-190474.6</v>
      </c>
      <c r="G3383" s="12">
        <v>-19.05</v>
      </c>
      <c r="H3383" t="s">
        <v>316</v>
      </c>
    </row>
    <row r="3384" spans="1:8">
      <c r="A3384" s="12" t="s">
        <v>337</v>
      </c>
      <c r="B3384" s="13" t="s">
        <v>171</v>
      </c>
      <c r="C3384" s="12" t="s">
        <v>326</v>
      </c>
      <c r="D3384" s="12">
        <v>1190474.6000000001</v>
      </c>
      <c r="E3384" s="12">
        <v>1000000</v>
      </c>
      <c r="F3384" s="12">
        <v>-190474.6</v>
      </c>
      <c r="G3384" s="12">
        <v>-19.05</v>
      </c>
      <c r="H3384" t="s">
        <v>316</v>
      </c>
    </row>
    <row r="3385" spans="1:8">
      <c r="A3385" s="12" t="s">
        <v>337</v>
      </c>
      <c r="B3385" s="13" t="s">
        <v>172</v>
      </c>
      <c r="C3385" s="12" t="s">
        <v>326</v>
      </c>
      <c r="D3385" s="12">
        <v>1190474.6000000001</v>
      </c>
      <c r="E3385" s="12">
        <v>1000000</v>
      </c>
      <c r="F3385" s="12">
        <v>-190474.6</v>
      </c>
      <c r="G3385" s="12">
        <v>-19.05</v>
      </c>
      <c r="H3385" t="s">
        <v>316</v>
      </c>
    </row>
    <row r="3386" spans="1:8">
      <c r="A3386" s="12" t="s">
        <v>337</v>
      </c>
      <c r="B3386" s="13" t="s">
        <v>173</v>
      </c>
      <c r="C3386" s="12" t="s">
        <v>326</v>
      </c>
      <c r="D3386" s="12">
        <v>1190474.6000000001</v>
      </c>
      <c r="E3386" s="12">
        <v>1000000</v>
      </c>
      <c r="F3386" s="12">
        <v>-190474.6</v>
      </c>
      <c r="G3386" s="12">
        <v>-19.05</v>
      </c>
      <c r="H3386" t="s">
        <v>316</v>
      </c>
    </row>
    <row r="3387" spans="1:8">
      <c r="A3387" s="12" t="s">
        <v>337</v>
      </c>
      <c r="B3387" s="13" t="s">
        <v>174</v>
      </c>
      <c r="C3387" s="12" t="s">
        <v>326</v>
      </c>
      <c r="D3387" s="12">
        <v>1190474.6000000001</v>
      </c>
      <c r="E3387" s="12">
        <v>1000000</v>
      </c>
      <c r="F3387" s="12">
        <v>-190474.6</v>
      </c>
      <c r="G3387" s="12">
        <v>-19.05</v>
      </c>
      <c r="H3387" t="s">
        <v>316</v>
      </c>
    </row>
    <row r="3388" spans="1:8">
      <c r="A3388" s="12" t="s">
        <v>337</v>
      </c>
      <c r="B3388" s="13" t="s">
        <v>175</v>
      </c>
      <c r="C3388" s="12" t="s">
        <v>326</v>
      </c>
      <c r="D3388" s="12">
        <v>1190474.6000000001</v>
      </c>
      <c r="E3388" s="12">
        <v>1000000</v>
      </c>
      <c r="F3388" s="12">
        <v>-190474.6</v>
      </c>
      <c r="G3388" s="12">
        <v>-19.05</v>
      </c>
      <c r="H3388" t="s">
        <v>316</v>
      </c>
    </row>
    <row r="3389" spans="1:8">
      <c r="A3389" s="12" t="s">
        <v>337</v>
      </c>
      <c r="B3389" s="13" t="s">
        <v>176</v>
      </c>
      <c r="C3389" s="12" t="s">
        <v>326</v>
      </c>
      <c r="D3389" s="12">
        <v>1190474.6000000001</v>
      </c>
      <c r="E3389" s="12">
        <v>1000000</v>
      </c>
      <c r="F3389" s="12">
        <v>-190474.6</v>
      </c>
      <c r="G3389" s="12">
        <v>-19.05</v>
      </c>
      <c r="H3389" t="s">
        <v>316</v>
      </c>
    </row>
    <row r="3390" spans="1:8">
      <c r="A3390" s="12" t="s">
        <v>337</v>
      </c>
      <c r="B3390" s="13" t="s">
        <v>177</v>
      </c>
      <c r="C3390" s="12" t="s">
        <v>326</v>
      </c>
      <c r="D3390" s="12">
        <v>0</v>
      </c>
      <c r="E3390" s="12">
        <v>1000001</v>
      </c>
      <c r="F3390" s="12">
        <v>1000001</v>
      </c>
      <c r="G3390" s="12">
        <v>100</v>
      </c>
      <c r="H3390" t="s">
        <v>316</v>
      </c>
    </row>
    <row r="3391" spans="1:8">
      <c r="A3391" s="12" t="s">
        <v>337</v>
      </c>
      <c r="B3391" s="13" t="s">
        <v>178</v>
      </c>
      <c r="C3391" s="12" t="s">
        <v>326</v>
      </c>
      <c r="D3391" s="12">
        <v>0</v>
      </c>
      <c r="E3391" s="12">
        <v>1000001</v>
      </c>
      <c r="F3391" s="12">
        <v>1000001</v>
      </c>
      <c r="G3391" s="12">
        <v>100</v>
      </c>
      <c r="H3391" t="s">
        <v>316</v>
      </c>
    </row>
    <row r="3392" spans="1:8">
      <c r="A3392" s="12" t="s">
        <v>337</v>
      </c>
      <c r="B3392" s="13" t="s">
        <v>179</v>
      </c>
      <c r="C3392" s="12" t="s">
        <v>326</v>
      </c>
      <c r="D3392" s="12">
        <v>0</v>
      </c>
      <c r="E3392" s="12">
        <v>1000001</v>
      </c>
      <c r="F3392" s="12">
        <v>1000001</v>
      </c>
      <c r="G3392" s="12">
        <v>100</v>
      </c>
      <c r="H3392" t="s">
        <v>316</v>
      </c>
    </row>
    <row r="3393" spans="1:8">
      <c r="A3393" s="12" t="s">
        <v>337</v>
      </c>
      <c r="B3393" s="13" t="s">
        <v>180</v>
      </c>
      <c r="C3393" s="12" t="s">
        <v>326</v>
      </c>
      <c r="D3393" s="12">
        <v>1190474.6000000001</v>
      </c>
      <c r="E3393" s="12">
        <v>1000000</v>
      </c>
      <c r="F3393" s="12">
        <v>-190474.6</v>
      </c>
      <c r="G3393" s="12">
        <v>-19.05</v>
      </c>
      <c r="H3393" t="s">
        <v>316</v>
      </c>
    </row>
    <row r="3394" spans="1:8">
      <c r="A3394" s="12" t="s">
        <v>337</v>
      </c>
      <c r="B3394" s="13" t="s">
        <v>181</v>
      </c>
      <c r="C3394" s="12" t="s">
        <v>326</v>
      </c>
      <c r="D3394" s="12">
        <v>1190474.6000000001</v>
      </c>
      <c r="E3394" s="12">
        <v>1000000</v>
      </c>
      <c r="F3394" s="12">
        <v>-190474.6</v>
      </c>
      <c r="G3394" s="12">
        <v>-19.05</v>
      </c>
      <c r="H3394" t="s">
        <v>316</v>
      </c>
    </row>
    <row r="3395" spans="1:8">
      <c r="A3395" s="12" t="s">
        <v>337</v>
      </c>
      <c r="B3395" s="13" t="s">
        <v>182</v>
      </c>
      <c r="C3395" s="12" t="s">
        <v>326</v>
      </c>
      <c r="D3395" s="12">
        <v>1190474.6000000001</v>
      </c>
      <c r="E3395" s="12">
        <v>1000000</v>
      </c>
      <c r="F3395" s="12">
        <v>-190474.6</v>
      </c>
      <c r="G3395" s="12">
        <v>-19.05</v>
      </c>
      <c r="H3395" t="s">
        <v>316</v>
      </c>
    </row>
    <row r="3396" spans="1:8">
      <c r="A3396" s="12" t="s">
        <v>337</v>
      </c>
      <c r="B3396" s="13" t="s">
        <v>183</v>
      </c>
      <c r="C3396" s="12" t="s">
        <v>326</v>
      </c>
      <c r="D3396" s="12">
        <v>0</v>
      </c>
      <c r="E3396" s="12">
        <v>1000001</v>
      </c>
      <c r="F3396" s="12">
        <v>1000001</v>
      </c>
      <c r="G3396" s="12">
        <v>100</v>
      </c>
      <c r="H3396" t="s">
        <v>316</v>
      </c>
    </row>
    <row r="3397" spans="1:8">
      <c r="A3397" s="12" t="s">
        <v>337</v>
      </c>
      <c r="B3397" s="13" t="s">
        <v>184</v>
      </c>
      <c r="C3397" s="12" t="s">
        <v>326</v>
      </c>
      <c r="D3397" s="12">
        <v>1190474.6000000001</v>
      </c>
      <c r="E3397" s="12">
        <v>1000000</v>
      </c>
      <c r="F3397" s="12">
        <v>-190474.6</v>
      </c>
      <c r="G3397" s="12">
        <v>-19.05</v>
      </c>
      <c r="H3397" t="s">
        <v>316</v>
      </c>
    </row>
    <row r="3398" spans="1:8">
      <c r="A3398" s="12" t="s">
        <v>337</v>
      </c>
      <c r="B3398" s="13" t="s">
        <v>185</v>
      </c>
      <c r="C3398" s="12" t="s">
        <v>326</v>
      </c>
      <c r="D3398" s="12">
        <v>0</v>
      </c>
      <c r="E3398" s="12">
        <v>1000001</v>
      </c>
      <c r="F3398" s="12">
        <v>1000001</v>
      </c>
      <c r="G3398" s="12">
        <v>100</v>
      </c>
      <c r="H3398" t="s">
        <v>316</v>
      </c>
    </row>
    <row r="3399" spans="1:8">
      <c r="A3399" s="12" t="s">
        <v>337</v>
      </c>
      <c r="B3399" s="13" t="s">
        <v>186</v>
      </c>
      <c r="C3399" s="12" t="s">
        <v>326</v>
      </c>
      <c r="D3399" s="12">
        <v>1190488.8</v>
      </c>
      <c r="E3399" s="12">
        <v>1000000</v>
      </c>
      <c r="F3399" s="12">
        <v>-190488.8</v>
      </c>
      <c r="G3399" s="12">
        <v>-19.05</v>
      </c>
      <c r="H3399" t="s">
        <v>316</v>
      </c>
    </row>
    <row r="3400" spans="1:8">
      <c r="A3400" s="12" t="s">
        <v>337</v>
      </c>
      <c r="B3400" s="13" t="s">
        <v>187</v>
      </c>
      <c r="C3400" s="12" t="s">
        <v>326</v>
      </c>
      <c r="D3400" s="12">
        <v>0</v>
      </c>
      <c r="E3400" s="12">
        <v>1000001</v>
      </c>
      <c r="F3400" s="12">
        <v>1000001</v>
      </c>
      <c r="G3400" s="12">
        <v>100</v>
      </c>
      <c r="H3400" t="s">
        <v>316</v>
      </c>
    </row>
    <row r="3401" spans="1:8">
      <c r="A3401" s="12" t="s">
        <v>337</v>
      </c>
      <c r="B3401" s="13" t="s">
        <v>188</v>
      </c>
      <c r="C3401" s="12" t="s">
        <v>326</v>
      </c>
      <c r="D3401" s="12">
        <v>0</v>
      </c>
      <c r="E3401" s="12">
        <v>1000001</v>
      </c>
      <c r="F3401" s="12">
        <v>1000001</v>
      </c>
      <c r="G3401" s="12">
        <v>100</v>
      </c>
      <c r="H3401" t="s">
        <v>316</v>
      </c>
    </row>
    <row r="3402" spans="1:8">
      <c r="A3402" s="12" t="s">
        <v>338</v>
      </c>
      <c r="B3402" s="13" t="s">
        <v>89</v>
      </c>
      <c r="C3402" s="12" t="s">
        <v>326</v>
      </c>
      <c r="D3402" s="12">
        <v>1000338</v>
      </c>
      <c r="E3402" s="12">
        <v>1000416</v>
      </c>
      <c r="F3402" s="12">
        <v>78</v>
      </c>
      <c r="G3402" s="12">
        <v>0.01</v>
      </c>
      <c r="H3402" t="s">
        <v>316</v>
      </c>
    </row>
    <row r="3403" spans="1:8">
      <c r="A3403" s="12" t="s">
        <v>338</v>
      </c>
      <c r="B3403" s="13" t="s">
        <v>90</v>
      </c>
      <c r="C3403" s="12" t="s">
        <v>326</v>
      </c>
      <c r="D3403" s="12">
        <v>1000357</v>
      </c>
      <c r="E3403" s="12">
        <v>1000407</v>
      </c>
      <c r="F3403" s="12">
        <v>50</v>
      </c>
      <c r="G3403" s="12">
        <v>0</v>
      </c>
      <c r="H3403" t="s">
        <v>316</v>
      </c>
    </row>
    <row r="3404" spans="1:8">
      <c r="A3404" s="12" t="s">
        <v>338</v>
      </c>
      <c r="B3404" s="13" t="s">
        <v>91</v>
      </c>
      <c r="C3404" s="12" t="s">
        <v>326</v>
      </c>
      <c r="D3404" s="12">
        <v>1000334.5</v>
      </c>
      <c r="E3404" s="12">
        <v>1000381</v>
      </c>
      <c r="F3404" s="12">
        <v>46.5</v>
      </c>
      <c r="G3404" s="12">
        <v>0</v>
      </c>
      <c r="H3404" t="s">
        <v>316</v>
      </c>
    </row>
    <row r="3405" spans="1:8">
      <c r="A3405" s="12" t="s">
        <v>338</v>
      </c>
      <c r="B3405" s="13" t="s">
        <v>92</v>
      </c>
      <c r="C3405" s="12" t="s">
        <v>326</v>
      </c>
      <c r="D3405" s="12">
        <v>1000356.5</v>
      </c>
      <c r="E3405" s="12">
        <v>1000378</v>
      </c>
      <c r="F3405" s="12">
        <v>21.5</v>
      </c>
      <c r="G3405" s="12">
        <v>0</v>
      </c>
      <c r="H3405" t="s">
        <v>316</v>
      </c>
    </row>
    <row r="3406" spans="1:8">
      <c r="A3406" s="12" t="s">
        <v>338</v>
      </c>
      <c r="B3406" s="13" t="s">
        <v>93</v>
      </c>
      <c r="C3406" s="12" t="s">
        <v>326</v>
      </c>
      <c r="D3406" s="12">
        <v>1000351</v>
      </c>
      <c r="E3406" s="12">
        <v>1000418</v>
      </c>
      <c r="F3406" s="12">
        <v>67</v>
      </c>
      <c r="G3406" s="12">
        <v>0.01</v>
      </c>
      <c r="H3406" t="s">
        <v>316</v>
      </c>
    </row>
    <row r="3407" spans="1:8">
      <c r="A3407" s="12" t="s">
        <v>338</v>
      </c>
      <c r="B3407" s="13" t="s">
        <v>94</v>
      </c>
      <c r="C3407" s="12" t="s">
        <v>326</v>
      </c>
      <c r="D3407" s="12">
        <v>1000372.5</v>
      </c>
      <c r="E3407" s="12">
        <v>1000423</v>
      </c>
      <c r="F3407" s="12">
        <v>50.5</v>
      </c>
      <c r="G3407" s="12">
        <v>0.01</v>
      </c>
      <c r="H3407" t="s">
        <v>316</v>
      </c>
    </row>
    <row r="3408" spans="1:8">
      <c r="A3408" s="12" t="s">
        <v>338</v>
      </c>
      <c r="B3408" s="13" t="s">
        <v>95</v>
      </c>
      <c r="C3408" s="12" t="s">
        <v>326</v>
      </c>
      <c r="D3408" s="12">
        <v>1000322.5</v>
      </c>
      <c r="E3408" s="12">
        <v>1000364</v>
      </c>
      <c r="F3408" s="12">
        <v>41.5</v>
      </c>
      <c r="G3408" s="12">
        <v>0</v>
      </c>
      <c r="H3408" t="s">
        <v>316</v>
      </c>
    </row>
    <row r="3409" spans="1:8">
      <c r="A3409" s="12" t="s">
        <v>338</v>
      </c>
      <c r="B3409" s="13" t="s">
        <v>96</v>
      </c>
      <c r="C3409" s="12" t="s">
        <v>326</v>
      </c>
      <c r="D3409" s="12">
        <v>1000379</v>
      </c>
      <c r="E3409" s="12">
        <v>1000403</v>
      </c>
      <c r="F3409" s="12">
        <v>24</v>
      </c>
      <c r="G3409" s="12">
        <v>0</v>
      </c>
      <c r="H3409" t="s">
        <v>316</v>
      </c>
    </row>
    <row r="3410" spans="1:8">
      <c r="A3410" s="12" t="s">
        <v>338</v>
      </c>
      <c r="B3410" s="13" t="s">
        <v>97</v>
      </c>
      <c r="C3410" s="12" t="s">
        <v>326</v>
      </c>
      <c r="D3410" s="12">
        <v>1000322.5</v>
      </c>
      <c r="E3410" s="12">
        <v>1000403</v>
      </c>
      <c r="F3410" s="12">
        <v>80.5</v>
      </c>
      <c r="G3410" s="12">
        <v>0.01</v>
      </c>
      <c r="H3410" t="s">
        <v>316</v>
      </c>
    </row>
    <row r="3411" spans="1:8">
      <c r="A3411" s="12" t="s">
        <v>338</v>
      </c>
      <c r="B3411" s="13" t="s">
        <v>98</v>
      </c>
      <c r="C3411" s="12" t="s">
        <v>326</v>
      </c>
      <c r="D3411" s="12">
        <v>1000328.5</v>
      </c>
      <c r="E3411" s="12">
        <v>1000375</v>
      </c>
      <c r="F3411" s="12">
        <v>46.5</v>
      </c>
      <c r="G3411" s="12">
        <v>0</v>
      </c>
      <c r="H3411" t="s">
        <v>316</v>
      </c>
    </row>
    <row r="3412" spans="1:8">
      <c r="A3412" s="12" t="s">
        <v>338</v>
      </c>
      <c r="B3412" s="13" t="s">
        <v>99</v>
      </c>
      <c r="C3412" s="12" t="s">
        <v>326</v>
      </c>
      <c r="D3412" s="12">
        <v>1000335</v>
      </c>
      <c r="E3412" s="12">
        <v>1000381</v>
      </c>
      <c r="F3412" s="12">
        <v>46</v>
      </c>
      <c r="G3412" s="12">
        <v>0</v>
      </c>
      <c r="H3412" t="s">
        <v>316</v>
      </c>
    </row>
    <row r="3413" spans="1:8">
      <c r="A3413" s="12" t="s">
        <v>338</v>
      </c>
      <c r="B3413" s="13" t="s">
        <v>100</v>
      </c>
      <c r="C3413" s="12" t="s">
        <v>326</v>
      </c>
      <c r="D3413" s="12">
        <v>1000343.5</v>
      </c>
      <c r="E3413" s="12">
        <v>1000387</v>
      </c>
      <c r="F3413" s="12">
        <v>43.5</v>
      </c>
      <c r="G3413" s="12">
        <v>0</v>
      </c>
      <c r="H3413" t="s">
        <v>316</v>
      </c>
    </row>
    <row r="3414" spans="1:8">
      <c r="A3414" s="12" t="s">
        <v>338</v>
      </c>
      <c r="B3414" s="13" t="s">
        <v>101</v>
      </c>
      <c r="C3414" s="12" t="s">
        <v>326</v>
      </c>
      <c r="D3414" s="12">
        <v>1000333</v>
      </c>
      <c r="E3414" s="12">
        <v>1000364</v>
      </c>
      <c r="F3414" s="12">
        <v>31</v>
      </c>
      <c r="G3414" s="12">
        <v>0</v>
      </c>
      <c r="H3414" t="s">
        <v>316</v>
      </c>
    </row>
    <row r="3415" spans="1:8">
      <c r="A3415" s="12" t="s">
        <v>338</v>
      </c>
      <c r="B3415" s="13" t="s">
        <v>102</v>
      </c>
      <c r="C3415" s="12" t="s">
        <v>326</v>
      </c>
      <c r="D3415" s="12">
        <v>1000364.5</v>
      </c>
      <c r="E3415" s="12">
        <v>1000394</v>
      </c>
      <c r="F3415" s="12">
        <v>29.5</v>
      </c>
      <c r="G3415" s="12">
        <v>0</v>
      </c>
      <c r="H3415" t="s">
        <v>316</v>
      </c>
    </row>
    <row r="3416" spans="1:8">
      <c r="A3416" s="12" t="s">
        <v>338</v>
      </c>
      <c r="B3416" s="13" t="s">
        <v>103</v>
      </c>
      <c r="C3416" s="12" t="s">
        <v>326</v>
      </c>
      <c r="D3416" s="12">
        <v>1000365</v>
      </c>
      <c r="E3416" s="12">
        <v>1000448</v>
      </c>
      <c r="F3416" s="12">
        <v>83</v>
      </c>
      <c r="G3416" s="12">
        <v>0.01</v>
      </c>
      <c r="H3416" t="s">
        <v>316</v>
      </c>
    </row>
    <row r="3417" spans="1:8">
      <c r="A3417" s="12" t="s">
        <v>338</v>
      </c>
      <c r="B3417" s="13" t="s">
        <v>104</v>
      </c>
      <c r="C3417" s="12" t="s">
        <v>326</v>
      </c>
      <c r="D3417" s="12">
        <v>1000404</v>
      </c>
      <c r="E3417" s="12">
        <v>1000453</v>
      </c>
      <c r="F3417" s="12">
        <v>49</v>
      </c>
      <c r="G3417" s="12">
        <v>0</v>
      </c>
      <c r="H3417" t="s">
        <v>316</v>
      </c>
    </row>
    <row r="3418" spans="1:8">
      <c r="A3418" s="12" t="s">
        <v>338</v>
      </c>
      <c r="B3418" s="13" t="s">
        <v>105</v>
      </c>
      <c r="C3418" s="12" t="s">
        <v>326</v>
      </c>
      <c r="D3418" s="12">
        <v>1000358.5</v>
      </c>
      <c r="E3418" s="12">
        <v>1000381</v>
      </c>
      <c r="F3418" s="12">
        <v>22.5</v>
      </c>
      <c r="G3418" s="12">
        <v>0</v>
      </c>
      <c r="H3418" t="s">
        <v>316</v>
      </c>
    </row>
    <row r="3419" spans="1:8">
      <c r="A3419" s="12" t="s">
        <v>338</v>
      </c>
      <c r="B3419" s="13" t="s">
        <v>106</v>
      </c>
      <c r="C3419" s="12" t="s">
        <v>326</v>
      </c>
      <c r="D3419" s="12">
        <v>1000367.5</v>
      </c>
      <c r="E3419" s="12">
        <v>1000396</v>
      </c>
      <c r="F3419" s="12">
        <v>28.5</v>
      </c>
      <c r="G3419" s="12">
        <v>0</v>
      </c>
      <c r="H3419" t="s">
        <v>316</v>
      </c>
    </row>
    <row r="3420" spans="1:8">
      <c r="A3420" s="12" t="s">
        <v>338</v>
      </c>
      <c r="B3420" s="13" t="s">
        <v>107</v>
      </c>
      <c r="C3420" s="12" t="s">
        <v>326</v>
      </c>
      <c r="D3420" s="12">
        <v>1000362</v>
      </c>
      <c r="E3420" s="12">
        <v>1000412</v>
      </c>
      <c r="F3420" s="12">
        <v>50</v>
      </c>
      <c r="G3420" s="12">
        <v>0</v>
      </c>
      <c r="H3420" t="s">
        <v>316</v>
      </c>
    </row>
    <row r="3421" spans="1:8">
      <c r="A3421" s="12" t="s">
        <v>338</v>
      </c>
      <c r="B3421" s="13" t="s">
        <v>108</v>
      </c>
      <c r="C3421" s="12" t="s">
        <v>326</v>
      </c>
      <c r="D3421" s="12">
        <v>1000333.5</v>
      </c>
      <c r="E3421" s="12">
        <v>1000392</v>
      </c>
      <c r="F3421" s="12">
        <v>58.5</v>
      </c>
      <c r="G3421" s="12">
        <v>0.01</v>
      </c>
      <c r="H3421" t="s">
        <v>316</v>
      </c>
    </row>
    <row r="3422" spans="1:8">
      <c r="A3422" s="12" t="s">
        <v>338</v>
      </c>
      <c r="B3422" s="13" t="s">
        <v>109</v>
      </c>
      <c r="C3422" s="12" t="s">
        <v>326</v>
      </c>
      <c r="D3422" s="12">
        <v>1000527</v>
      </c>
      <c r="E3422" s="12">
        <v>1000712</v>
      </c>
      <c r="F3422" s="12">
        <v>185</v>
      </c>
      <c r="G3422" s="12">
        <v>0.02</v>
      </c>
      <c r="H3422" t="s">
        <v>316</v>
      </c>
    </row>
    <row r="3423" spans="1:8">
      <c r="A3423" s="12" t="s">
        <v>338</v>
      </c>
      <c r="B3423" s="13" t="s">
        <v>110</v>
      </c>
      <c r="C3423" s="12" t="s">
        <v>326</v>
      </c>
      <c r="D3423" s="12">
        <v>1000888.5</v>
      </c>
      <c r="E3423" s="12">
        <v>1000944</v>
      </c>
      <c r="F3423" s="12">
        <v>55.5</v>
      </c>
      <c r="G3423" s="12">
        <v>0.01</v>
      </c>
      <c r="H3423" t="s">
        <v>316</v>
      </c>
    </row>
    <row r="3424" spans="1:8">
      <c r="A3424" s="12" t="s">
        <v>338</v>
      </c>
      <c r="B3424" s="13" t="s">
        <v>111</v>
      </c>
      <c r="C3424" s="12" t="s">
        <v>326</v>
      </c>
      <c r="D3424" s="12">
        <v>1001415.5</v>
      </c>
      <c r="E3424" s="12">
        <v>1000985</v>
      </c>
      <c r="F3424" s="12">
        <v>-430.5</v>
      </c>
      <c r="G3424" s="12">
        <v>-0.04</v>
      </c>
      <c r="H3424" t="s">
        <v>316</v>
      </c>
    </row>
    <row r="3425" spans="1:8">
      <c r="A3425" s="12" t="s">
        <v>338</v>
      </c>
      <c r="B3425" s="13" t="s">
        <v>112</v>
      </c>
      <c r="C3425" s="12" t="s">
        <v>326</v>
      </c>
      <c r="D3425" s="12">
        <v>1001552.5</v>
      </c>
      <c r="E3425" s="12">
        <v>1000875</v>
      </c>
      <c r="F3425" s="12">
        <v>-677.5</v>
      </c>
      <c r="G3425" s="12">
        <v>-7.0000000000000007E-2</v>
      </c>
      <c r="H3425" t="s">
        <v>316</v>
      </c>
    </row>
    <row r="3426" spans="1:8">
      <c r="A3426" s="12" t="s">
        <v>338</v>
      </c>
      <c r="B3426" s="13" t="s">
        <v>113</v>
      </c>
      <c r="C3426" s="12" t="s">
        <v>326</v>
      </c>
      <c r="D3426" s="12">
        <v>1000807.5</v>
      </c>
      <c r="E3426" s="12">
        <v>1000591</v>
      </c>
      <c r="F3426" s="12">
        <v>-216.5</v>
      </c>
      <c r="G3426" s="12">
        <v>-0.02</v>
      </c>
      <c r="H3426" t="s">
        <v>316</v>
      </c>
    </row>
    <row r="3427" spans="1:8">
      <c r="A3427" s="12" t="s">
        <v>338</v>
      </c>
      <c r="B3427" s="13" t="s">
        <v>114</v>
      </c>
      <c r="C3427" s="12" t="s">
        <v>326</v>
      </c>
      <c r="D3427" s="12">
        <v>1000442.5</v>
      </c>
      <c r="E3427" s="12">
        <v>1000481</v>
      </c>
      <c r="F3427" s="12">
        <v>38.5</v>
      </c>
      <c r="G3427" s="12">
        <v>0</v>
      </c>
      <c r="H3427" t="s">
        <v>316</v>
      </c>
    </row>
    <row r="3428" spans="1:8">
      <c r="A3428" s="12" t="s">
        <v>338</v>
      </c>
      <c r="B3428" s="13" t="s">
        <v>115</v>
      </c>
      <c r="C3428" s="12" t="s">
        <v>326</v>
      </c>
      <c r="D3428" s="12">
        <v>1000371.5</v>
      </c>
      <c r="E3428" s="12">
        <v>1000433</v>
      </c>
      <c r="F3428" s="12">
        <v>61.5</v>
      </c>
      <c r="G3428" s="12">
        <v>0.01</v>
      </c>
      <c r="H3428" t="s">
        <v>316</v>
      </c>
    </row>
    <row r="3429" spans="1:8">
      <c r="A3429" s="12" t="s">
        <v>338</v>
      </c>
      <c r="B3429" s="13" t="s">
        <v>116</v>
      </c>
      <c r="C3429" s="12" t="s">
        <v>326</v>
      </c>
      <c r="D3429" s="12">
        <v>1000341</v>
      </c>
      <c r="E3429" s="12">
        <v>1000377</v>
      </c>
      <c r="F3429" s="12">
        <v>36</v>
      </c>
      <c r="G3429" s="12">
        <v>0</v>
      </c>
      <c r="H3429" t="s">
        <v>316</v>
      </c>
    </row>
    <row r="3430" spans="1:8">
      <c r="A3430" s="12" t="s">
        <v>338</v>
      </c>
      <c r="B3430" s="13" t="s">
        <v>117</v>
      </c>
      <c r="C3430" s="12" t="s">
        <v>326</v>
      </c>
      <c r="D3430" s="12">
        <v>1000330.5</v>
      </c>
      <c r="E3430" s="12">
        <v>1000394</v>
      </c>
      <c r="F3430" s="12">
        <v>63.5</v>
      </c>
      <c r="G3430" s="12">
        <v>0.01</v>
      </c>
      <c r="H3430" t="s">
        <v>316</v>
      </c>
    </row>
    <row r="3431" spans="1:8">
      <c r="A3431" s="12" t="s">
        <v>338</v>
      </c>
      <c r="B3431" s="13" t="s">
        <v>118</v>
      </c>
      <c r="C3431" s="12" t="s">
        <v>326</v>
      </c>
      <c r="D3431" s="12">
        <v>1000346</v>
      </c>
      <c r="E3431" s="12">
        <v>1000360</v>
      </c>
      <c r="F3431" s="12">
        <v>14</v>
      </c>
      <c r="G3431" s="12">
        <v>0</v>
      </c>
      <c r="H3431" t="s">
        <v>316</v>
      </c>
    </row>
    <row r="3432" spans="1:8">
      <c r="A3432" s="12" t="s">
        <v>338</v>
      </c>
      <c r="B3432" s="13" t="s">
        <v>119</v>
      </c>
      <c r="C3432" s="12" t="s">
        <v>326</v>
      </c>
      <c r="D3432" s="12">
        <v>1000417</v>
      </c>
      <c r="E3432" s="12">
        <v>1000388</v>
      </c>
      <c r="F3432" s="12">
        <v>-29</v>
      </c>
      <c r="G3432" s="12">
        <v>0</v>
      </c>
      <c r="H3432" t="s">
        <v>316</v>
      </c>
    </row>
    <row r="3433" spans="1:8">
      <c r="A3433" s="12" t="s">
        <v>338</v>
      </c>
      <c r="B3433" s="13" t="s">
        <v>120</v>
      </c>
      <c r="C3433" s="12" t="s">
        <v>326</v>
      </c>
      <c r="D3433" s="12">
        <v>1000870</v>
      </c>
      <c r="E3433" s="12">
        <v>1000839</v>
      </c>
      <c r="F3433" s="12">
        <v>-31</v>
      </c>
      <c r="G3433" s="12">
        <v>0</v>
      </c>
      <c r="H3433" t="s">
        <v>316</v>
      </c>
    </row>
    <row r="3434" spans="1:8">
      <c r="A3434" s="12" t="s">
        <v>338</v>
      </c>
      <c r="B3434" s="13" t="s">
        <v>121</v>
      </c>
      <c r="C3434" s="12" t="s">
        <v>326</v>
      </c>
      <c r="D3434" s="12">
        <v>1001617</v>
      </c>
      <c r="E3434" s="12">
        <v>1000823</v>
      </c>
      <c r="F3434" s="12">
        <v>-794</v>
      </c>
      <c r="G3434" s="12">
        <v>-0.08</v>
      </c>
      <c r="H3434" t="s">
        <v>316</v>
      </c>
    </row>
    <row r="3435" spans="1:8">
      <c r="A3435" s="12" t="s">
        <v>338</v>
      </c>
      <c r="B3435" s="13" t="s">
        <v>122</v>
      </c>
      <c r="C3435" s="12" t="s">
        <v>326</v>
      </c>
      <c r="D3435" s="12">
        <v>1001792.5</v>
      </c>
      <c r="E3435" s="12">
        <v>1000882</v>
      </c>
      <c r="F3435" s="12">
        <v>-910.5</v>
      </c>
      <c r="G3435" s="12">
        <v>-0.09</v>
      </c>
      <c r="H3435" t="s">
        <v>316</v>
      </c>
    </row>
    <row r="3436" spans="1:8">
      <c r="A3436" s="12" t="s">
        <v>338</v>
      </c>
      <c r="B3436" s="13" t="s">
        <v>123</v>
      </c>
      <c r="C3436" s="12" t="s">
        <v>326</v>
      </c>
      <c r="D3436" s="12">
        <v>1001079</v>
      </c>
      <c r="E3436" s="12">
        <v>1001412</v>
      </c>
      <c r="F3436" s="12">
        <v>333</v>
      </c>
      <c r="G3436" s="12">
        <v>0.03</v>
      </c>
      <c r="H3436" t="s">
        <v>316</v>
      </c>
    </row>
    <row r="3437" spans="1:8">
      <c r="A3437" s="12" t="s">
        <v>338</v>
      </c>
      <c r="B3437" s="13" t="s">
        <v>124</v>
      </c>
      <c r="C3437" s="12" t="s">
        <v>326</v>
      </c>
      <c r="D3437" s="12">
        <v>1000472</v>
      </c>
      <c r="E3437" s="12">
        <v>1000516</v>
      </c>
      <c r="F3437" s="12">
        <v>44</v>
      </c>
      <c r="G3437" s="12">
        <v>0</v>
      </c>
      <c r="H3437" t="s">
        <v>316</v>
      </c>
    </row>
    <row r="3438" spans="1:8">
      <c r="A3438" s="12" t="s">
        <v>338</v>
      </c>
      <c r="B3438" s="13" t="s">
        <v>125</v>
      </c>
      <c r="C3438" s="12" t="s">
        <v>326</v>
      </c>
      <c r="D3438" s="12">
        <v>1000465</v>
      </c>
      <c r="E3438" s="12">
        <v>1000436</v>
      </c>
      <c r="F3438" s="12">
        <v>-29</v>
      </c>
      <c r="G3438" s="12">
        <v>0</v>
      </c>
      <c r="H3438" t="s">
        <v>316</v>
      </c>
    </row>
    <row r="3439" spans="1:8">
      <c r="A3439" s="12" t="s">
        <v>338</v>
      </c>
      <c r="B3439" s="13" t="s">
        <v>126</v>
      </c>
      <c r="C3439" s="12" t="s">
        <v>326</v>
      </c>
      <c r="D3439" s="12">
        <v>1000435</v>
      </c>
      <c r="E3439" s="12">
        <v>1000428</v>
      </c>
      <c r="F3439" s="12">
        <v>-7</v>
      </c>
      <c r="G3439" s="12">
        <v>0</v>
      </c>
      <c r="H3439" t="s">
        <v>316</v>
      </c>
    </row>
    <row r="3440" spans="1:8">
      <c r="A3440" s="12" t="s">
        <v>338</v>
      </c>
      <c r="B3440" s="13" t="s">
        <v>127</v>
      </c>
      <c r="C3440" s="12" t="s">
        <v>326</v>
      </c>
      <c r="D3440" s="12">
        <v>1000431.5</v>
      </c>
      <c r="E3440" s="12">
        <v>1000424</v>
      </c>
      <c r="F3440" s="12">
        <v>-7.5</v>
      </c>
      <c r="G3440" s="12">
        <v>0</v>
      </c>
      <c r="H3440" t="s">
        <v>316</v>
      </c>
    </row>
    <row r="3441" spans="1:8">
      <c r="A3441" s="12" t="s">
        <v>338</v>
      </c>
      <c r="B3441" s="13" t="s">
        <v>128</v>
      </c>
      <c r="C3441" s="12" t="s">
        <v>326</v>
      </c>
      <c r="D3441" s="12">
        <v>1000439.5</v>
      </c>
      <c r="E3441" s="12">
        <v>1000526</v>
      </c>
      <c r="F3441" s="12">
        <v>86.5</v>
      </c>
      <c r="G3441" s="12">
        <v>0.01</v>
      </c>
      <c r="H3441" t="s">
        <v>316</v>
      </c>
    </row>
    <row r="3442" spans="1:8">
      <c r="A3442" s="12" t="s">
        <v>338</v>
      </c>
      <c r="B3442" s="13" t="s">
        <v>129</v>
      </c>
      <c r="C3442" s="12" t="s">
        <v>326</v>
      </c>
      <c r="D3442" s="12">
        <v>1000433.5</v>
      </c>
      <c r="E3442" s="12">
        <v>1000476</v>
      </c>
      <c r="F3442" s="12">
        <v>42.5</v>
      </c>
      <c r="G3442" s="12">
        <v>0</v>
      </c>
      <c r="H3442" t="s">
        <v>316</v>
      </c>
    </row>
    <row r="3443" spans="1:8">
      <c r="A3443" s="12" t="s">
        <v>338</v>
      </c>
      <c r="B3443" s="13" t="s">
        <v>130</v>
      </c>
      <c r="C3443" s="12" t="s">
        <v>326</v>
      </c>
      <c r="D3443" s="12">
        <v>1000684.5</v>
      </c>
      <c r="E3443" s="12">
        <v>1001051</v>
      </c>
      <c r="F3443" s="12">
        <v>366.5</v>
      </c>
      <c r="G3443" s="12">
        <v>0.04</v>
      </c>
      <c r="H3443" t="s">
        <v>316</v>
      </c>
    </row>
    <row r="3444" spans="1:8">
      <c r="A3444" s="12" t="s">
        <v>338</v>
      </c>
      <c r="B3444" s="13" t="s">
        <v>131</v>
      </c>
      <c r="C3444" s="12" t="s">
        <v>326</v>
      </c>
      <c r="D3444" s="12">
        <v>1000866</v>
      </c>
      <c r="E3444" s="12">
        <v>1000999</v>
      </c>
      <c r="F3444" s="12">
        <v>133</v>
      </c>
      <c r="G3444" s="12">
        <v>0.01</v>
      </c>
      <c r="H3444" t="s">
        <v>316</v>
      </c>
    </row>
    <row r="3445" spans="1:8">
      <c r="A3445" s="12" t="s">
        <v>338</v>
      </c>
      <c r="B3445" s="13" t="s">
        <v>132</v>
      </c>
      <c r="C3445" s="12" t="s">
        <v>326</v>
      </c>
      <c r="D3445" s="12">
        <v>1001554.5</v>
      </c>
      <c r="E3445" s="12">
        <v>1001243</v>
      </c>
      <c r="F3445" s="12">
        <v>-311.5</v>
      </c>
      <c r="G3445" s="12">
        <v>-0.03</v>
      </c>
      <c r="H3445" t="s">
        <v>316</v>
      </c>
    </row>
    <row r="3446" spans="1:8">
      <c r="A3446" s="12" t="s">
        <v>338</v>
      </c>
      <c r="B3446" s="13" t="s">
        <v>133</v>
      </c>
      <c r="C3446" s="12" t="s">
        <v>326</v>
      </c>
      <c r="D3446" s="12">
        <v>1001009</v>
      </c>
      <c r="E3446" s="12">
        <v>1001136</v>
      </c>
      <c r="F3446" s="12">
        <v>127</v>
      </c>
      <c r="G3446" s="12">
        <v>0.01</v>
      </c>
      <c r="H3446" t="s">
        <v>316</v>
      </c>
    </row>
    <row r="3447" spans="1:8">
      <c r="A3447" s="12" t="s">
        <v>338</v>
      </c>
      <c r="B3447" s="13" t="s">
        <v>134</v>
      </c>
      <c r="C3447" s="12" t="s">
        <v>326</v>
      </c>
      <c r="D3447" s="12">
        <v>1000753.5</v>
      </c>
      <c r="E3447" s="12">
        <v>1000690</v>
      </c>
      <c r="F3447" s="12">
        <v>-63.5</v>
      </c>
      <c r="G3447" s="12">
        <v>-0.01</v>
      </c>
      <c r="H3447" t="s">
        <v>316</v>
      </c>
    </row>
    <row r="3448" spans="1:8">
      <c r="A3448" s="12" t="s">
        <v>338</v>
      </c>
      <c r="B3448" s="13" t="s">
        <v>135</v>
      </c>
      <c r="C3448" s="12" t="s">
        <v>326</v>
      </c>
      <c r="D3448" s="12">
        <v>1000751</v>
      </c>
      <c r="E3448" s="12">
        <v>1000544</v>
      </c>
      <c r="F3448" s="12">
        <v>-207</v>
      </c>
      <c r="G3448" s="12">
        <v>-0.02</v>
      </c>
      <c r="H3448" t="s">
        <v>316</v>
      </c>
    </row>
    <row r="3449" spans="1:8">
      <c r="A3449" s="12" t="s">
        <v>338</v>
      </c>
      <c r="B3449" s="13" t="s">
        <v>136</v>
      </c>
      <c r="C3449" s="12" t="s">
        <v>326</v>
      </c>
      <c r="D3449" s="12">
        <v>1000558</v>
      </c>
      <c r="E3449" s="12">
        <v>1000580</v>
      </c>
      <c r="F3449" s="12">
        <v>22</v>
      </c>
      <c r="G3449" s="12">
        <v>0</v>
      </c>
      <c r="H3449" t="s">
        <v>316</v>
      </c>
    </row>
    <row r="3450" spans="1:8">
      <c r="A3450" s="12" t="s">
        <v>338</v>
      </c>
      <c r="B3450" s="13" t="s">
        <v>137</v>
      </c>
      <c r="C3450" s="12" t="s">
        <v>326</v>
      </c>
      <c r="D3450" s="12">
        <v>1000532.5</v>
      </c>
      <c r="E3450" s="12">
        <v>1000501</v>
      </c>
      <c r="F3450" s="12">
        <v>-31.5</v>
      </c>
      <c r="G3450" s="12">
        <v>0</v>
      </c>
      <c r="H3450" t="s">
        <v>316</v>
      </c>
    </row>
    <row r="3451" spans="1:8">
      <c r="A3451" s="12" t="s">
        <v>338</v>
      </c>
      <c r="B3451" s="13" t="s">
        <v>138</v>
      </c>
      <c r="C3451" s="12" t="s">
        <v>326</v>
      </c>
      <c r="D3451" s="12">
        <v>1000559</v>
      </c>
      <c r="E3451" s="12">
        <v>1000529</v>
      </c>
      <c r="F3451" s="12">
        <v>-30</v>
      </c>
      <c r="G3451" s="12">
        <v>0</v>
      </c>
      <c r="H3451" t="s">
        <v>316</v>
      </c>
    </row>
    <row r="3452" spans="1:8">
      <c r="A3452" s="12" t="s">
        <v>338</v>
      </c>
      <c r="B3452" s="13" t="s">
        <v>139</v>
      </c>
      <c r="C3452" s="12" t="s">
        <v>326</v>
      </c>
      <c r="D3452" s="12">
        <v>1000437.5</v>
      </c>
      <c r="E3452" s="12">
        <v>1000486</v>
      </c>
      <c r="F3452" s="12">
        <v>48.5</v>
      </c>
      <c r="G3452" s="12">
        <v>0</v>
      </c>
      <c r="H3452" t="s">
        <v>316</v>
      </c>
    </row>
    <row r="3453" spans="1:8">
      <c r="A3453" s="12" t="s">
        <v>338</v>
      </c>
      <c r="B3453" s="13" t="s">
        <v>140</v>
      </c>
      <c r="C3453" s="12" t="s">
        <v>326</v>
      </c>
      <c r="D3453" s="12">
        <v>1000439.5</v>
      </c>
      <c r="E3453" s="12">
        <v>1000437</v>
      </c>
      <c r="F3453" s="12">
        <v>-2.5</v>
      </c>
      <c r="G3453" s="12">
        <v>0</v>
      </c>
      <c r="H3453" t="s">
        <v>316</v>
      </c>
    </row>
    <row r="3454" spans="1:8">
      <c r="A3454" s="12" t="s">
        <v>338</v>
      </c>
      <c r="B3454" s="13" t="s">
        <v>141</v>
      </c>
      <c r="C3454" s="12" t="s">
        <v>326</v>
      </c>
      <c r="D3454" s="12">
        <v>1001172</v>
      </c>
      <c r="E3454" s="12">
        <v>1001124</v>
      </c>
      <c r="F3454" s="12">
        <v>-48</v>
      </c>
      <c r="G3454" s="12">
        <v>0</v>
      </c>
      <c r="H3454" t="s">
        <v>316</v>
      </c>
    </row>
    <row r="3455" spans="1:8">
      <c r="A3455" s="12" t="s">
        <v>338</v>
      </c>
      <c r="B3455" s="13" t="s">
        <v>142</v>
      </c>
      <c r="C3455" s="12" t="s">
        <v>326</v>
      </c>
      <c r="D3455" s="12">
        <v>1001967</v>
      </c>
      <c r="E3455" s="12">
        <v>1001062</v>
      </c>
      <c r="F3455" s="12">
        <v>-905</v>
      </c>
      <c r="G3455" s="12">
        <v>-0.09</v>
      </c>
      <c r="H3455" t="s">
        <v>316</v>
      </c>
    </row>
    <row r="3456" spans="1:8">
      <c r="A3456" s="12" t="s">
        <v>338</v>
      </c>
      <c r="B3456" s="13" t="s">
        <v>143</v>
      </c>
      <c r="C3456" s="12" t="s">
        <v>326</v>
      </c>
      <c r="D3456" s="12">
        <v>1001934.5</v>
      </c>
      <c r="E3456" s="12">
        <v>1002006</v>
      </c>
      <c r="F3456" s="12">
        <v>71.5</v>
      </c>
      <c r="G3456" s="12">
        <v>0.01</v>
      </c>
      <c r="H3456" t="s">
        <v>316</v>
      </c>
    </row>
    <row r="3457" spans="1:8">
      <c r="A3457" s="12" t="s">
        <v>338</v>
      </c>
      <c r="B3457" s="13" t="s">
        <v>144</v>
      </c>
      <c r="C3457" s="12" t="s">
        <v>326</v>
      </c>
      <c r="D3457" s="12">
        <v>1001945</v>
      </c>
      <c r="E3457" s="12">
        <v>1002960</v>
      </c>
      <c r="F3457" s="12">
        <v>1015</v>
      </c>
      <c r="G3457" s="12">
        <v>0.1</v>
      </c>
      <c r="H3457" t="s">
        <v>316</v>
      </c>
    </row>
    <row r="3458" spans="1:8">
      <c r="A3458" s="12" t="s">
        <v>338</v>
      </c>
      <c r="B3458" s="13" t="s">
        <v>145</v>
      </c>
      <c r="C3458" s="12" t="s">
        <v>326</v>
      </c>
      <c r="D3458" s="12">
        <v>1000959</v>
      </c>
      <c r="E3458" s="12">
        <v>1001119</v>
      </c>
      <c r="F3458" s="12">
        <v>160</v>
      </c>
      <c r="G3458" s="12">
        <v>0.02</v>
      </c>
      <c r="H3458" t="s">
        <v>316</v>
      </c>
    </row>
    <row r="3459" spans="1:8">
      <c r="A3459" s="12" t="s">
        <v>338</v>
      </c>
      <c r="B3459" s="13" t="s">
        <v>146</v>
      </c>
      <c r="C3459" s="12" t="s">
        <v>326</v>
      </c>
      <c r="D3459" s="12">
        <v>1000475</v>
      </c>
      <c r="E3459" s="12">
        <v>1000443</v>
      </c>
      <c r="F3459" s="12">
        <v>-32</v>
      </c>
      <c r="G3459" s="12">
        <v>0</v>
      </c>
      <c r="H3459" t="s">
        <v>316</v>
      </c>
    </row>
    <row r="3460" spans="1:8">
      <c r="A3460" s="12" t="s">
        <v>338</v>
      </c>
      <c r="B3460" s="13" t="s">
        <v>147</v>
      </c>
      <c r="C3460" s="12" t="s">
        <v>326</v>
      </c>
      <c r="D3460" s="12">
        <v>1000290</v>
      </c>
      <c r="E3460" s="12">
        <v>1000306</v>
      </c>
      <c r="F3460" s="12">
        <v>16</v>
      </c>
      <c r="G3460" s="12">
        <v>0</v>
      </c>
      <c r="H3460" t="s">
        <v>316</v>
      </c>
    </row>
    <row r="3461" spans="1:8">
      <c r="A3461" s="12" t="s">
        <v>338</v>
      </c>
      <c r="B3461" s="13" t="s">
        <v>148</v>
      </c>
      <c r="C3461" s="12" t="s">
        <v>326</v>
      </c>
      <c r="D3461" s="12">
        <v>1000289</v>
      </c>
      <c r="E3461" s="12">
        <v>1000241</v>
      </c>
      <c r="F3461" s="12">
        <v>-48</v>
      </c>
      <c r="G3461" s="12">
        <v>0</v>
      </c>
      <c r="H3461" t="s">
        <v>316</v>
      </c>
    </row>
    <row r="3462" spans="1:8">
      <c r="A3462" s="12" t="s">
        <v>338</v>
      </c>
      <c r="B3462" s="13" t="s">
        <v>149</v>
      </c>
      <c r="C3462" s="12" t="s">
        <v>326</v>
      </c>
      <c r="D3462" s="12">
        <v>1000303.5</v>
      </c>
      <c r="E3462" s="12">
        <v>1000287</v>
      </c>
      <c r="F3462" s="12">
        <v>-16.5</v>
      </c>
      <c r="G3462" s="12">
        <v>0</v>
      </c>
      <c r="H3462" t="s">
        <v>316</v>
      </c>
    </row>
    <row r="3463" spans="1:8">
      <c r="A3463" s="12" t="s">
        <v>338</v>
      </c>
      <c r="B3463" s="13" t="s">
        <v>150</v>
      </c>
      <c r="C3463" s="12" t="s">
        <v>326</v>
      </c>
      <c r="D3463" s="12">
        <v>1000313</v>
      </c>
      <c r="E3463" s="12">
        <v>1000403</v>
      </c>
      <c r="F3463" s="12">
        <v>90</v>
      </c>
      <c r="G3463" s="12">
        <v>0.01</v>
      </c>
      <c r="H3463" t="s">
        <v>316</v>
      </c>
    </row>
    <row r="3464" spans="1:8">
      <c r="A3464" s="12" t="s">
        <v>338</v>
      </c>
      <c r="B3464" s="13" t="s">
        <v>151</v>
      </c>
      <c r="C3464" s="12" t="s">
        <v>326</v>
      </c>
      <c r="D3464" s="12">
        <v>1000420.5</v>
      </c>
      <c r="E3464" s="12">
        <v>1000627</v>
      </c>
      <c r="F3464" s="12">
        <v>206.5</v>
      </c>
      <c r="G3464" s="12">
        <v>0.02</v>
      </c>
      <c r="H3464" t="s">
        <v>316</v>
      </c>
    </row>
    <row r="3465" spans="1:8">
      <c r="A3465" s="12" t="s">
        <v>338</v>
      </c>
      <c r="B3465" s="13" t="s">
        <v>152</v>
      </c>
      <c r="C3465" s="12" t="s">
        <v>326</v>
      </c>
      <c r="D3465" s="12">
        <v>1001633</v>
      </c>
      <c r="E3465" s="12">
        <v>1001224</v>
      </c>
      <c r="F3465" s="12">
        <v>-409</v>
      </c>
      <c r="G3465" s="12">
        <v>-0.04</v>
      </c>
      <c r="H3465" t="s">
        <v>316</v>
      </c>
    </row>
    <row r="3466" spans="1:8">
      <c r="A3466" s="12" t="s">
        <v>338</v>
      </c>
      <c r="B3466" s="13" t="s">
        <v>153</v>
      </c>
      <c r="C3466" s="12" t="s">
        <v>326</v>
      </c>
      <c r="D3466" s="12">
        <v>1001494.5</v>
      </c>
      <c r="E3466" s="12">
        <v>1001085</v>
      </c>
      <c r="F3466" s="12">
        <v>-409.5</v>
      </c>
      <c r="G3466" s="12">
        <v>-0.04</v>
      </c>
      <c r="H3466" t="s">
        <v>316</v>
      </c>
    </row>
    <row r="3467" spans="1:8">
      <c r="A3467" s="12" t="s">
        <v>338</v>
      </c>
      <c r="B3467" s="13" t="s">
        <v>154</v>
      </c>
      <c r="C3467" s="12" t="s">
        <v>326</v>
      </c>
      <c r="D3467" s="12">
        <v>1001540.5</v>
      </c>
      <c r="E3467" s="12">
        <v>1001069</v>
      </c>
      <c r="F3467" s="12">
        <v>-471.5</v>
      </c>
      <c r="G3467" s="12">
        <v>-0.05</v>
      </c>
      <c r="H3467" t="s">
        <v>316</v>
      </c>
    </row>
    <row r="3468" spans="1:8">
      <c r="A3468" s="12" t="s">
        <v>338</v>
      </c>
      <c r="B3468" s="13" t="s">
        <v>155</v>
      </c>
      <c r="C3468" s="12" t="s">
        <v>326</v>
      </c>
      <c r="D3468" s="12">
        <v>1000638</v>
      </c>
      <c r="E3468" s="12">
        <v>1000754</v>
      </c>
      <c r="F3468" s="12">
        <v>116</v>
      </c>
      <c r="G3468" s="12">
        <v>0.01</v>
      </c>
      <c r="H3468" t="s">
        <v>316</v>
      </c>
    </row>
    <row r="3469" spans="1:8">
      <c r="A3469" s="12" t="s">
        <v>338</v>
      </c>
      <c r="B3469" s="13" t="s">
        <v>156</v>
      </c>
      <c r="C3469" s="12" t="s">
        <v>326</v>
      </c>
      <c r="D3469" s="12">
        <v>1000477</v>
      </c>
      <c r="E3469" s="12">
        <v>1000604</v>
      </c>
      <c r="F3469" s="12">
        <v>127</v>
      </c>
      <c r="G3469" s="12">
        <v>0.01</v>
      </c>
      <c r="H3469" t="s">
        <v>316</v>
      </c>
    </row>
    <row r="3470" spans="1:8">
      <c r="A3470" s="12" t="s">
        <v>338</v>
      </c>
      <c r="B3470" s="13" t="s">
        <v>157</v>
      </c>
      <c r="C3470" s="12" t="s">
        <v>326</v>
      </c>
      <c r="D3470" s="12">
        <v>1000400.5</v>
      </c>
      <c r="E3470" s="12">
        <v>1000553</v>
      </c>
      <c r="F3470" s="12">
        <v>152.5</v>
      </c>
      <c r="G3470" s="12">
        <v>0.02</v>
      </c>
      <c r="H3470" t="s">
        <v>316</v>
      </c>
    </row>
    <row r="3471" spans="1:8">
      <c r="A3471" s="12" t="s">
        <v>338</v>
      </c>
      <c r="B3471" s="13" t="s">
        <v>158</v>
      </c>
      <c r="C3471" s="12" t="s">
        <v>326</v>
      </c>
      <c r="D3471" s="12">
        <v>1000394</v>
      </c>
      <c r="E3471" s="12">
        <v>1000553</v>
      </c>
      <c r="F3471" s="12">
        <v>159</v>
      </c>
      <c r="G3471" s="12">
        <v>0.02</v>
      </c>
      <c r="H3471" t="s">
        <v>316</v>
      </c>
    </row>
    <row r="3472" spans="1:8">
      <c r="A3472" s="12" t="s">
        <v>338</v>
      </c>
      <c r="B3472" s="13" t="s">
        <v>159</v>
      </c>
      <c r="C3472" s="12" t="s">
        <v>326</v>
      </c>
      <c r="D3472" s="12">
        <v>1000400</v>
      </c>
      <c r="E3472" s="12">
        <v>1000528</v>
      </c>
      <c r="F3472" s="12">
        <v>128</v>
      </c>
      <c r="G3472" s="12">
        <v>0.01</v>
      </c>
      <c r="H3472" t="s">
        <v>316</v>
      </c>
    </row>
    <row r="3473" spans="1:8">
      <c r="A3473" s="12" t="s">
        <v>338</v>
      </c>
      <c r="B3473" s="13" t="s">
        <v>160</v>
      </c>
      <c r="C3473" s="12" t="s">
        <v>326</v>
      </c>
      <c r="D3473" s="12">
        <v>1000454.5</v>
      </c>
      <c r="E3473" s="12">
        <v>1000587</v>
      </c>
      <c r="F3473" s="12">
        <v>132.5</v>
      </c>
      <c r="G3473" s="12">
        <v>0.01</v>
      </c>
      <c r="H3473" t="s">
        <v>316</v>
      </c>
    </row>
    <row r="3474" spans="1:8">
      <c r="A3474" s="12" t="s">
        <v>338</v>
      </c>
      <c r="B3474" s="13" t="s">
        <v>161</v>
      </c>
      <c r="C3474" s="12" t="s">
        <v>326</v>
      </c>
      <c r="D3474" s="12">
        <v>1000433</v>
      </c>
      <c r="E3474" s="12">
        <v>1000590</v>
      </c>
      <c r="F3474" s="12">
        <v>157</v>
      </c>
      <c r="G3474" s="12">
        <v>0.02</v>
      </c>
      <c r="H3474" t="s">
        <v>316</v>
      </c>
    </row>
    <row r="3475" spans="1:8">
      <c r="A3475" s="12" t="s">
        <v>338</v>
      </c>
      <c r="B3475" s="13" t="s">
        <v>162</v>
      </c>
      <c r="C3475" s="12" t="s">
        <v>326</v>
      </c>
      <c r="D3475" s="12">
        <v>1000819.5</v>
      </c>
      <c r="E3475" s="12">
        <v>1000601</v>
      </c>
      <c r="F3475" s="12">
        <v>-218.5</v>
      </c>
      <c r="G3475" s="12">
        <v>-0.02</v>
      </c>
      <c r="H3475" t="s">
        <v>316</v>
      </c>
    </row>
    <row r="3476" spans="1:8">
      <c r="A3476" s="12" t="s">
        <v>338</v>
      </c>
      <c r="B3476" s="13" t="s">
        <v>163</v>
      </c>
      <c r="C3476" s="12" t="s">
        <v>326</v>
      </c>
      <c r="D3476" s="12">
        <v>1000647.5</v>
      </c>
      <c r="E3476" s="12">
        <v>1000492</v>
      </c>
      <c r="F3476" s="12">
        <v>-155.5</v>
      </c>
      <c r="G3476" s="12">
        <v>-0.02</v>
      </c>
      <c r="H3476" t="s">
        <v>316</v>
      </c>
    </row>
    <row r="3477" spans="1:8">
      <c r="A3477" s="12" t="s">
        <v>338</v>
      </c>
      <c r="B3477" s="13" t="s">
        <v>164</v>
      </c>
      <c r="C3477" s="12" t="s">
        <v>326</v>
      </c>
      <c r="D3477" s="12">
        <v>1000468.5</v>
      </c>
      <c r="E3477" s="12">
        <v>1000434</v>
      </c>
      <c r="F3477" s="12">
        <v>-34.5</v>
      </c>
      <c r="G3477" s="12">
        <v>0</v>
      </c>
      <c r="H3477" t="s">
        <v>316</v>
      </c>
    </row>
    <row r="3478" spans="1:8">
      <c r="A3478" s="12" t="s">
        <v>338</v>
      </c>
      <c r="B3478" s="13" t="s">
        <v>165</v>
      </c>
      <c r="C3478" s="12" t="s">
        <v>326</v>
      </c>
      <c r="D3478" s="12">
        <v>1000455.5</v>
      </c>
      <c r="E3478" s="12">
        <v>1000449</v>
      </c>
      <c r="F3478" s="12">
        <v>-6.5</v>
      </c>
      <c r="G3478" s="12">
        <v>0</v>
      </c>
      <c r="H3478" t="s">
        <v>316</v>
      </c>
    </row>
    <row r="3479" spans="1:8">
      <c r="A3479" s="12" t="s">
        <v>338</v>
      </c>
      <c r="B3479" s="13" t="s">
        <v>166</v>
      </c>
      <c r="C3479" s="12" t="s">
        <v>326</v>
      </c>
      <c r="D3479" s="12">
        <v>1000454</v>
      </c>
      <c r="E3479" s="12">
        <v>1000558</v>
      </c>
      <c r="F3479" s="12">
        <v>104</v>
      </c>
      <c r="G3479" s="12">
        <v>0.01</v>
      </c>
      <c r="H3479" t="s">
        <v>316</v>
      </c>
    </row>
    <row r="3480" spans="1:8">
      <c r="A3480" s="12" t="s">
        <v>338</v>
      </c>
      <c r="B3480" s="13" t="s">
        <v>167</v>
      </c>
      <c r="C3480" s="12" t="s">
        <v>326</v>
      </c>
      <c r="D3480" s="12">
        <v>1000499</v>
      </c>
      <c r="E3480" s="12">
        <v>1000554</v>
      </c>
      <c r="F3480" s="12">
        <v>55</v>
      </c>
      <c r="G3480" s="12">
        <v>0.01</v>
      </c>
      <c r="H3480" t="s">
        <v>316</v>
      </c>
    </row>
    <row r="3481" spans="1:8">
      <c r="A3481" s="12" t="s">
        <v>338</v>
      </c>
      <c r="B3481" s="13" t="s">
        <v>168</v>
      </c>
      <c r="C3481" s="12" t="s">
        <v>326</v>
      </c>
      <c r="D3481" s="12">
        <v>1000437.5</v>
      </c>
      <c r="E3481" s="12">
        <v>1000509</v>
      </c>
      <c r="F3481" s="12">
        <v>71.5</v>
      </c>
      <c r="G3481" s="12">
        <v>0.01</v>
      </c>
      <c r="H3481" t="s">
        <v>316</v>
      </c>
    </row>
    <row r="3482" spans="1:8">
      <c r="A3482" s="12" t="s">
        <v>338</v>
      </c>
      <c r="B3482" s="13" t="s">
        <v>169</v>
      </c>
      <c r="C3482" s="12" t="s">
        <v>326</v>
      </c>
      <c r="D3482" s="12">
        <v>1000769</v>
      </c>
      <c r="E3482" s="12">
        <v>1000496</v>
      </c>
      <c r="F3482" s="12">
        <v>-273</v>
      </c>
      <c r="G3482" s="12">
        <v>-0.03</v>
      </c>
      <c r="H3482" t="s">
        <v>316</v>
      </c>
    </row>
    <row r="3483" spans="1:8">
      <c r="A3483" s="12" t="s">
        <v>338</v>
      </c>
      <c r="B3483" s="13" t="s">
        <v>170</v>
      </c>
      <c r="C3483" s="12" t="s">
        <v>326</v>
      </c>
      <c r="D3483" s="12">
        <v>1000433.5</v>
      </c>
      <c r="E3483" s="12">
        <v>1000529</v>
      </c>
      <c r="F3483" s="12">
        <v>95.5</v>
      </c>
      <c r="G3483" s="12">
        <v>0.01</v>
      </c>
      <c r="H3483" t="s">
        <v>316</v>
      </c>
    </row>
    <row r="3484" spans="1:8">
      <c r="A3484" s="12" t="s">
        <v>338</v>
      </c>
      <c r="B3484" s="13" t="s">
        <v>171</v>
      </c>
      <c r="C3484" s="12" t="s">
        <v>326</v>
      </c>
      <c r="D3484" s="12">
        <v>1000433.5</v>
      </c>
      <c r="E3484" s="12">
        <v>1000502</v>
      </c>
      <c r="F3484" s="12">
        <v>68.5</v>
      </c>
      <c r="G3484" s="12">
        <v>0.01</v>
      </c>
      <c r="H3484" t="s">
        <v>316</v>
      </c>
    </row>
    <row r="3485" spans="1:8">
      <c r="A3485" s="12" t="s">
        <v>338</v>
      </c>
      <c r="B3485" s="13" t="s">
        <v>172</v>
      </c>
      <c r="C3485" s="12" t="s">
        <v>326</v>
      </c>
      <c r="D3485" s="12">
        <v>1000415.5</v>
      </c>
      <c r="E3485" s="12">
        <v>1000476</v>
      </c>
      <c r="F3485" s="12">
        <v>60.5</v>
      </c>
      <c r="G3485" s="12">
        <v>0.01</v>
      </c>
      <c r="H3485" t="s">
        <v>316</v>
      </c>
    </row>
    <row r="3486" spans="1:8">
      <c r="A3486" s="12" t="s">
        <v>338</v>
      </c>
      <c r="B3486" s="13" t="s">
        <v>173</v>
      </c>
      <c r="C3486" s="12" t="s">
        <v>326</v>
      </c>
      <c r="D3486" s="12">
        <v>1000403</v>
      </c>
      <c r="E3486" s="12">
        <v>1000484</v>
      </c>
      <c r="F3486" s="12">
        <v>81</v>
      </c>
      <c r="G3486" s="12">
        <v>0.01</v>
      </c>
      <c r="H3486" t="s">
        <v>316</v>
      </c>
    </row>
    <row r="3487" spans="1:8">
      <c r="A3487" s="12" t="s">
        <v>338</v>
      </c>
      <c r="B3487" s="13" t="s">
        <v>174</v>
      </c>
      <c r="C3487" s="12" t="s">
        <v>326</v>
      </c>
      <c r="D3487" s="12">
        <v>1000433.5</v>
      </c>
      <c r="E3487" s="12">
        <v>1000499</v>
      </c>
      <c r="F3487" s="12">
        <v>65.5</v>
      </c>
      <c r="G3487" s="12">
        <v>0.01</v>
      </c>
      <c r="H3487" t="s">
        <v>316</v>
      </c>
    </row>
    <row r="3488" spans="1:8">
      <c r="A3488" s="12" t="s">
        <v>338</v>
      </c>
      <c r="B3488" s="13" t="s">
        <v>175</v>
      </c>
      <c r="C3488" s="12" t="s">
        <v>326</v>
      </c>
      <c r="D3488" s="12">
        <v>1000449</v>
      </c>
      <c r="E3488" s="12">
        <v>1000519</v>
      </c>
      <c r="F3488" s="12">
        <v>70</v>
      </c>
      <c r="G3488" s="12">
        <v>0.01</v>
      </c>
      <c r="H3488" t="s">
        <v>316</v>
      </c>
    </row>
    <row r="3489" spans="1:8">
      <c r="A3489" s="12" t="s">
        <v>338</v>
      </c>
      <c r="B3489" s="13" t="s">
        <v>176</v>
      </c>
      <c r="C3489" s="12" t="s">
        <v>326</v>
      </c>
      <c r="D3489" s="12">
        <v>1000395</v>
      </c>
      <c r="E3489" s="12">
        <v>1000482</v>
      </c>
      <c r="F3489" s="12">
        <v>87</v>
      </c>
      <c r="G3489" s="12">
        <v>0.01</v>
      </c>
      <c r="H3489" t="s">
        <v>316</v>
      </c>
    </row>
    <row r="3490" spans="1:8">
      <c r="A3490" s="12" t="s">
        <v>338</v>
      </c>
      <c r="B3490" s="13" t="s">
        <v>177</v>
      </c>
      <c r="C3490" s="12" t="s">
        <v>326</v>
      </c>
      <c r="D3490" s="12">
        <v>1000843</v>
      </c>
      <c r="E3490" s="12">
        <v>1000644</v>
      </c>
      <c r="F3490" s="12">
        <v>-199</v>
      </c>
      <c r="G3490" s="12">
        <v>-0.02</v>
      </c>
      <c r="H3490" t="s">
        <v>316</v>
      </c>
    </row>
    <row r="3491" spans="1:8">
      <c r="A3491" s="12" t="s">
        <v>338</v>
      </c>
      <c r="B3491" s="13" t="s">
        <v>178</v>
      </c>
      <c r="C3491" s="12" t="s">
        <v>326</v>
      </c>
      <c r="D3491" s="12">
        <v>1000467.5</v>
      </c>
      <c r="E3491" s="12">
        <v>1000554</v>
      </c>
      <c r="F3491" s="12">
        <v>86.5</v>
      </c>
      <c r="G3491" s="12">
        <v>0.01</v>
      </c>
      <c r="H3491" t="s">
        <v>316</v>
      </c>
    </row>
    <row r="3492" spans="1:8">
      <c r="A3492" s="12" t="s">
        <v>338</v>
      </c>
      <c r="B3492" s="13" t="s">
        <v>179</v>
      </c>
      <c r="C3492" s="12" t="s">
        <v>326</v>
      </c>
      <c r="D3492" s="12">
        <v>1000401</v>
      </c>
      <c r="E3492" s="12">
        <v>1000513</v>
      </c>
      <c r="F3492" s="12">
        <v>112</v>
      </c>
      <c r="G3492" s="12">
        <v>0.01</v>
      </c>
      <c r="H3492" t="s">
        <v>316</v>
      </c>
    </row>
    <row r="3493" spans="1:8">
      <c r="A3493" s="12" t="s">
        <v>338</v>
      </c>
      <c r="B3493" s="13" t="s">
        <v>180</v>
      </c>
      <c r="C3493" s="12" t="s">
        <v>326</v>
      </c>
      <c r="D3493" s="12">
        <v>1000448.5</v>
      </c>
      <c r="E3493" s="12">
        <v>1000509</v>
      </c>
      <c r="F3493" s="12">
        <v>60.5</v>
      </c>
      <c r="G3493" s="12">
        <v>0.01</v>
      </c>
      <c r="H3493" t="s">
        <v>316</v>
      </c>
    </row>
    <row r="3494" spans="1:8">
      <c r="A3494" s="12" t="s">
        <v>338</v>
      </c>
      <c r="B3494" s="13" t="s">
        <v>181</v>
      </c>
      <c r="C3494" s="12" t="s">
        <v>326</v>
      </c>
      <c r="D3494" s="12">
        <v>1000480.5</v>
      </c>
      <c r="E3494" s="12">
        <v>1000502</v>
      </c>
      <c r="F3494" s="12">
        <v>21.5</v>
      </c>
      <c r="G3494" s="12">
        <v>0</v>
      </c>
      <c r="H3494" t="s">
        <v>316</v>
      </c>
    </row>
    <row r="3495" spans="1:8">
      <c r="A3495" s="12" t="s">
        <v>338</v>
      </c>
      <c r="B3495" s="13" t="s">
        <v>182</v>
      </c>
      <c r="C3495" s="12" t="s">
        <v>326</v>
      </c>
      <c r="D3495" s="12">
        <v>1000461</v>
      </c>
      <c r="E3495" s="12">
        <v>1000489</v>
      </c>
      <c r="F3495" s="12">
        <v>28</v>
      </c>
      <c r="G3495" s="12">
        <v>0</v>
      </c>
      <c r="H3495" t="s">
        <v>316</v>
      </c>
    </row>
    <row r="3496" spans="1:8">
      <c r="A3496" s="12" t="s">
        <v>338</v>
      </c>
      <c r="B3496" s="13" t="s">
        <v>183</v>
      </c>
      <c r="C3496" s="12" t="s">
        <v>326</v>
      </c>
      <c r="D3496" s="12">
        <v>1000773</v>
      </c>
      <c r="E3496" s="12">
        <v>1000922</v>
      </c>
      <c r="F3496" s="12">
        <v>149</v>
      </c>
      <c r="G3496" s="12">
        <v>0.01</v>
      </c>
      <c r="H3496" t="s">
        <v>316</v>
      </c>
    </row>
    <row r="3497" spans="1:8">
      <c r="A3497" s="12" t="s">
        <v>338</v>
      </c>
      <c r="B3497" s="13" t="s">
        <v>184</v>
      </c>
      <c r="C3497" s="12" t="s">
        <v>326</v>
      </c>
      <c r="D3497" s="12">
        <v>1000658.5</v>
      </c>
      <c r="E3497" s="12">
        <v>1000840</v>
      </c>
      <c r="F3497" s="12">
        <v>181.5</v>
      </c>
      <c r="G3497" s="12">
        <v>0.02</v>
      </c>
      <c r="H3497" t="s">
        <v>316</v>
      </c>
    </row>
    <row r="3498" spans="1:8">
      <c r="A3498" s="12" t="s">
        <v>338</v>
      </c>
      <c r="B3498" s="13" t="s">
        <v>185</v>
      </c>
      <c r="C3498" s="12" t="s">
        <v>326</v>
      </c>
      <c r="D3498" s="12">
        <v>1000854</v>
      </c>
      <c r="E3498" s="12">
        <v>1001021</v>
      </c>
      <c r="F3498" s="12">
        <v>167</v>
      </c>
      <c r="G3498" s="12">
        <v>0.02</v>
      </c>
      <c r="H3498" t="s">
        <v>316</v>
      </c>
    </row>
    <row r="3499" spans="1:8">
      <c r="A3499" s="12" t="s">
        <v>338</v>
      </c>
      <c r="B3499" s="13" t="s">
        <v>186</v>
      </c>
      <c r="C3499" s="12" t="s">
        <v>326</v>
      </c>
      <c r="D3499" s="12">
        <v>1000780</v>
      </c>
      <c r="E3499" s="12">
        <v>1000970</v>
      </c>
      <c r="F3499" s="12">
        <v>190</v>
      </c>
      <c r="G3499" s="12">
        <v>0.02</v>
      </c>
      <c r="H3499" t="s">
        <v>316</v>
      </c>
    </row>
    <row r="3500" spans="1:8">
      <c r="A3500" s="12" t="s">
        <v>338</v>
      </c>
      <c r="B3500" s="13" t="s">
        <v>187</v>
      </c>
      <c r="C3500" s="12" t="s">
        <v>326</v>
      </c>
      <c r="D3500" s="12">
        <v>1000759.5</v>
      </c>
      <c r="E3500" s="12">
        <v>1000827</v>
      </c>
      <c r="F3500" s="12">
        <v>67.5</v>
      </c>
      <c r="G3500" s="12">
        <v>0.01</v>
      </c>
      <c r="H3500" t="s">
        <v>316</v>
      </c>
    </row>
    <row r="3501" spans="1:8">
      <c r="A3501" s="12" t="s">
        <v>338</v>
      </c>
      <c r="B3501" s="13" t="s">
        <v>188</v>
      </c>
      <c r="C3501" s="12" t="s">
        <v>326</v>
      </c>
      <c r="D3501" s="12">
        <v>1000429</v>
      </c>
      <c r="E3501" s="12">
        <v>1000479</v>
      </c>
      <c r="F3501" s="12">
        <v>50</v>
      </c>
      <c r="G3501" s="12">
        <v>0</v>
      </c>
      <c r="H3501" t="s">
        <v>316</v>
      </c>
    </row>
    <row r="3502" spans="1:8">
      <c r="A3502" s="12" t="s">
        <v>339</v>
      </c>
      <c r="B3502" s="13" t="s">
        <v>89</v>
      </c>
      <c r="C3502" s="12" t="s">
        <v>326</v>
      </c>
      <c r="D3502" s="12">
        <v>995099</v>
      </c>
      <c r="E3502" s="12">
        <v>1000076</v>
      </c>
      <c r="F3502" s="12">
        <v>4977</v>
      </c>
      <c r="G3502" s="12">
        <v>0.5</v>
      </c>
      <c r="H3502" t="s">
        <v>316</v>
      </c>
    </row>
    <row r="3503" spans="1:8">
      <c r="A3503" s="12" t="s">
        <v>339</v>
      </c>
      <c r="B3503" s="13" t="s">
        <v>90</v>
      </c>
      <c r="C3503" s="12" t="s">
        <v>326</v>
      </c>
      <c r="D3503" s="12">
        <v>995093.5</v>
      </c>
      <c r="E3503" s="12">
        <v>1000072</v>
      </c>
      <c r="F3503" s="12">
        <v>4978.5</v>
      </c>
      <c r="G3503" s="12">
        <v>0.5</v>
      </c>
      <c r="H3503" t="s">
        <v>316</v>
      </c>
    </row>
    <row r="3504" spans="1:8">
      <c r="A3504" s="12" t="s">
        <v>339</v>
      </c>
      <c r="B3504" s="13" t="s">
        <v>91</v>
      </c>
      <c r="C3504" s="12" t="s">
        <v>326</v>
      </c>
      <c r="D3504" s="12">
        <v>995103</v>
      </c>
      <c r="E3504" s="12">
        <v>1000073</v>
      </c>
      <c r="F3504" s="12">
        <v>4970</v>
      </c>
      <c r="G3504" s="12">
        <v>0.5</v>
      </c>
      <c r="H3504" t="s">
        <v>316</v>
      </c>
    </row>
    <row r="3505" spans="1:8">
      <c r="A3505" s="12" t="s">
        <v>339</v>
      </c>
      <c r="B3505" s="13" t="s">
        <v>92</v>
      </c>
      <c r="C3505" s="12" t="s">
        <v>326</v>
      </c>
      <c r="D3505" s="12">
        <v>995107.4</v>
      </c>
      <c r="E3505" s="12">
        <v>1000079</v>
      </c>
      <c r="F3505" s="12">
        <v>4971.6000000000004</v>
      </c>
      <c r="G3505" s="12">
        <v>0.5</v>
      </c>
      <c r="H3505" t="s">
        <v>316</v>
      </c>
    </row>
    <row r="3506" spans="1:8">
      <c r="A3506" s="12" t="s">
        <v>339</v>
      </c>
      <c r="B3506" s="13" t="s">
        <v>93</v>
      </c>
      <c r="C3506" s="12" t="s">
        <v>326</v>
      </c>
      <c r="D3506" s="12">
        <v>995106.4</v>
      </c>
      <c r="E3506" s="12">
        <v>1000069</v>
      </c>
      <c r="F3506" s="12">
        <v>4962.6000000000004</v>
      </c>
      <c r="G3506" s="12">
        <v>0.5</v>
      </c>
      <c r="H3506" t="s">
        <v>316</v>
      </c>
    </row>
    <row r="3507" spans="1:8">
      <c r="A3507" s="12" t="s">
        <v>339</v>
      </c>
      <c r="B3507" s="13" t="s">
        <v>94</v>
      </c>
      <c r="C3507" s="12" t="s">
        <v>326</v>
      </c>
      <c r="D3507" s="12">
        <v>995107.4</v>
      </c>
      <c r="E3507" s="12">
        <v>1000079</v>
      </c>
      <c r="F3507" s="12">
        <v>4971.6000000000004</v>
      </c>
      <c r="G3507" s="12">
        <v>0.5</v>
      </c>
      <c r="H3507" t="s">
        <v>316</v>
      </c>
    </row>
    <row r="3508" spans="1:8">
      <c r="A3508" s="12" t="s">
        <v>339</v>
      </c>
      <c r="B3508" s="13" t="s">
        <v>95</v>
      </c>
      <c r="C3508" s="12" t="s">
        <v>326</v>
      </c>
      <c r="D3508" s="12">
        <v>995092</v>
      </c>
      <c r="E3508" s="12">
        <v>1000072</v>
      </c>
      <c r="F3508" s="12">
        <v>4980</v>
      </c>
      <c r="G3508" s="12">
        <v>0.5</v>
      </c>
      <c r="H3508" t="s">
        <v>316</v>
      </c>
    </row>
    <row r="3509" spans="1:8">
      <c r="A3509" s="12" t="s">
        <v>339</v>
      </c>
      <c r="B3509" s="13" t="s">
        <v>96</v>
      </c>
      <c r="C3509" s="12" t="s">
        <v>326</v>
      </c>
      <c r="D3509" s="12">
        <v>995106.4</v>
      </c>
      <c r="E3509" s="12">
        <v>1000072</v>
      </c>
      <c r="F3509" s="12">
        <v>4965.6000000000004</v>
      </c>
      <c r="G3509" s="12">
        <v>0.5</v>
      </c>
      <c r="H3509" t="s">
        <v>316</v>
      </c>
    </row>
    <row r="3510" spans="1:8">
      <c r="A3510" s="12" t="s">
        <v>339</v>
      </c>
      <c r="B3510" s="13" t="s">
        <v>97</v>
      </c>
      <c r="C3510" s="12" t="s">
        <v>326</v>
      </c>
      <c r="D3510" s="12">
        <v>995125.8</v>
      </c>
      <c r="E3510" s="12">
        <v>1000075</v>
      </c>
      <c r="F3510" s="12">
        <v>4949.2</v>
      </c>
      <c r="G3510" s="12">
        <v>0.49</v>
      </c>
      <c r="H3510" t="s">
        <v>316</v>
      </c>
    </row>
    <row r="3511" spans="1:8">
      <c r="A3511" s="12" t="s">
        <v>339</v>
      </c>
      <c r="B3511" s="13" t="s">
        <v>98</v>
      </c>
      <c r="C3511" s="12" t="s">
        <v>326</v>
      </c>
      <c r="D3511" s="12">
        <v>995120.9</v>
      </c>
      <c r="E3511" s="12">
        <v>1000081</v>
      </c>
      <c r="F3511" s="12">
        <v>4960.1000000000004</v>
      </c>
      <c r="G3511" s="12">
        <v>0.5</v>
      </c>
      <c r="H3511" t="s">
        <v>316</v>
      </c>
    </row>
    <row r="3512" spans="1:8">
      <c r="A3512" s="12" t="s">
        <v>339</v>
      </c>
      <c r="B3512" s="13" t="s">
        <v>99</v>
      </c>
      <c r="C3512" s="12" t="s">
        <v>326</v>
      </c>
      <c r="D3512" s="12">
        <v>995107.9</v>
      </c>
      <c r="E3512" s="12">
        <v>1000063</v>
      </c>
      <c r="F3512" s="12">
        <v>4955.1000000000004</v>
      </c>
      <c r="G3512" s="12">
        <v>0.5</v>
      </c>
      <c r="H3512" t="s">
        <v>316</v>
      </c>
    </row>
    <row r="3513" spans="1:8">
      <c r="A3513" s="12" t="s">
        <v>339</v>
      </c>
      <c r="B3513" s="13" t="s">
        <v>100</v>
      </c>
      <c r="C3513" s="12" t="s">
        <v>326</v>
      </c>
      <c r="D3513" s="12">
        <v>995130.3</v>
      </c>
      <c r="E3513" s="12">
        <v>1000085</v>
      </c>
      <c r="F3513" s="12">
        <v>4954.7</v>
      </c>
      <c r="G3513" s="12">
        <v>0.5</v>
      </c>
      <c r="H3513" t="s">
        <v>316</v>
      </c>
    </row>
    <row r="3514" spans="1:8">
      <c r="A3514" s="12" t="s">
        <v>339</v>
      </c>
      <c r="B3514" s="13" t="s">
        <v>101</v>
      </c>
      <c r="C3514" s="12" t="s">
        <v>326</v>
      </c>
      <c r="D3514" s="12">
        <v>995098</v>
      </c>
      <c r="E3514" s="12">
        <v>1000066</v>
      </c>
      <c r="F3514" s="12">
        <v>4968</v>
      </c>
      <c r="G3514" s="12">
        <v>0.5</v>
      </c>
      <c r="H3514" t="s">
        <v>316</v>
      </c>
    </row>
    <row r="3515" spans="1:8">
      <c r="A3515" s="12" t="s">
        <v>339</v>
      </c>
      <c r="B3515" s="13" t="s">
        <v>102</v>
      </c>
      <c r="C3515" s="12" t="s">
        <v>326</v>
      </c>
      <c r="D3515" s="12">
        <v>995105.4</v>
      </c>
      <c r="E3515" s="12">
        <v>1000086</v>
      </c>
      <c r="F3515" s="12">
        <v>4980.6000000000004</v>
      </c>
      <c r="G3515" s="12">
        <v>0.5</v>
      </c>
      <c r="H3515" t="s">
        <v>316</v>
      </c>
    </row>
    <row r="3516" spans="1:8">
      <c r="A3516" s="12" t="s">
        <v>339</v>
      </c>
      <c r="B3516" s="13" t="s">
        <v>103</v>
      </c>
      <c r="C3516" s="12" t="s">
        <v>326</v>
      </c>
      <c r="D3516" s="12">
        <v>995127.3</v>
      </c>
      <c r="E3516" s="12">
        <v>1000064</v>
      </c>
      <c r="F3516" s="12">
        <v>4936.7</v>
      </c>
      <c r="G3516" s="12">
        <v>0.49</v>
      </c>
      <c r="H3516" t="s">
        <v>316</v>
      </c>
    </row>
    <row r="3517" spans="1:8">
      <c r="A3517" s="12" t="s">
        <v>339</v>
      </c>
      <c r="B3517" s="13" t="s">
        <v>104</v>
      </c>
      <c r="C3517" s="12" t="s">
        <v>326</v>
      </c>
      <c r="D3517" s="12">
        <v>995123.4</v>
      </c>
      <c r="E3517" s="12">
        <v>1000079</v>
      </c>
      <c r="F3517" s="12">
        <v>4955.6000000000004</v>
      </c>
      <c r="G3517" s="12">
        <v>0.5</v>
      </c>
      <c r="H3517" t="s">
        <v>316</v>
      </c>
    </row>
    <row r="3518" spans="1:8">
      <c r="A3518" s="12" t="s">
        <v>339</v>
      </c>
      <c r="B3518" s="13" t="s">
        <v>105</v>
      </c>
      <c r="C3518" s="12" t="s">
        <v>326</v>
      </c>
      <c r="D3518" s="12">
        <v>995110.40000000002</v>
      </c>
      <c r="E3518" s="12">
        <v>1000077</v>
      </c>
      <c r="F3518" s="12">
        <v>4966.6000000000004</v>
      </c>
      <c r="G3518" s="12">
        <v>0.5</v>
      </c>
      <c r="H3518" t="s">
        <v>316</v>
      </c>
    </row>
    <row r="3519" spans="1:8">
      <c r="A3519" s="12" t="s">
        <v>339</v>
      </c>
      <c r="B3519" s="13" t="s">
        <v>106</v>
      </c>
      <c r="C3519" s="12" t="s">
        <v>326</v>
      </c>
      <c r="D3519" s="12">
        <v>995112.4</v>
      </c>
      <c r="E3519" s="12">
        <v>1000068</v>
      </c>
      <c r="F3519" s="12">
        <v>4955.6000000000004</v>
      </c>
      <c r="G3519" s="12">
        <v>0.5</v>
      </c>
      <c r="H3519" t="s">
        <v>316</v>
      </c>
    </row>
    <row r="3520" spans="1:8">
      <c r="A3520" s="12" t="s">
        <v>339</v>
      </c>
      <c r="B3520" s="13" t="s">
        <v>107</v>
      </c>
      <c r="C3520" s="12" t="s">
        <v>326</v>
      </c>
      <c r="D3520" s="12">
        <v>995121.4</v>
      </c>
      <c r="E3520" s="12">
        <v>1000079</v>
      </c>
      <c r="F3520" s="12">
        <v>4957.6000000000004</v>
      </c>
      <c r="G3520" s="12">
        <v>0.5</v>
      </c>
      <c r="H3520" t="s">
        <v>316</v>
      </c>
    </row>
    <row r="3521" spans="1:8">
      <c r="A3521" s="12" t="s">
        <v>339</v>
      </c>
      <c r="B3521" s="13" t="s">
        <v>108</v>
      </c>
      <c r="C3521" s="12" t="s">
        <v>326</v>
      </c>
      <c r="D3521" s="12">
        <v>995130.3</v>
      </c>
      <c r="E3521" s="12">
        <v>1000071</v>
      </c>
      <c r="F3521" s="12">
        <v>4940.7</v>
      </c>
      <c r="G3521" s="12">
        <v>0.49</v>
      </c>
      <c r="H3521" t="s">
        <v>316</v>
      </c>
    </row>
    <row r="3522" spans="1:8">
      <c r="A3522" s="12" t="s">
        <v>339</v>
      </c>
      <c r="B3522" s="13" t="s">
        <v>109</v>
      </c>
      <c r="C3522" s="12" t="s">
        <v>326</v>
      </c>
      <c r="D3522" s="12">
        <v>995100</v>
      </c>
      <c r="E3522" s="12">
        <v>1000072</v>
      </c>
      <c r="F3522" s="12">
        <v>4972</v>
      </c>
      <c r="G3522" s="12">
        <v>0.5</v>
      </c>
      <c r="H3522" t="s">
        <v>316</v>
      </c>
    </row>
    <row r="3523" spans="1:8">
      <c r="A3523" s="12" t="s">
        <v>339</v>
      </c>
      <c r="B3523" s="13" t="s">
        <v>110</v>
      </c>
      <c r="C3523" s="12" t="s">
        <v>326</v>
      </c>
      <c r="D3523" s="12">
        <v>995142.8</v>
      </c>
      <c r="E3523" s="12">
        <v>1000073</v>
      </c>
      <c r="F3523" s="12">
        <v>4930.2</v>
      </c>
      <c r="G3523" s="12">
        <v>0.49</v>
      </c>
      <c r="H3523" t="s">
        <v>316</v>
      </c>
    </row>
    <row r="3524" spans="1:8">
      <c r="A3524" s="12" t="s">
        <v>339</v>
      </c>
      <c r="B3524" s="13" t="s">
        <v>111</v>
      </c>
      <c r="C3524" s="12" t="s">
        <v>326</v>
      </c>
      <c r="D3524" s="12">
        <v>995132.3</v>
      </c>
      <c r="E3524" s="12">
        <v>1000081</v>
      </c>
      <c r="F3524" s="12">
        <v>4948.7</v>
      </c>
      <c r="G3524" s="12">
        <v>0.49</v>
      </c>
      <c r="H3524" t="s">
        <v>316</v>
      </c>
    </row>
    <row r="3525" spans="1:8">
      <c r="A3525" s="12" t="s">
        <v>339</v>
      </c>
      <c r="B3525" s="13" t="s">
        <v>112</v>
      </c>
      <c r="C3525" s="12" t="s">
        <v>326</v>
      </c>
      <c r="D3525" s="12">
        <v>995107.4</v>
      </c>
      <c r="E3525" s="12">
        <v>1000068</v>
      </c>
      <c r="F3525" s="12">
        <v>4960.6000000000004</v>
      </c>
      <c r="G3525" s="12">
        <v>0.5</v>
      </c>
      <c r="H3525" t="s">
        <v>316</v>
      </c>
    </row>
    <row r="3526" spans="1:8">
      <c r="A3526" s="12" t="s">
        <v>339</v>
      </c>
      <c r="B3526" s="13" t="s">
        <v>113</v>
      </c>
      <c r="C3526" s="12" t="s">
        <v>326</v>
      </c>
      <c r="D3526" s="12">
        <v>995145.7</v>
      </c>
      <c r="E3526" s="12">
        <v>1000075</v>
      </c>
      <c r="F3526" s="12">
        <v>4929.3</v>
      </c>
      <c r="G3526" s="12">
        <v>0.49</v>
      </c>
      <c r="H3526" t="s">
        <v>316</v>
      </c>
    </row>
    <row r="3527" spans="1:8">
      <c r="A3527" s="12" t="s">
        <v>339</v>
      </c>
      <c r="B3527" s="13" t="s">
        <v>114</v>
      </c>
      <c r="C3527" s="12" t="s">
        <v>326</v>
      </c>
      <c r="D3527" s="12">
        <v>995116.9</v>
      </c>
      <c r="E3527" s="12">
        <v>1000071</v>
      </c>
      <c r="F3527" s="12">
        <v>4954.1000000000004</v>
      </c>
      <c r="G3527" s="12">
        <v>0.5</v>
      </c>
      <c r="H3527" t="s">
        <v>316</v>
      </c>
    </row>
    <row r="3528" spans="1:8">
      <c r="A3528" s="12" t="s">
        <v>339</v>
      </c>
      <c r="B3528" s="13" t="s">
        <v>115</v>
      </c>
      <c r="C3528" s="12" t="s">
        <v>326</v>
      </c>
      <c r="D3528" s="12">
        <v>995116.9</v>
      </c>
      <c r="E3528" s="12">
        <v>1000092</v>
      </c>
      <c r="F3528" s="12">
        <v>4975.1000000000004</v>
      </c>
      <c r="G3528" s="12">
        <v>0.5</v>
      </c>
      <c r="H3528" t="s">
        <v>316</v>
      </c>
    </row>
    <row r="3529" spans="1:8">
      <c r="A3529" s="12" t="s">
        <v>339</v>
      </c>
      <c r="B3529" s="13" t="s">
        <v>116</v>
      </c>
      <c r="C3529" s="12" t="s">
        <v>326</v>
      </c>
      <c r="D3529" s="12">
        <v>995096.5</v>
      </c>
      <c r="E3529" s="12">
        <v>1000068</v>
      </c>
      <c r="F3529" s="12">
        <v>4971.5</v>
      </c>
      <c r="G3529" s="12">
        <v>0.5</v>
      </c>
      <c r="H3529" t="s">
        <v>316</v>
      </c>
    </row>
    <row r="3530" spans="1:8">
      <c r="A3530" s="12" t="s">
        <v>339</v>
      </c>
      <c r="B3530" s="13" t="s">
        <v>117</v>
      </c>
      <c r="C3530" s="12" t="s">
        <v>326</v>
      </c>
      <c r="D3530" s="12">
        <v>995130.3</v>
      </c>
      <c r="E3530" s="12">
        <v>1000075</v>
      </c>
      <c r="F3530" s="12">
        <v>4944.7</v>
      </c>
      <c r="G3530" s="12">
        <v>0.49</v>
      </c>
      <c r="H3530" t="s">
        <v>316</v>
      </c>
    </row>
    <row r="3531" spans="1:8">
      <c r="A3531" s="12" t="s">
        <v>339</v>
      </c>
      <c r="B3531" s="13" t="s">
        <v>118</v>
      </c>
      <c r="C3531" s="12" t="s">
        <v>326</v>
      </c>
      <c r="D3531" s="12">
        <v>995116.4</v>
      </c>
      <c r="E3531" s="12">
        <v>1000065</v>
      </c>
      <c r="F3531" s="12">
        <v>4948.6000000000004</v>
      </c>
      <c r="G3531" s="12">
        <v>0.49</v>
      </c>
      <c r="H3531" t="s">
        <v>316</v>
      </c>
    </row>
    <row r="3532" spans="1:8">
      <c r="A3532" s="12" t="s">
        <v>339</v>
      </c>
      <c r="B3532" s="13" t="s">
        <v>119</v>
      </c>
      <c r="C3532" s="12" t="s">
        <v>326</v>
      </c>
      <c r="D3532" s="12">
        <v>995127.3</v>
      </c>
      <c r="E3532" s="12">
        <v>1000088</v>
      </c>
      <c r="F3532" s="12">
        <v>4960.7</v>
      </c>
      <c r="G3532" s="12">
        <v>0.5</v>
      </c>
      <c r="H3532" t="s">
        <v>316</v>
      </c>
    </row>
    <row r="3533" spans="1:8">
      <c r="A3533" s="12" t="s">
        <v>339</v>
      </c>
      <c r="B3533" s="13" t="s">
        <v>120</v>
      </c>
      <c r="C3533" s="12" t="s">
        <v>326</v>
      </c>
      <c r="D3533" s="12">
        <v>995104.5</v>
      </c>
      <c r="E3533" s="12">
        <v>1000069</v>
      </c>
      <c r="F3533" s="12">
        <v>4964.5</v>
      </c>
      <c r="G3533" s="12">
        <v>0.5</v>
      </c>
      <c r="H3533" t="s">
        <v>316</v>
      </c>
    </row>
    <row r="3534" spans="1:8">
      <c r="A3534" s="12" t="s">
        <v>339</v>
      </c>
      <c r="B3534" s="13" t="s">
        <v>121</v>
      </c>
      <c r="C3534" s="12" t="s">
        <v>326</v>
      </c>
      <c r="D3534" s="12">
        <v>995139.8</v>
      </c>
      <c r="E3534" s="12">
        <v>1000075</v>
      </c>
      <c r="F3534" s="12">
        <v>4935.2</v>
      </c>
      <c r="G3534" s="12">
        <v>0.49</v>
      </c>
      <c r="H3534" t="s">
        <v>316</v>
      </c>
    </row>
    <row r="3535" spans="1:8">
      <c r="A3535" s="12" t="s">
        <v>339</v>
      </c>
      <c r="B3535" s="13" t="s">
        <v>122</v>
      </c>
      <c r="C3535" s="12" t="s">
        <v>326</v>
      </c>
      <c r="D3535" s="12">
        <v>995114.4</v>
      </c>
      <c r="E3535" s="12">
        <v>1000062</v>
      </c>
      <c r="F3535" s="12">
        <v>4947.6000000000004</v>
      </c>
      <c r="G3535" s="12">
        <v>0.49</v>
      </c>
      <c r="H3535" t="s">
        <v>316</v>
      </c>
    </row>
    <row r="3536" spans="1:8">
      <c r="A3536" s="12" t="s">
        <v>339</v>
      </c>
      <c r="B3536" s="13" t="s">
        <v>123</v>
      </c>
      <c r="C3536" s="12" t="s">
        <v>326</v>
      </c>
      <c r="D3536" s="12">
        <v>995123.4</v>
      </c>
      <c r="E3536" s="12">
        <v>1000074</v>
      </c>
      <c r="F3536" s="12">
        <v>4950.6000000000004</v>
      </c>
      <c r="G3536" s="12">
        <v>0.5</v>
      </c>
      <c r="H3536" t="s">
        <v>316</v>
      </c>
    </row>
    <row r="3537" spans="1:8">
      <c r="A3537" s="12" t="s">
        <v>339</v>
      </c>
      <c r="B3537" s="13" t="s">
        <v>124</v>
      </c>
      <c r="C3537" s="12" t="s">
        <v>326</v>
      </c>
      <c r="D3537" s="12">
        <v>995103.5</v>
      </c>
      <c r="E3537" s="12">
        <v>1000082</v>
      </c>
      <c r="F3537" s="12">
        <v>4978.5</v>
      </c>
      <c r="G3537" s="12">
        <v>0.5</v>
      </c>
      <c r="H3537" t="s">
        <v>316</v>
      </c>
    </row>
    <row r="3538" spans="1:8">
      <c r="A3538" s="12" t="s">
        <v>339</v>
      </c>
      <c r="B3538" s="13" t="s">
        <v>125</v>
      </c>
      <c r="C3538" s="12" t="s">
        <v>326</v>
      </c>
      <c r="D3538" s="12">
        <v>995098</v>
      </c>
      <c r="E3538" s="12">
        <v>1000071</v>
      </c>
      <c r="F3538" s="12">
        <v>4973</v>
      </c>
      <c r="G3538" s="12">
        <v>0.5</v>
      </c>
      <c r="H3538" t="s">
        <v>316</v>
      </c>
    </row>
    <row r="3539" spans="1:8">
      <c r="A3539" s="12" t="s">
        <v>339</v>
      </c>
      <c r="B3539" s="13" t="s">
        <v>126</v>
      </c>
      <c r="C3539" s="12" t="s">
        <v>326</v>
      </c>
      <c r="D3539" s="12">
        <v>995104.5</v>
      </c>
      <c r="E3539" s="12">
        <v>1000067</v>
      </c>
      <c r="F3539" s="12">
        <v>4962.5</v>
      </c>
      <c r="G3539" s="12">
        <v>0.5</v>
      </c>
      <c r="H3539" t="s">
        <v>316</v>
      </c>
    </row>
    <row r="3540" spans="1:8">
      <c r="A3540" s="12" t="s">
        <v>339</v>
      </c>
      <c r="B3540" s="13" t="s">
        <v>127</v>
      </c>
      <c r="C3540" s="12" t="s">
        <v>326</v>
      </c>
      <c r="D3540" s="12">
        <v>995093.5</v>
      </c>
      <c r="E3540" s="12">
        <v>1000084</v>
      </c>
      <c r="F3540" s="12">
        <v>4990.5</v>
      </c>
      <c r="G3540" s="12">
        <v>0.5</v>
      </c>
      <c r="H3540" t="s">
        <v>316</v>
      </c>
    </row>
    <row r="3541" spans="1:8">
      <c r="A3541" s="12" t="s">
        <v>339</v>
      </c>
      <c r="B3541" s="13" t="s">
        <v>128</v>
      </c>
      <c r="C3541" s="12" t="s">
        <v>326</v>
      </c>
      <c r="D3541" s="12">
        <v>995098</v>
      </c>
      <c r="E3541" s="12">
        <v>1000071</v>
      </c>
      <c r="F3541" s="12">
        <v>4973</v>
      </c>
      <c r="G3541" s="12">
        <v>0.5</v>
      </c>
      <c r="H3541" t="s">
        <v>316</v>
      </c>
    </row>
    <row r="3542" spans="1:8">
      <c r="A3542" s="12" t="s">
        <v>339</v>
      </c>
      <c r="B3542" s="13" t="s">
        <v>129</v>
      </c>
      <c r="C3542" s="12" t="s">
        <v>326</v>
      </c>
      <c r="D3542" s="12">
        <v>995121.9</v>
      </c>
      <c r="E3542" s="12">
        <v>1000064</v>
      </c>
      <c r="F3542" s="12">
        <v>4942.1000000000004</v>
      </c>
      <c r="G3542" s="12">
        <v>0.49</v>
      </c>
      <c r="H3542" t="s">
        <v>316</v>
      </c>
    </row>
    <row r="3543" spans="1:8">
      <c r="A3543" s="12" t="s">
        <v>339</v>
      </c>
      <c r="B3543" s="13" t="s">
        <v>130</v>
      </c>
      <c r="C3543" s="12" t="s">
        <v>326</v>
      </c>
      <c r="D3543" s="12">
        <v>995106.4</v>
      </c>
      <c r="E3543" s="12">
        <v>1000066</v>
      </c>
      <c r="F3543" s="12">
        <v>4959.6000000000004</v>
      </c>
      <c r="G3543" s="12">
        <v>0.5</v>
      </c>
      <c r="H3543" t="s">
        <v>316</v>
      </c>
    </row>
    <row r="3544" spans="1:8">
      <c r="A3544" s="12" t="s">
        <v>339</v>
      </c>
      <c r="B3544" s="13" t="s">
        <v>131</v>
      </c>
      <c r="C3544" s="12" t="s">
        <v>326</v>
      </c>
      <c r="D3544" s="12">
        <v>995114.9</v>
      </c>
      <c r="E3544" s="12">
        <v>1000065</v>
      </c>
      <c r="F3544" s="12">
        <v>4950.1000000000004</v>
      </c>
      <c r="G3544" s="12">
        <v>0.49</v>
      </c>
      <c r="H3544" t="s">
        <v>316</v>
      </c>
    </row>
    <row r="3545" spans="1:8">
      <c r="A3545" s="12" t="s">
        <v>339</v>
      </c>
      <c r="B3545" s="13" t="s">
        <v>132</v>
      </c>
      <c r="C3545" s="12" t="s">
        <v>326</v>
      </c>
      <c r="D3545" s="12">
        <v>995121.4</v>
      </c>
      <c r="E3545" s="12">
        <v>1000081</v>
      </c>
      <c r="F3545" s="12">
        <v>4959.6000000000004</v>
      </c>
      <c r="G3545" s="12">
        <v>0.5</v>
      </c>
      <c r="H3545" t="s">
        <v>316</v>
      </c>
    </row>
    <row r="3546" spans="1:8">
      <c r="A3546" s="12" t="s">
        <v>339</v>
      </c>
      <c r="B3546" s="13" t="s">
        <v>133</v>
      </c>
      <c r="C3546" s="12" t="s">
        <v>326</v>
      </c>
      <c r="D3546" s="12">
        <v>995116.4</v>
      </c>
      <c r="E3546" s="12">
        <v>1000065</v>
      </c>
      <c r="F3546" s="12">
        <v>4948.6000000000004</v>
      </c>
      <c r="G3546" s="12">
        <v>0.49</v>
      </c>
      <c r="H3546" t="s">
        <v>316</v>
      </c>
    </row>
    <row r="3547" spans="1:8">
      <c r="A3547" s="12" t="s">
        <v>339</v>
      </c>
      <c r="B3547" s="13" t="s">
        <v>134</v>
      </c>
      <c r="C3547" s="12" t="s">
        <v>326</v>
      </c>
      <c r="D3547" s="12">
        <v>995121.4</v>
      </c>
      <c r="E3547" s="12">
        <v>1000065</v>
      </c>
      <c r="F3547" s="12">
        <v>4943.6000000000004</v>
      </c>
      <c r="G3547" s="12">
        <v>0.49</v>
      </c>
      <c r="H3547" t="s">
        <v>316</v>
      </c>
    </row>
    <row r="3548" spans="1:8">
      <c r="A3548" s="12" t="s">
        <v>339</v>
      </c>
      <c r="B3548" s="13" t="s">
        <v>135</v>
      </c>
      <c r="C3548" s="12" t="s">
        <v>326</v>
      </c>
      <c r="D3548" s="12">
        <v>995113.9</v>
      </c>
      <c r="E3548" s="12">
        <v>1000063</v>
      </c>
      <c r="F3548" s="12">
        <v>4949.1000000000004</v>
      </c>
      <c r="G3548" s="12">
        <v>0.49</v>
      </c>
      <c r="H3548" t="s">
        <v>316</v>
      </c>
    </row>
    <row r="3549" spans="1:8">
      <c r="A3549" s="12" t="s">
        <v>339</v>
      </c>
      <c r="B3549" s="13" t="s">
        <v>136</v>
      </c>
      <c r="C3549" s="12" t="s">
        <v>326</v>
      </c>
      <c r="D3549" s="12">
        <v>995102</v>
      </c>
      <c r="E3549" s="12">
        <v>1000088</v>
      </c>
      <c r="F3549" s="12">
        <v>4986</v>
      </c>
      <c r="G3549" s="12">
        <v>0.5</v>
      </c>
      <c r="H3549" t="s">
        <v>316</v>
      </c>
    </row>
    <row r="3550" spans="1:8">
      <c r="A3550" s="12" t="s">
        <v>339</v>
      </c>
      <c r="B3550" s="13" t="s">
        <v>137</v>
      </c>
      <c r="C3550" s="12" t="s">
        <v>326</v>
      </c>
      <c r="D3550" s="12">
        <v>995102.5</v>
      </c>
      <c r="E3550" s="12">
        <v>1000067</v>
      </c>
      <c r="F3550" s="12">
        <v>4964.5</v>
      </c>
      <c r="G3550" s="12">
        <v>0.5</v>
      </c>
      <c r="H3550" t="s">
        <v>316</v>
      </c>
    </row>
    <row r="3551" spans="1:8">
      <c r="A3551" s="12" t="s">
        <v>339</v>
      </c>
      <c r="B3551" s="13" t="s">
        <v>138</v>
      </c>
      <c r="C3551" s="12" t="s">
        <v>326</v>
      </c>
      <c r="D3551" s="12">
        <v>995100.5</v>
      </c>
      <c r="E3551" s="12">
        <v>1000069</v>
      </c>
      <c r="F3551" s="12">
        <v>4968.5</v>
      </c>
      <c r="G3551" s="12">
        <v>0.5</v>
      </c>
      <c r="H3551" t="s">
        <v>316</v>
      </c>
    </row>
    <row r="3552" spans="1:8">
      <c r="A3552" s="12" t="s">
        <v>339</v>
      </c>
      <c r="B3552" s="13" t="s">
        <v>139</v>
      </c>
      <c r="C3552" s="12" t="s">
        <v>326</v>
      </c>
      <c r="D3552" s="12">
        <v>995107.9</v>
      </c>
      <c r="E3552" s="12">
        <v>1000063</v>
      </c>
      <c r="F3552" s="12">
        <v>4955.1000000000004</v>
      </c>
      <c r="G3552" s="12">
        <v>0.5</v>
      </c>
      <c r="H3552" t="s">
        <v>316</v>
      </c>
    </row>
    <row r="3553" spans="1:8">
      <c r="A3553" s="12" t="s">
        <v>339</v>
      </c>
      <c r="B3553" s="13" t="s">
        <v>140</v>
      </c>
      <c r="C3553" s="12" t="s">
        <v>326</v>
      </c>
      <c r="D3553" s="12">
        <v>995098</v>
      </c>
      <c r="E3553" s="12">
        <v>1000079</v>
      </c>
      <c r="F3553" s="12">
        <v>4981</v>
      </c>
      <c r="G3553" s="12">
        <v>0.5</v>
      </c>
      <c r="H3553" t="s">
        <v>316</v>
      </c>
    </row>
    <row r="3554" spans="1:8">
      <c r="A3554" s="12" t="s">
        <v>339</v>
      </c>
      <c r="B3554" s="13" t="s">
        <v>141</v>
      </c>
      <c r="C3554" s="12" t="s">
        <v>326</v>
      </c>
      <c r="D3554" s="12">
        <v>995116.9</v>
      </c>
      <c r="E3554" s="12">
        <v>1000068</v>
      </c>
      <c r="F3554" s="12">
        <v>4951.1000000000004</v>
      </c>
      <c r="G3554" s="12">
        <v>0.5</v>
      </c>
      <c r="H3554" t="s">
        <v>316</v>
      </c>
    </row>
    <row r="3555" spans="1:8">
      <c r="A3555" s="12" t="s">
        <v>339</v>
      </c>
      <c r="B3555" s="13" t="s">
        <v>142</v>
      </c>
      <c r="C3555" s="12" t="s">
        <v>326</v>
      </c>
      <c r="D3555" s="12">
        <v>995129.3</v>
      </c>
      <c r="E3555" s="12">
        <v>1000067</v>
      </c>
      <c r="F3555" s="12">
        <v>4937.7</v>
      </c>
      <c r="G3555" s="12">
        <v>0.49</v>
      </c>
      <c r="H3555" t="s">
        <v>316</v>
      </c>
    </row>
    <row r="3556" spans="1:8">
      <c r="A3556" s="12" t="s">
        <v>339</v>
      </c>
      <c r="B3556" s="13" t="s">
        <v>143</v>
      </c>
      <c r="C3556" s="12" t="s">
        <v>326</v>
      </c>
      <c r="D3556" s="12">
        <v>995123.4</v>
      </c>
      <c r="E3556" s="12">
        <v>1000057</v>
      </c>
      <c r="F3556" s="12">
        <v>4933.6000000000004</v>
      </c>
      <c r="G3556" s="12">
        <v>0.49</v>
      </c>
      <c r="H3556" t="s">
        <v>316</v>
      </c>
    </row>
    <row r="3557" spans="1:8">
      <c r="A3557" s="12" t="s">
        <v>339</v>
      </c>
      <c r="B3557" s="13" t="s">
        <v>144</v>
      </c>
      <c r="C3557" s="12" t="s">
        <v>326</v>
      </c>
      <c r="D3557" s="12">
        <v>995116.9</v>
      </c>
      <c r="E3557" s="12">
        <v>1000065</v>
      </c>
      <c r="F3557" s="12">
        <v>4948.1000000000004</v>
      </c>
      <c r="G3557" s="12">
        <v>0.49</v>
      </c>
      <c r="H3557" t="s">
        <v>316</v>
      </c>
    </row>
    <row r="3558" spans="1:8">
      <c r="A3558" s="12" t="s">
        <v>339</v>
      </c>
      <c r="B3558" s="13" t="s">
        <v>145</v>
      </c>
      <c r="C3558" s="12" t="s">
        <v>326</v>
      </c>
      <c r="D3558" s="12">
        <v>995102</v>
      </c>
      <c r="E3558" s="12">
        <v>1000037</v>
      </c>
      <c r="F3558" s="12">
        <v>4935</v>
      </c>
      <c r="G3558" s="12">
        <v>0.49</v>
      </c>
      <c r="H3558" t="s">
        <v>316</v>
      </c>
    </row>
    <row r="3559" spans="1:8">
      <c r="A3559" s="12" t="s">
        <v>339</v>
      </c>
      <c r="B3559" s="13" t="s">
        <v>146</v>
      </c>
      <c r="C3559" s="12" t="s">
        <v>326</v>
      </c>
      <c r="D3559" s="12">
        <v>1990189</v>
      </c>
      <c r="E3559" s="12">
        <v>1000001</v>
      </c>
      <c r="F3559" s="12">
        <v>-990188</v>
      </c>
      <c r="G3559" s="12">
        <v>-99.02</v>
      </c>
      <c r="H3559" t="s">
        <v>316</v>
      </c>
    </row>
    <row r="3560" spans="1:8">
      <c r="A3560" s="12" t="s">
        <v>339</v>
      </c>
      <c r="B3560" s="13" t="s">
        <v>147</v>
      </c>
      <c r="C3560" s="12" t="s">
        <v>326</v>
      </c>
      <c r="D3560" s="12">
        <v>995063.2</v>
      </c>
      <c r="E3560" s="12">
        <v>1000000</v>
      </c>
      <c r="F3560" s="12">
        <v>4936.8</v>
      </c>
      <c r="G3560" s="12">
        <v>0.49</v>
      </c>
      <c r="H3560" t="s">
        <v>316</v>
      </c>
    </row>
    <row r="3561" spans="1:8">
      <c r="A3561" s="12" t="s">
        <v>339</v>
      </c>
      <c r="B3561" s="13" t="s">
        <v>148</v>
      </c>
      <c r="C3561" s="12" t="s">
        <v>326</v>
      </c>
      <c r="D3561" s="12">
        <v>995057.2</v>
      </c>
      <c r="E3561" s="12">
        <v>1000000</v>
      </c>
      <c r="F3561" s="12">
        <v>4942.8</v>
      </c>
      <c r="G3561" s="12">
        <v>0.49</v>
      </c>
      <c r="H3561" t="s">
        <v>316</v>
      </c>
    </row>
    <row r="3562" spans="1:8">
      <c r="A3562" s="12" t="s">
        <v>339</v>
      </c>
      <c r="B3562" s="13" t="s">
        <v>149</v>
      </c>
      <c r="C3562" s="12" t="s">
        <v>326</v>
      </c>
      <c r="D3562" s="12">
        <v>995062.2</v>
      </c>
      <c r="E3562" s="12">
        <v>1000021</v>
      </c>
      <c r="F3562" s="12">
        <v>4958.8</v>
      </c>
      <c r="G3562" s="12">
        <v>0.5</v>
      </c>
      <c r="H3562" t="s">
        <v>316</v>
      </c>
    </row>
    <row r="3563" spans="1:8">
      <c r="A3563" s="12" t="s">
        <v>339</v>
      </c>
      <c r="B3563" s="13" t="s">
        <v>150</v>
      </c>
      <c r="C3563" s="12" t="s">
        <v>326</v>
      </c>
      <c r="D3563" s="12">
        <v>995092</v>
      </c>
      <c r="E3563" s="12">
        <v>1000016</v>
      </c>
      <c r="F3563" s="12">
        <v>4924</v>
      </c>
      <c r="G3563" s="12">
        <v>0.49</v>
      </c>
      <c r="H3563" t="s">
        <v>316</v>
      </c>
    </row>
    <row r="3564" spans="1:8">
      <c r="A3564" s="12" t="s">
        <v>339</v>
      </c>
      <c r="B3564" s="13" t="s">
        <v>151</v>
      </c>
      <c r="C3564" s="12" t="s">
        <v>326</v>
      </c>
      <c r="D3564" s="12">
        <v>995089</v>
      </c>
      <c r="E3564" s="12">
        <v>1000000</v>
      </c>
      <c r="F3564" s="12">
        <v>4911</v>
      </c>
      <c r="G3564" s="12">
        <v>0.49</v>
      </c>
      <c r="H3564" t="s">
        <v>316</v>
      </c>
    </row>
    <row r="3565" spans="1:8">
      <c r="A3565" s="12" t="s">
        <v>339</v>
      </c>
      <c r="B3565" s="13" t="s">
        <v>152</v>
      </c>
      <c r="C3565" s="12" t="s">
        <v>326</v>
      </c>
      <c r="D3565" s="12">
        <v>497551.2</v>
      </c>
      <c r="E3565" s="12">
        <v>1000003</v>
      </c>
      <c r="F3565" s="12">
        <v>502451.8</v>
      </c>
      <c r="G3565" s="12">
        <v>50.25</v>
      </c>
      <c r="H3565" t="s">
        <v>316</v>
      </c>
    </row>
    <row r="3566" spans="1:8">
      <c r="A3566" s="12" t="s">
        <v>339</v>
      </c>
      <c r="B3566" s="13" t="s">
        <v>153</v>
      </c>
      <c r="C3566" s="12" t="s">
        <v>326</v>
      </c>
      <c r="D3566" s="12">
        <v>995100</v>
      </c>
      <c r="E3566" s="12">
        <v>1000013</v>
      </c>
      <c r="F3566" s="12">
        <v>4913</v>
      </c>
      <c r="G3566" s="12">
        <v>0.49</v>
      </c>
      <c r="H3566" t="s">
        <v>316</v>
      </c>
    </row>
    <row r="3567" spans="1:8">
      <c r="A3567" s="12" t="s">
        <v>339</v>
      </c>
      <c r="B3567" s="13" t="s">
        <v>154</v>
      </c>
      <c r="C3567" s="12" t="s">
        <v>326</v>
      </c>
      <c r="D3567" s="12">
        <v>995108.9</v>
      </c>
      <c r="E3567" s="12">
        <v>1000028</v>
      </c>
      <c r="F3567" s="12">
        <v>4919.1000000000004</v>
      </c>
      <c r="G3567" s="12">
        <v>0.49</v>
      </c>
      <c r="H3567" t="s">
        <v>316</v>
      </c>
    </row>
    <row r="3568" spans="1:8">
      <c r="A3568" s="12" t="s">
        <v>339</v>
      </c>
      <c r="B3568" s="13" t="s">
        <v>155</v>
      </c>
      <c r="C3568" s="12" t="s">
        <v>326</v>
      </c>
      <c r="D3568" s="12">
        <v>995098</v>
      </c>
      <c r="E3568" s="12">
        <v>1000009</v>
      </c>
      <c r="F3568" s="12">
        <v>4911</v>
      </c>
      <c r="G3568" s="12">
        <v>0.49</v>
      </c>
      <c r="H3568" t="s">
        <v>316</v>
      </c>
    </row>
    <row r="3569" spans="1:8">
      <c r="A3569" s="12" t="s">
        <v>339</v>
      </c>
      <c r="B3569" s="13" t="s">
        <v>156</v>
      </c>
      <c r="C3569" s="12" t="s">
        <v>326</v>
      </c>
      <c r="D3569" s="12">
        <v>995103.5</v>
      </c>
      <c r="E3569" s="12">
        <v>1000018</v>
      </c>
      <c r="F3569" s="12">
        <v>4914.5</v>
      </c>
      <c r="G3569" s="12">
        <v>0.49</v>
      </c>
      <c r="H3569" t="s">
        <v>316</v>
      </c>
    </row>
    <row r="3570" spans="1:8">
      <c r="A3570" s="12" t="s">
        <v>339</v>
      </c>
      <c r="B3570" s="13" t="s">
        <v>157</v>
      </c>
      <c r="C3570" s="12" t="s">
        <v>326</v>
      </c>
      <c r="D3570" s="12">
        <v>995090</v>
      </c>
      <c r="E3570" s="12">
        <v>1000014</v>
      </c>
      <c r="F3570" s="12">
        <v>4924</v>
      </c>
      <c r="G3570" s="12">
        <v>0.49</v>
      </c>
      <c r="H3570" t="s">
        <v>316</v>
      </c>
    </row>
    <row r="3571" spans="1:8">
      <c r="A3571" s="12" t="s">
        <v>339</v>
      </c>
      <c r="B3571" s="13" t="s">
        <v>158</v>
      </c>
      <c r="C3571" s="12" t="s">
        <v>326</v>
      </c>
      <c r="D3571" s="12">
        <v>995087</v>
      </c>
      <c r="E3571" s="12">
        <v>1000047</v>
      </c>
      <c r="F3571" s="12">
        <v>4960</v>
      </c>
      <c r="G3571" s="12">
        <v>0.5</v>
      </c>
      <c r="H3571" t="s">
        <v>316</v>
      </c>
    </row>
    <row r="3572" spans="1:8">
      <c r="A3572" s="12" t="s">
        <v>339</v>
      </c>
      <c r="B3572" s="13" t="s">
        <v>159</v>
      </c>
      <c r="C3572" s="12" t="s">
        <v>326</v>
      </c>
      <c r="D3572" s="12">
        <v>995103.5</v>
      </c>
      <c r="E3572" s="12">
        <v>1000022</v>
      </c>
      <c r="F3572" s="12">
        <v>4918.5</v>
      </c>
      <c r="G3572" s="12">
        <v>0.49</v>
      </c>
      <c r="H3572" t="s">
        <v>316</v>
      </c>
    </row>
    <row r="3573" spans="1:8">
      <c r="A3573" s="12" t="s">
        <v>339</v>
      </c>
      <c r="B3573" s="13" t="s">
        <v>160</v>
      </c>
      <c r="C3573" s="12" t="s">
        <v>326</v>
      </c>
      <c r="D3573" s="12">
        <v>995088.5</v>
      </c>
      <c r="E3573" s="12">
        <v>1000019</v>
      </c>
      <c r="F3573" s="12">
        <v>4930.5</v>
      </c>
      <c r="G3573" s="12">
        <v>0.49</v>
      </c>
      <c r="H3573" t="s">
        <v>316</v>
      </c>
    </row>
    <row r="3574" spans="1:8">
      <c r="A3574" s="12" t="s">
        <v>339</v>
      </c>
      <c r="B3574" s="13" t="s">
        <v>161</v>
      </c>
      <c r="C3574" s="12" t="s">
        <v>326</v>
      </c>
      <c r="D3574" s="12">
        <v>995069.6</v>
      </c>
      <c r="E3574" s="12">
        <v>1000013</v>
      </c>
      <c r="F3574" s="12">
        <v>4943.3999999999996</v>
      </c>
      <c r="G3574" s="12">
        <v>0.49</v>
      </c>
      <c r="H3574" t="s">
        <v>316</v>
      </c>
    </row>
    <row r="3575" spans="1:8">
      <c r="A3575" s="12" t="s">
        <v>339</v>
      </c>
      <c r="B3575" s="13" t="s">
        <v>162</v>
      </c>
      <c r="C3575" s="12" t="s">
        <v>326</v>
      </c>
      <c r="D3575" s="12">
        <v>995086.5</v>
      </c>
      <c r="E3575" s="12">
        <v>1000027</v>
      </c>
      <c r="F3575" s="12">
        <v>4940.5</v>
      </c>
      <c r="G3575" s="12">
        <v>0.49</v>
      </c>
      <c r="H3575" t="s">
        <v>316</v>
      </c>
    </row>
    <row r="3576" spans="1:8">
      <c r="A3576" s="12" t="s">
        <v>339</v>
      </c>
      <c r="B3576" s="13" t="s">
        <v>163</v>
      </c>
      <c r="C3576" s="12" t="s">
        <v>326</v>
      </c>
      <c r="D3576" s="12">
        <v>995077.1</v>
      </c>
      <c r="E3576" s="12">
        <v>1000015</v>
      </c>
      <c r="F3576" s="12">
        <v>4937.8999999999996</v>
      </c>
      <c r="G3576" s="12">
        <v>0.49</v>
      </c>
      <c r="H3576" t="s">
        <v>316</v>
      </c>
    </row>
    <row r="3577" spans="1:8">
      <c r="A3577" s="12" t="s">
        <v>339</v>
      </c>
      <c r="B3577" s="13" t="s">
        <v>164</v>
      </c>
      <c r="C3577" s="12" t="s">
        <v>326</v>
      </c>
      <c r="D3577" s="12">
        <v>995088</v>
      </c>
      <c r="E3577" s="12">
        <v>1000018</v>
      </c>
      <c r="F3577" s="12">
        <v>4930</v>
      </c>
      <c r="G3577" s="12">
        <v>0.49</v>
      </c>
      <c r="H3577" t="s">
        <v>316</v>
      </c>
    </row>
    <row r="3578" spans="1:8">
      <c r="A3578" s="12" t="s">
        <v>339</v>
      </c>
      <c r="B3578" s="13" t="s">
        <v>165</v>
      </c>
      <c r="C3578" s="12" t="s">
        <v>326</v>
      </c>
      <c r="D3578" s="12">
        <v>995074.1</v>
      </c>
      <c r="E3578" s="12">
        <v>1000010</v>
      </c>
      <c r="F3578" s="12">
        <v>4935.8999999999996</v>
      </c>
      <c r="G3578" s="12">
        <v>0.49</v>
      </c>
      <c r="H3578" t="s">
        <v>316</v>
      </c>
    </row>
    <row r="3579" spans="1:8">
      <c r="A3579" s="12" t="s">
        <v>339</v>
      </c>
      <c r="B3579" s="13" t="s">
        <v>166</v>
      </c>
      <c r="C3579" s="12" t="s">
        <v>326</v>
      </c>
      <c r="D3579" s="12">
        <v>995067.6</v>
      </c>
      <c r="E3579" s="12">
        <v>1000032</v>
      </c>
      <c r="F3579" s="12">
        <v>4964.3999999999996</v>
      </c>
      <c r="G3579" s="12">
        <v>0.5</v>
      </c>
      <c r="H3579" t="s">
        <v>316</v>
      </c>
    </row>
    <row r="3580" spans="1:8">
      <c r="A3580" s="12" t="s">
        <v>339</v>
      </c>
      <c r="B3580" s="13" t="s">
        <v>167</v>
      </c>
      <c r="C3580" s="12" t="s">
        <v>326</v>
      </c>
      <c r="D3580" s="12">
        <v>995069.1</v>
      </c>
      <c r="E3580" s="12">
        <v>1000033</v>
      </c>
      <c r="F3580" s="12">
        <v>4963.8999999999996</v>
      </c>
      <c r="G3580" s="12">
        <v>0.5</v>
      </c>
      <c r="H3580" t="s">
        <v>316</v>
      </c>
    </row>
    <row r="3581" spans="1:8">
      <c r="A3581" s="12" t="s">
        <v>339</v>
      </c>
      <c r="B3581" s="13" t="s">
        <v>168</v>
      </c>
      <c r="C3581" s="12" t="s">
        <v>326</v>
      </c>
      <c r="D3581" s="12">
        <v>995064.6</v>
      </c>
      <c r="E3581" s="12">
        <v>1000006</v>
      </c>
      <c r="F3581" s="12">
        <v>4941.3999999999996</v>
      </c>
      <c r="G3581" s="12">
        <v>0.49</v>
      </c>
      <c r="H3581" t="s">
        <v>316</v>
      </c>
    </row>
    <row r="3582" spans="1:8">
      <c r="A3582" s="12" t="s">
        <v>339</v>
      </c>
      <c r="B3582" s="13" t="s">
        <v>169</v>
      </c>
      <c r="C3582" s="12" t="s">
        <v>326</v>
      </c>
      <c r="D3582" s="12">
        <v>995073.1</v>
      </c>
      <c r="E3582" s="12">
        <v>1000008</v>
      </c>
      <c r="F3582" s="12">
        <v>4934.8999999999996</v>
      </c>
      <c r="G3582" s="12">
        <v>0.49</v>
      </c>
      <c r="H3582" t="s">
        <v>316</v>
      </c>
    </row>
    <row r="3583" spans="1:8">
      <c r="A3583" s="12" t="s">
        <v>339</v>
      </c>
      <c r="B3583" s="13" t="s">
        <v>170</v>
      </c>
      <c r="C3583" s="12" t="s">
        <v>326</v>
      </c>
      <c r="D3583" s="12">
        <v>995073.1</v>
      </c>
      <c r="E3583" s="12">
        <v>1000028</v>
      </c>
      <c r="F3583" s="12">
        <v>4954.8999999999996</v>
      </c>
      <c r="G3583" s="12">
        <v>0.5</v>
      </c>
      <c r="H3583" t="s">
        <v>316</v>
      </c>
    </row>
    <row r="3584" spans="1:8">
      <c r="A3584" s="12" t="s">
        <v>339</v>
      </c>
      <c r="B3584" s="13" t="s">
        <v>171</v>
      </c>
      <c r="C3584" s="12" t="s">
        <v>326</v>
      </c>
      <c r="D3584" s="12">
        <v>995073.1</v>
      </c>
      <c r="E3584" s="12">
        <v>1000043</v>
      </c>
      <c r="F3584" s="12">
        <v>4969.8999999999996</v>
      </c>
      <c r="G3584" s="12">
        <v>0.5</v>
      </c>
      <c r="H3584" t="s">
        <v>316</v>
      </c>
    </row>
    <row r="3585" spans="1:8">
      <c r="A3585" s="12" t="s">
        <v>339</v>
      </c>
      <c r="B3585" s="13" t="s">
        <v>172</v>
      </c>
      <c r="C3585" s="12" t="s">
        <v>326</v>
      </c>
      <c r="D3585" s="12">
        <v>995074.6</v>
      </c>
      <c r="E3585" s="12">
        <v>1000010</v>
      </c>
      <c r="F3585" s="12">
        <v>4935.3999999999996</v>
      </c>
      <c r="G3585" s="12">
        <v>0.49</v>
      </c>
      <c r="H3585" t="s">
        <v>316</v>
      </c>
    </row>
    <row r="3586" spans="1:8">
      <c r="A3586" s="12" t="s">
        <v>339</v>
      </c>
      <c r="B3586" s="13" t="s">
        <v>173</v>
      </c>
      <c r="C3586" s="12" t="s">
        <v>326</v>
      </c>
      <c r="D3586" s="12">
        <v>995075.6</v>
      </c>
      <c r="E3586" s="12">
        <v>1000014</v>
      </c>
      <c r="F3586" s="12">
        <v>4938.3999999999996</v>
      </c>
      <c r="G3586" s="12">
        <v>0.49</v>
      </c>
      <c r="H3586" t="s">
        <v>316</v>
      </c>
    </row>
    <row r="3587" spans="1:8">
      <c r="A3587" s="12" t="s">
        <v>339</v>
      </c>
      <c r="B3587" s="13" t="s">
        <v>174</v>
      </c>
      <c r="C3587" s="12" t="s">
        <v>326</v>
      </c>
      <c r="D3587" s="12">
        <v>995067.6</v>
      </c>
      <c r="E3587" s="12">
        <v>1000029</v>
      </c>
      <c r="F3587" s="12">
        <v>4961.3999999999996</v>
      </c>
      <c r="G3587" s="12">
        <v>0.5</v>
      </c>
      <c r="H3587" t="s">
        <v>316</v>
      </c>
    </row>
    <row r="3588" spans="1:8">
      <c r="A3588" s="12" t="s">
        <v>339</v>
      </c>
      <c r="B3588" s="13" t="s">
        <v>175</v>
      </c>
      <c r="C3588" s="12" t="s">
        <v>326</v>
      </c>
      <c r="D3588" s="12">
        <v>995088</v>
      </c>
      <c r="E3588" s="12">
        <v>1000041</v>
      </c>
      <c r="F3588" s="12">
        <v>4953</v>
      </c>
      <c r="G3588" s="12">
        <v>0.5</v>
      </c>
      <c r="H3588" t="s">
        <v>316</v>
      </c>
    </row>
    <row r="3589" spans="1:8">
      <c r="A3589" s="12" t="s">
        <v>339</v>
      </c>
      <c r="B3589" s="13" t="s">
        <v>176</v>
      </c>
      <c r="C3589" s="12" t="s">
        <v>326</v>
      </c>
      <c r="D3589" s="12">
        <v>995062.7</v>
      </c>
      <c r="E3589" s="12">
        <v>1000017</v>
      </c>
      <c r="F3589" s="12">
        <v>4954.3</v>
      </c>
      <c r="G3589" s="12">
        <v>0.5</v>
      </c>
      <c r="H3589" t="s">
        <v>316</v>
      </c>
    </row>
    <row r="3590" spans="1:8">
      <c r="A3590" s="12" t="s">
        <v>339</v>
      </c>
      <c r="B3590" s="13" t="s">
        <v>177</v>
      </c>
      <c r="C3590" s="12" t="s">
        <v>326</v>
      </c>
      <c r="D3590" s="12">
        <v>995080.1</v>
      </c>
      <c r="E3590" s="12">
        <v>1000010</v>
      </c>
      <c r="F3590" s="12">
        <v>4929.8999999999996</v>
      </c>
      <c r="G3590" s="12">
        <v>0.49</v>
      </c>
      <c r="H3590" t="s">
        <v>316</v>
      </c>
    </row>
    <row r="3591" spans="1:8">
      <c r="A3591" s="12" t="s">
        <v>339</v>
      </c>
      <c r="B3591" s="13" t="s">
        <v>178</v>
      </c>
      <c r="C3591" s="12" t="s">
        <v>326</v>
      </c>
      <c r="D3591" s="12">
        <v>995064.6</v>
      </c>
      <c r="E3591" s="12">
        <v>1000022</v>
      </c>
      <c r="F3591" s="12">
        <v>4957.3999999999996</v>
      </c>
      <c r="G3591" s="12">
        <v>0.5</v>
      </c>
      <c r="H3591" t="s">
        <v>316</v>
      </c>
    </row>
    <row r="3592" spans="1:8">
      <c r="A3592" s="12" t="s">
        <v>339</v>
      </c>
      <c r="B3592" s="13" t="s">
        <v>179</v>
      </c>
      <c r="C3592" s="12" t="s">
        <v>326</v>
      </c>
      <c r="D3592" s="12">
        <v>995064.6</v>
      </c>
      <c r="E3592" s="12">
        <v>1000034</v>
      </c>
      <c r="F3592" s="12">
        <v>4969.3999999999996</v>
      </c>
      <c r="G3592" s="12">
        <v>0.5</v>
      </c>
      <c r="H3592" t="s">
        <v>316</v>
      </c>
    </row>
    <row r="3593" spans="1:8">
      <c r="A3593" s="12" t="s">
        <v>339</v>
      </c>
      <c r="B3593" s="13" t="s">
        <v>180</v>
      </c>
      <c r="C3593" s="12" t="s">
        <v>326</v>
      </c>
      <c r="D3593" s="12">
        <v>995067.6</v>
      </c>
      <c r="E3593" s="12">
        <v>1000035</v>
      </c>
      <c r="F3593" s="12">
        <v>4967.3999999999996</v>
      </c>
      <c r="G3593" s="12">
        <v>0.5</v>
      </c>
      <c r="H3593" t="s">
        <v>316</v>
      </c>
    </row>
    <row r="3594" spans="1:8">
      <c r="A3594" s="12" t="s">
        <v>339</v>
      </c>
      <c r="B3594" s="13" t="s">
        <v>181</v>
      </c>
      <c r="C3594" s="12" t="s">
        <v>326</v>
      </c>
      <c r="D3594" s="12">
        <v>995081.1</v>
      </c>
      <c r="E3594" s="12">
        <v>1000010</v>
      </c>
      <c r="F3594" s="12">
        <v>4928.8999999999996</v>
      </c>
      <c r="G3594" s="12">
        <v>0.49</v>
      </c>
      <c r="H3594" t="s">
        <v>316</v>
      </c>
    </row>
    <row r="3595" spans="1:8">
      <c r="A3595" s="12" t="s">
        <v>339</v>
      </c>
      <c r="B3595" s="13" t="s">
        <v>182</v>
      </c>
      <c r="C3595" s="12" t="s">
        <v>326</v>
      </c>
      <c r="D3595" s="12">
        <v>995082.1</v>
      </c>
      <c r="E3595" s="12">
        <v>1000019</v>
      </c>
      <c r="F3595" s="12">
        <v>4936.8999999999996</v>
      </c>
      <c r="G3595" s="12">
        <v>0.49</v>
      </c>
      <c r="H3595" t="s">
        <v>316</v>
      </c>
    </row>
    <row r="3596" spans="1:8">
      <c r="A3596" s="12" t="s">
        <v>339</v>
      </c>
      <c r="B3596" s="13" t="s">
        <v>183</v>
      </c>
      <c r="C3596" s="12" t="s">
        <v>326</v>
      </c>
      <c r="D3596" s="12">
        <v>995075.6</v>
      </c>
      <c r="E3596" s="12">
        <v>1000031</v>
      </c>
      <c r="F3596" s="12">
        <v>4955.3999999999996</v>
      </c>
      <c r="G3596" s="12">
        <v>0.5</v>
      </c>
      <c r="H3596" t="s">
        <v>316</v>
      </c>
    </row>
    <row r="3597" spans="1:8">
      <c r="A3597" s="12" t="s">
        <v>339</v>
      </c>
      <c r="B3597" s="13" t="s">
        <v>184</v>
      </c>
      <c r="C3597" s="12" t="s">
        <v>326</v>
      </c>
      <c r="D3597" s="12">
        <v>995083.1</v>
      </c>
      <c r="E3597" s="12">
        <v>1000049</v>
      </c>
      <c r="F3597" s="12">
        <v>4965.8999999999996</v>
      </c>
      <c r="G3597" s="12">
        <v>0.5</v>
      </c>
      <c r="H3597" t="s">
        <v>316</v>
      </c>
    </row>
    <row r="3598" spans="1:8">
      <c r="A3598" s="12" t="s">
        <v>339</v>
      </c>
      <c r="B3598" s="13" t="s">
        <v>185</v>
      </c>
      <c r="C3598" s="12" t="s">
        <v>326</v>
      </c>
      <c r="D3598" s="12">
        <v>995080.1</v>
      </c>
      <c r="E3598" s="12">
        <v>1000011</v>
      </c>
      <c r="F3598" s="12">
        <v>4930.8999999999996</v>
      </c>
      <c r="G3598" s="12">
        <v>0.49</v>
      </c>
      <c r="H3598" t="s">
        <v>316</v>
      </c>
    </row>
    <row r="3599" spans="1:8">
      <c r="A3599" s="12" t="s">
        <v>339</v>
      </c>
      <c r="B3599" s="13" t="s">
        <v>186</v>
      </c>
      <c r="C3599" s="12" t="s">
        <v>326</v>
      </c>
      <c r="D3599" s="12">
        <v>995087</v>
      </c>
      <c r="E3599" s="12">
        <v>1000022</v>
      </c>
      <c r="F3599" s="12">
        <v>4935</v>
      </c>
      <c r="G3599" s="12">
        <v>0.49</v>
      </c>
      <c r="H3599" t="s">
        <v>316</v>
      </c>
    </row>
    <row r="3600" spans="1:8">
      <c r="A3600" s="12" t="s">
        <v>339</v>
      </c>
      <c r="B3600" s="13" t="s">
        <v>187</v>
      </c>
      <c r="C3600" s="12" t="s">
        <v>326</v>
      </c>
      <c r="D3600" s="12">
        <v>995078.1</v>
      </c>
      <c r="E3600" s="12">
        <v>1000023</v>
      </c>
      <c r="F3600" s="12">
        <v>4944.8999999999996</v>
      </c>
      <c r="G3600" s="12">
        <v>0.49</v>
      </c>
      <c r="H3600" t="s">
        <v>316</v>
      </c>
    </row>
    <row r="3601" spans="1:8">
      <c r="A3601" s="12" t="s">
        <v>339</v>
      </c>
      <c r="B3601" s="13" t="s">
        <v>188</v>
      </c>
      <c r="C3601" s="12" t="s">
        <v>326</v>
      </c>
      <c r="D3601" s="12">
        <v>995053.2</v>
      </c>
      <c r="E3601" s="12">
        <v>1000026</v>
      </c>
      <c r="F3601" s="12">
        <v>4972.8</v>
      </c>
      <c r="G3601" s="12">
        <v>0.5</v>
      </c>
      <c r="H3601" t="s">
        <v>316</v>
      </c>
    </row>
    <row r="3602" spans="1:8">
      <c r="A3602" s="12" t="s">
        <v>340</v>
      </c>
      <c r="B3602" s="13" t="s">
        <v>89</v>
      </c>
      <c r="C3602" s="12" t="s">
        <v>326</v>
      </c>
      <c r="D3602" s="12">
        <v>1176469.6000000001</v>
      </c>
      <c r="E3602" s="12">
        <v>1000000</v>
      </c>
      <c r="F3602" s="12">
        <v>-176469.6</v>
      </c>
      <c r="G3602" s="12">
        <v>-17.649999999999999</v>
      </c>
      <c r="H3602" t="s">
        <v>316</v>
      </c>
    </row>
    <row r="3603" spans="1:8">
      <c r="A3603" s="12" t="s">
        <v>340</v>
      </c>
      <c r="B3603" s="13" t="s">
        <v>90</v>
      </c>
      <c r="C3603" s="12" t="s">
        <v>326</v>
      </c>
      <c r="D3603" s="12">
        <v>1176469.6000000001</v>
      </c>
      <c r="E3603" s="12">
        <v>1000000</v>
      </c>
      <c r="F3603" s="12">
        <v>-176469.6</v>
      </c>
      <c r="G3603" s="12">
        <v>-17.649999999999999</v>
      </c>
      <c r="H3603" t="s">
        <v>316</v>
      </c>
    </row>
    <row r="3604" spans="1:8">
      <c r="A3604" s="12" t="s">
        <v>340</v>
      </c>
      <c r="B3604" s="13" t="s">
        <v>91</v>
      </c>
      <c r="C3604" s="12" t="s">
        <v>326</v>
      </c>
      <c r="D3604" s="12">
        <v>1176469.6000000001</v>
      </c>
      <c r="E3604" s="12">
        <v>1000000</v>
      </c>
      <c r="F3604" s="12">
        <v>-176469.6</v>
      </c>
      <c r="G3604" s="12">
        <v>-17.649999999999999</v>
      </c>
      <c r="H3604" t="s">
        <v>316</v>
      </c>
    </row>
    <row r="3605" spans="1:8">
      <c r="A3605" s="12" t="s">
        <v>340</v>
      </c>
      <c r="B3605" s="13" t="s">
        <v>92</v>
      </c>
      <c r="C3605" s="12" t="s">
        <v>326</v>
      </c>
      <c r="D3605" s="12">
        <v>1176469.6000000001</v>
      </c>
      <c r="E3605" s="12">
        <v>1000000</v>
      </c>
      <c r="F3605" s="12">
        <v>-176469.6</v>
      </c>
      <c r="G3605" s="12">
        <v>-17.649999999999999</v>
      </c>
      <c r="H3605" t="s">
        <v>316</v>
      </c>
    </row>
    <row r="3606" spans="1:8">
      <c r="A3606" s="12" t="s">
        <v>340</v>
      </c>
      <c r="B3606" s="13" t="s">
        <v>93</v>
      </c>
      <c r="C3606" s="12" t="s">
        <v>326</v>
      </c>
      <c r="D3606" s="12">
        <v>1176469.6000000001</v>
      </c>
      <c r="E3606" s="12">
        <v>1000000</v>
      </c>
      <c r="F3606" s="12">
        <v>-176469.6</v>
      </c>
      <c r="G3606" s="12">
        <v>-17.649999999999999</v>
      </c>
      <c r="H3606" t="s">
        <v>316</v>
      </c>
    </row>
    <row r="3607" spans="1:8">
      <c r="A3607" s="12" t="s">
        <v>340</v>
      </c>
      <c r="B3607" s="13" t="s">
        <v>94</v>
      </c>
      <c r="C3607" s="12" t="s">
        <v>326</v>
      </c>
      <c r="D3607" s="12">
        <v>0</v>
      </c>
      <c r="E3607" s="12">
        <v>1000001</v>
      </c>
      <c r="F3607" s="12">
        <v>1000001</v>
      </c>
      <c r="G3607" s="12">
        <v>100</v>
      </c>
      <c r="H3607" t="s">
        <v>316</v>
      </c>
    </row>
    <row r="3608" spans="1:8">
      <c r="A3608" s="12" t="s">
        <v>340</v>
      </c>
      <c r="B3608" s="13" t="s">
        <v>95</v>
      </c>
      <c r="C3608" s="12" t="s">
        <v>326</v>
      </c>
      <c r="D3608" s="12">
        <v>1176469.6000000001</v>
      </c>
      <c r="E3608" s="12">
        <v>1000000</v>
      </c>
      <c r="F3608" s="12">
        <v>-176469.6</v>
      </c>
      <c r="G3608" s="12">
        <v>-17.649999999999999</v>
      </c>
      <c r="H3608" t="s">
        <v>316</v>
      </c>
    </row>
    <row r="3609" spans="1:8">
      <c r="A3609" s="12" t="s">
        <v>340</v>
      </c>
      <c r="B3609" s="13" t="s">
        <v>96</v>
      </c>
      <c r="C3609" s="12" t="s">
        <v>326</v>
      </c>
      <c r="D3609" s="12">
        <v>0</v>
      </c>
      <c r="E3609" s="12">
        <v>1000001</v>
      </c>
      <c r="F3609" s="12">
        <v>1000001</v>
      </c>
      <c r="G3609" s="12">
        <v>100</v>
      </c>
      <c r="H3609" t="s">
        <v>316</v>
      </c>
    </row>
    <row r="3610" spans="1:8">
      <c r="A3610" s="12" t="s">
        <v>340</v>
      </c>
      <c r="B3610" s="13" t="s">
        <v>97</v>
      </c>
      <c r="C3610" s="12" t="s">
        <v>326</v>
      </c>
      <c r="D3610" s="12">
        <v>1176469.6000000001</v>
      </c>
      <c r="E3610" s="12">
        <v>1000000</v>
      </c>
      <c r="F3610" s="12">
        <v>-176469.6</v>
      </c>
      <c r="G3610" s="12">
        <v>-17.649999999999999</v>
      </c>
      <c r="H3610" t="s">
        <v>316</v>
      </c>
    </row>
    <row r="3611" spans="1:8">
      <c r="A3611" s="12" t="s">
        <v>340</v>
      </c>
      <c r="B3611" s="13" t="s">
        <v>98</v>
      </c>
      <c r="C3611" s="12" t="s">
        <v>326</v>
      </c>
      <c r="D3611" s="12">
        <v>1176469.6000000001</v>
      </c>
      <c r="E3611" s="12">
        <v>1000000</v>
      </c>
      <c r="F3611" s="12">
        <v>-176469.6</v>
      </c>
      <c r="G3611" s="12">
        <v>-17.649999999999999</v>
      </c>
      <c r="H3611" t="s">
        <v>316</v>
      </c>
    </row>
    <row r="3612" spans="1:8">
      <c r="A3612" s="12" t="s">
        <v>340</v>
      </c>
      <c r="B3612" s="13" t="s">
        <v>99</v>
      </c>
      <c r="C3612" s="12" t="s">
        <v>326</v>
      </c>
      <c r="D3612" s="12">
        <v>1176469.6000000001</v>
      </c>
      <c r="E3612" s="12">
        <v>1000000</v>
      </c>
      <c r="F3612" s="12">
        <v>-176469.6</v>
      </c>
      <c r="G3612" s="12">
        <v>-17.649999999999999</v>
      </c>
      <c r="H3612" t="s">
        <v>316</v>
      </c>
    </row>
    <row r="3613" spans="1:8">
      <c r="A3613" s="12" t="s">
        <v>340</v>
      </c>
      <c r="B3613" s="13" t="s">
        <v>100</v>
      </c>
      <c r="C3613" s="12" t="s">
        <v>326</v>
      </c>
      <c r="D3613" s="12">
        <v>1176469.6000000001</v>
      </c>
      <c r="E3613" s="12">
        <v>1000000</v>
      </c>
      <c r="F3613" s="12">
        <v>-176469.6</v>
      </c>
      <c r="G3613" s="12">
        <v>-17.649999999999999</v>
      </c>
      <c r="H3613" t="s">
        <v>316</v>
      </c>
    </row>
    <row r="3614" spans="1:8">
      <c r="A3614" s="12" t="s">
        <v>340</v>
      </c>
      <c r="B3614" s="13" t="s">
        <v>101</v>
      </c>
      <c r="C3614" s="12" t="s">
        <v>326</v>
      </c>
      <c r="D3614" s="12">
        <v>1176469.6000000001</v>
      </c>
      <c r="E3614" s="12">
        <v>1000000</v>
      </c>
      <c r="F3614" s="12">
        <v>-176469.6</v>
      </c>
      <c r="G3614" s="12">
        <v>-17.649999999999999</v>
      </c>
      <c r="H3614" t="s">
        <v>316</v>
      </c>
    </row>
    <row r="3615" spans="1:8">
      <c r="A3615" s="12" t="s">
        <v>340</v>
      </c>
      <c r="B3615" s="13" t="s">
        <v>102</v>
      </c>
      <c r="C3615" s="12" t="s">
        <v>326</v>
      </c>
      <c r="D3615" s="12">
        <v>1176469.6000000001</v>
      </c>
      <c r="E3615" s="12">
        <v>1000000</v>
      </c>
      <c r="F3615" s="12">
        <v>-176469.6</v>
      </c>
      <c r="G3615" s="12">
        <v>-17.649999999999999</v>
      </c>
      <c r="H3615" t="s">
        <v>316</v>
      </c>
    </row>
    <row r="3616" spans="1:8">
      <c r="A3616" s="12" t="s">
        <v>340</v>
      </c>
      <c r="B3616" s="13" t="s">
        <v>103</v>
      </c>
      <c r="C3616" s="12" t="s">
        <v>326</v>
      </c>
      <c r="D3616" s="12">
        <v>1176469.6000000001</v>
      </c>
      <c r="E3616" s="12">
        <v>1000002</v>
      </c>
      <c r="F3616" s="12">
        <v>-176467.6</v>
      </c>
      <c r="G3616" s="12">
        <v>-17.649999999999999</v>
      </c>
      <c r="H3616" t="s">
        <v>316</v>
      </c>
    </row>
    <row r="3617" spans="1:8">
      <c r="A3617" s="12" t="s">
        <v>340</v>
      </c>
      <c r="B3617" s="13" t="s">
        <v>104</v>
      </c>
      <c r="C3617" s="12" t="s">
        <v>326</v>
      </c>
      <c r="D3617" s="12">
        <v>0</v>
      </c>
      <c r="E3617" s="12">
        <v>1000001</v>
      </c>
      <c r="F3617" s="12">
        <v>1000001</v>
      </c>
      <c r="G3617" s="12">
        <v>100</v>
      </c>
      <c r="H3617" t="s">
        <v>316</v>
      </c>
    </row>
    <row r="3618" spans="1:8">
      <c r="A3618" s="12" t="s">
        <v>340</v>
      </c>
      <c r="B3618" s="13" t="s">
        <v>105</v>
      </c>
      <c r="C3618" s="12" t="s">
        <v>326</v>
      </c>
      <c r="D3618" s="12">
        <v>1176469.6000000001</v>
      </c>
      <c r="E3618" s="12">
        <v>1000000</v>
      </c>
      <c r="F3618" s="12">
        <v>-176469.6</v>
      </c>
      <c r="G3618" s="12">
        <v>-17.649999999999999</v>
      </c>
      <c r="H3618" t="s">
        <v>316</v>
      </c>
    </row>
    <row r="3619" spans="1:8">
      <c r="A3619" s="12" t="s">
        <v>340</v>
      </c>
      <c r="B3619" s="13" t="s">
        <v>106</v>
      </c>
      <c r="C3619" s="12" t="s">
        <v>326</v>
      </c>
      <c r="D3619" s="12">
        <v>0</v>
      </c>
      <c r="E3619" s="12">
        <v>1000001</v>
      </c>
      <c r="F3619" s="12">
        <v>1000001</v>
      </c>
      <c r="G3619" s="12">
        <v>100</v>
      </c>
      <c r="H3619" t="s">
        <v>316</v>
      </c>
    </row>
    <row r="3620" spans="1:8">
      <c r="A3620" s="12" t="s">
        <v>340</v>
      </c>
      <c r="B3620" s="13" t="s">
        <v>107</v>
      </c>
      <c r="C3620" s="12" t="s">
        <v>326</v>
      </c>
      <c r="D3620" s="12">
        <v>1176469.6000000001</v>
      </c>
      <c r="E3620" s="12">
        <v>1000000</v>
      </c>
      <c r="F3620" s="12">
        <v>-176469.6</v>
      </c>
      <c r="G3620" s="12">
        <v>-17.649999999999999</v>
      </c>
      <c r="H3620" t="s">
        <v>316</v>
      </c>
    </row>
    <row r="3621" spans="1:8">
      <c r="A3621" s="12" t="s">
        <v>340</v>
      </c>
      <c r="B3621" s="13" t="s">
        <v>108</v>
      </c>
      <c r="C3621" s="12" t="s">
        <v>326</v>
      </c>
      <c r="D3621" s="12">
        <v>1176469.6000000001</v>
      </c>
      <c r="E3621" s="12">
        <v>1000000</v>
      </c>
      <c r="F3621" s="12">
        <v>-176469.6</v>
      </c>
      <c r="G3621" s="12">
        <v>-17.649999999999999</v>
      </c>
      <c r="H3621" t="s">
        <v>316</v>
      </c>
    </row>
    <row r="3622" spans="1:8">
      <c r="A3622" s="12" t="s">
        <v>340</v>
      </c>
      <c r="B3622" s="13" t="s">
        <v>109</v>
      </c>
      <c r="C3622" s="12" t="s">
        <v>326</v>
      </c>
      <c r="D3622" s="12">
        <v>0</v>
      </c>
      <c r="E3622" s="12">
        <v>1000001</v>
      </c>
      <c r="F3622" s="12">
        <v>1000001</v>
      </c>
      <c r="G3622" s="12">
        <v>100</v>
      </c>
      <c r="H3622" t="s">
        <v>316</v>
      </c>
    </row>
    <row r="3623" spans="1:8">
      <c r="A3623" s="12" t="s">
        <v>340</v>
      </c>
      <c r="B3623" s="13" t="s">
        <v>110</v>
      </c>
      <c r="C3623" s="12" t="s">
        <v>326</v>
      </c>
      <c r="D3623" s="12">
        <v>1176480.2</v>
      </c>
      <c r="E3623" s="12">
        <v>1000003</v>
      </c>
      <c r="F3623" s="12">
        <v>-176477.2</v>
      </c>
      <c r="G3623" s="12">
        <v>-17.649999999999999</v>
      </c>
      <c r="H3623" t="s">
        <v>316</v>
      </c>
    </row>
    <row r="3624" spans="1:8">
      <c r="A3624" s="12" t="s">
        <v>340</v>
      </c>
      <c r="B3624" s="13" t="s">
        <v>111</v>
      </c>
      <c r="C3624" s="12" t="s">
        <v>326</v>
      </c>
      <c r="D3624" s="12">
        <v>1176480.2</v>
      </c>
      <c r="E3624" s="12">
        <v>1000000</v>
      </c>
      <c r="F3624" s="12">
        <v>-176480.2</v>
      </c>
      <c r="G3624" s="12">
        <v>-17.649999999999999</v>
      </c>
      <c r="H3624" t="s">
        <v>316</v>
      </c>
    </row>
    <row r="3625" spans="1:8">
      <c r="A3625" s="12" t="s">
        <v>340</v>
      </c>
      <c r="B3625" s="13" t="s">
        <v>112</v>
      </c>
      <c r="C3625" s="12" t="s">
        <v>326</v>
      </c>
      <c r="D3625" s="12">
        <v>1176480.2</v>
      </c>
      <c r="E3625" s="12">
        <v>1000000</v>
      </c>
      <c r="F3625" s="12">
        <v>-176480.2</v>
      </c>
      <c r="G3625" s="12">
        <v>-17.649999999999999</v>
      </c>
      <c r="H3625" t="s">
        <v>316</v>
      </c>
    </row>
    <row r="3626" spans="1:8">
      <c r="A3626" s="12" t="s">
        <v>340</v>
      </c>
      <c r="B3626" s="13" t="s">
        <v>113</v>
      </c>
      <c r="C3626" s="12" t="s">
        <v>326</v>
      </c>
      <c r="D3626" s="12">
        <v>1176480.2</v>
      </c>
      <c r="E3626" s="12">
        <v>1000000</v>
      </c>
      <c r="F3626" s="12">
        <v>-176480.2</v>
      </c>
      <c r="G3626" s="12">
        <v>-17.649999999999999</v>
      </c>
      <c r="H3626" t="s">
        <v>316</v>
      </c>
    </row>
    <row r="3627" spans="1:8">
      <c r="A3627" s="12" t="s">
        <v>340</v>
      </c>
      <c r="B3627" s="13" t="s">
        <v>114</v>
      </c>
      <c r="C3627" s="12" t="s">
        <v>326</v>
      </c>
      <c r="D3627" s="12">
        <v>0</v>
      </c>
      <c r="E3627" s="12">
        <v>1000001</v>
      </c>
      <c r="F3627" s="12">
        <v>1000001</v>
      </c>
      <c r="G3627" s="12">
        <v>100</v>
      </c>
      <c r="H3627" t="s">
        <v>316</v>
      </c>
    </row>
    <row r="3628" spans="1:8">
      <c r="A3628" s="12" t="s">
        <v>340</v>
      </c>
      <c r="B3628" s="13" t="s">
        <v>115</v>
      </c>
      <c r="C3628" s="12" t="s">
        <v>326</v>
      </c>
      <c r="D3628" s="12">
        <v>1176469.6000000001</v>
      </c>
      <c r="E3628" s="12">
        <v>1000000</v>
      </c>
      <c r="F3628" s="12">
        <v>-176469.6</v>
      </c>
      <c r="G3628" s="12">
        <v>-17.649999999999999</v>
      </c>
      <c r="H3628" t="s">
        <v>316</v>
      </c>
    </row>
    <row r="3629" spans="1:8">
      <c r="A3629" s="12" t="s">
        <v>340</v>
      </c>
      <c r="B3629" s="13" t="s">
        <v>116</v>
      </c>
      <c r="C3629" s="12" t="s">
        <v>326</v>
      </c>
      <c r="D3629" s="12">
        <v>1176469.6000000001</v>
      </c>
      <c r="E3629" s="12">
        <v>1000000</v>
      </c>
      <c r="F3629" s="12">
        <v>-176469.6</v>
      </c>
      <c r="G3629" s="12">
        <v>-17.649999999999999</v>
      </c>
      <c r="H3629" t="s">
        <v>316</v>
      </c>
    </row>
    <row r="3630" spans="1:8">
      <c r="A3630" s="12" t="s">
        <v>340</v>
      </c>
      <c r="B3630" s="13" t="s">
        <v>117</v>
      </c>
      <c r="C3630" s="12" t="s">
        <v>326</v>
      </c>
      <c r="D3630" s="12">
        <v>1176469.6000000001</v>
      </c>
      <c r="E3630" s="12">
        <v>1000000</v>
      </c>
      <c r="F3630" s="12">
        <v>-176469.6</v>
      </c>
      <c r="G3630" s="12">
        <v>-17.649999999999999</v>
      </c>
      <c r="H3630" t="s">
        <v>316</v>
      </c>
    </row>
    <row r="3631" spans="1:8">
      <c r="A3631" s="12" t="s">
        <v>340</v>
      </c>
      <c r="B3631" s="13" t="s">
        <v>118</v>
      </c>
      <c r="C3631" s="12" t="s">
        <v>326</v>
      </c>
      <c r="D3631" s="12">
        <v>1176469.6000000001</v>
      </c>
      <c r="E3631" s="12">
        <v>1000000</v>
      </c>
      <c r="F3631" s="12">
        <v>-176469.6</v>
      </c>
      <c r="G3631" s="12">
        <v>-17.649999999999999</v>
      </c>
      <c r="H3631" t="s">
        <v>316</v>
      </c>
    </row>
    <row r="3632" spans="1:8">
      <c r="A3632" s="12" t="s">
        <v>340</v>
      </c>
      <c r="B3632" s="13" t="s">
        <v>119</v>
      </c>
      <c r="C3632" s="12" t="s">
        <v>326</v>
      </c>
      <c r="D3632" s="12">
        <v>1176469.6000000001</v>
      </c>
      <c r="E3632" s="12">
        <v>1000000</v>
      </c>
      <c r="F3632" s="12">
        <v>-176469.6</v>
      </c>
      <c r="G3632" s="12">
        <v>-17.649999999999999</v>
      </c>
      <c r="H3632" t="s">
        <v>316</v>
      </c>
    </row>
    <row r="3633" spans="1:8">
      <c r="A3633" s="12" t="s">
        <v>340</v>
      </c>
      <c r="B3633" s="13" t="s">
        <v>120</v>
      </c>
      <c r="C3633" s="12" t="s">
        <v>326</v>
      </c>
      <c r="D3633" s="12">
        <v>10.6</v>
      </c>
      <c r="E3633" s="12">
        <v>1000001</v>
      </c>
      <c r="F3633" s="12">
        <v>999990.4</v>
      </c>
      <c r="G3633" s="12">
        <v>100</v>
      </c>
      <c r="H3633" t="s">
        <v>316</v>
      </c>
    </row>
    <row r="3634" spans="1:8">
      <c r="A3634" s="12" t="s">
        <v>340</v>
      </c>
      <c r="B3634" s="13" t="s">
        <v>121</v>
      </c>
      <c r="C3634" s="12" t="s">
        <v>326</v>
      </c>
      <c r="D3634" s="12">
        <v>1176480.2</v>
      </c>
      <c r="E3634" s="12">
        <v>1000000</v>
      </c>
      <c r="F3634" s="12">
        <v>-176480.2</v>
      </c>
      <c r="G3634" s="12">
        <v>-17.649999999999999</v>
      </c>
      <c r="H3634" t="s">
        <v>316</v>
      </c>
    </row>
    <row r="3635" spans="1:8">
      <c r="A3635" s="12" t="s">
        <v>340</v>
      </c>
      <c r="B3635" s="13" t="s">
        <v>122</v>
      </c>
      <c r="C3635" s="12" t="s">
        <v>326</v>
      </c>
      <c r="D3635" s="12">
        <v>1176480.2</v>
      </c>
      <c r="E3635" s="12">
        <v>1000005</v>
      </c>
      <c r="F3635" s="12">
        <v>-176475.2</v>
      </c>
      <c r="G3635" s="12">
        <v>-17.649999999999999</v>
      </c>
      <c r="H3635" t="s">
        <v>316</v>
      </c>
    </row>
    <row r="3636" spans="1:8">
      <c r="A3636" s="12" t="s">
        <v>340</v>
      </c>
      <c r="B3636" s="13" t="s">
        <v>123</v>
      </c>
      <c r="C3636" s="12" t="s">
        <v>326</v>
      </c>
      <c r="D3636" s="12">
        <v>1176480.2</v>
      </c>
      <c r="E3636" s="12">
        <v>1000004</v>
      </c>
      <c r="F3636" s="12">
        <v>-176476.2</v>
      </c>
      <c r="G3636" s="12">
        <v>-17.649999999999999</v>
      </c>
      <c r="H3636" t="s">
        <v>316</v>
      </c>
    </row>
    <row r="3637" spans="1:8">
      <c r="A3637" s="12" t="s">
        <v>340</v>
      </c>
      <c r="B3637" s="13" t="s">
        <v>124</v>
      </c>
      <c r="C3637" s="12" t="s">
        <v>326</v>
      </c>
      <c r="D3637" s="12">
        <v>1176469.6000000001</v>
      </c>
      <c r="E3637" s="12">
        <v>1000000</v>
      </c>
      <c r="F3637" s="12">
        <v>-176469.6</v>
      </c>
      <c r="G3637" s="12">
        <v>-17.649999999999999</v>
      </c>
      <c r="H3637" t="s">
        <v>316</v>
      </c>
    </row>
    <row r="3638" spans="1:8">
      <c r="A3638" s="12" t="s">
        <v>340</v>
      </c>
      <c r="B3638" s="13" t="s">
        <v>125</v>
      </c>
      <c r="C3638" s="12" t="s">
        <v>326</v>
      </c>
      <c r="D3638" s="12">
        <v>1176469.6000000001</v>
      </c>
      <c r="E3638" s="12">
        <v>1000000</v>
      </c>
      <c r="F3638" s="12">
        <v>-176469.6</v>
      </c>
      <c r="G3638" s="12">
        <v>-17.649999999999999</v>
      </c>
      <c r="H3638" t="s">
        <v>316</v>
      </c>
    </row>
    <row r="3639" spans="1:8">
      <c r="A3639" s="12" t="s">
        <v>340</v>
      </c>
      <c r="B3639" s="13" t="s">
        <v>126</v>
      </c>
      <c r="C3639" s="12" t="s">
        <v>326</v>
      </c>
      <c r="D3639" s="12">
        <v>1176469.6000000001</v>
      </c>
      <c r="E3639" s="12">
        <v>1000000</v>
      </c>
      <c r="F3639" s="12">
        <v>-176469.6</v>
      </c>
      <c r="G3639" s="12">
        <v>-17.649999999999999</v>
      </c>
      <c r="H3639" t="s">
        <v>316</v>
      </c>
    </row>
    <row r="3640" spans="1:8">
      <c r="A3640" s="12" t="s">
        <v>340</v>
      </c>
      <c r="B3640" s="13" t="s">
        <v>127</v>
      </c>
      <c r="C3640" s="12" t="s">
        <v>326</v>
      </c>
      <c r="D3640" s="12">
        <v>0</v>
      </c>
      <c r="E3640" s="12">
        <v>1000001</v>
      </c>
      <c r="F3640" s="12">
        <v>1000001</v>
      </c>
      <c r="G3640" s="12">
        <v>100</v>
      </c>
      <c r="H3640" t="s">
        <v>316</v>
      </c>
    </row>
    <row r="3641" spans="1:8">
      <c r="A3641" s="12" t="s">
        <v>340</v>
      </c>
      <c r="B3641" s="13" t="s">
        <v>128</v>
      </c>
      <c r="C3641" s="12" t="s">
        <v>326</v>
      </c>
      <c r="D3641" s="12">
        <v>0</v>
      </c>
      <c r="E3641" s="12">
        <v>1000001</v>
      </c>
      <c r="F3641" s="12">
        <v>1000001</v>
      </c>
      <c r="G3641" s="12">
        <v>100</v>
      </c>
      <c r="H3641" t="s">
        <v>316</v>
      </c>
    </row>
    <row r="3642" spans="1:8">
      <c r="A3642" s="12" t="s">
        <v>340</v>
      </c>
      <c r="B3642" s="13" t="s">
        <v>129</v>
      </c>
      <c r="C3642" s="12" t="s">
        <v>326</v>
      </c>
      <c r="D3642" s="12">
        <v>1176469.6000000001</v>
      </c>
      <c r="E3642" s="12">
        <v>1000000</v>
      </c>
      <c r="F3642" s="12">
        <v>-176469.6</v>
      </c>
      <c r="G3642" s="12">
        <v>-17.649999999999999</v>
      </c>
      <c r="H3642" t="s">
        <v>316</v>
      </c>
    </row>
    <row r="3643" spans="1:8">
      <c r="A3643" s="12" t="s">
        <v>340</v>
      </c>
      <c r="B3643" s="13" t="s">
        <v>130</v>
      </c>
      <c r="C3643" s="12" t="s">
        <v>326</v>
      </c>
      <c r="D3643" s="12">
        <v>1176469.6000000001</v>
      </c>
      <c r="E3643" s="12">
        <v>1000000</v>
      </c>
      <c r="F3643" s="12">
        <v>-176469.6</v>
      </c>
      <c r="G3643" s="12">
        <v>-17.649999999999999</v>
      </c>
      <c r="H3643" t="s">
        <v>316</v>
      </c>
    </row>
    <row r="3644" spans="1:8">
      <c r="A3644" s="12" t="s">
        <v>340</v>
      </c>
      <c r="B3644" s="13" t="s">
        <v>131</v>
      </c>
      <c r="C3644" s="12" t="s">
        <v>326</v>
      </c>
      <c r="D3644" s="12">
        <v>1176469.6000000001</v>
      </c>
      <c r="E3644" s="12">
        <v>1000000</v>
      </c>
      <c r="F3644" s="12">
        <v>-176469.6</v>
      </c>
      <c r="G3644" s="12">
        <v>-17.649999999999999</v>
      </c>
      <c r="H3644" t="s">
        <v>316</v>
      </c>
    </row>
    <row r="3645" spans="1:8">
      <c r="A3645" s="12" t="s">
        <v>340</v>
      </c>
      <c r="B3645" s="13" t="s">
        <v>132</v>
      </c>
      <c r="C3645" s="12" t="s">
        <v>326</v>
      </c>
      <c r="D3645" s="12">
        <v>1176480.2</v>
      </c>
      <c r="E3645" s="12">
        <v>1000000</v>
      </c>
      <c r="F3645" s="12">
        <v>-176480.2</v>
      </c>
      <c r="G3645" s="12">
        <v>-17.649999999999999</v>
      </c>
      <c r="H3645" t="s">
        <v>316</v>
      </c>
    </row>
    <row r="3646" spans="1:8">
      <c r="A3646" s="12" t="s">
        <v>340</v>
      </c>
      <c r="B3646" s="13" t="s">
        <v>133</v>
      </c>
      <c r="C3646" s="12" t="s">
        <v>326</v>
      </c>
      <c r="D3646" s="12">
        <v>10.6</v>
      </c>
      <c r="E3646" s="12">
        <v>1000001</v>
      </c>
      <c r="F3646" s="12">
        <v>999990.4</v>
      </c>
      <c r="G3646" s="12">
        <v>100</v>
      </c>
      <c r="H3646" t="s">
        <v>316</v>
      </c>
    </row>
    <row r="3647" spans="1:8">
      <c r="A3647" s="12" t="s">
        <v>340</v>
      </c>
      <c r="B3647" s="13" t="s">
        <v>134</v>
      </c>
      <c r="C3647" s="12" t="s">
        <v>326</v>
      </c>
      <c r="D3647" s="12">
        <v>1176469.6000000001</v>
      </c>
      <c r="E3647" s="12">
        <v>1000000</v>
      </c>
      <c r="F3647" s="12">
        <v>-176469.6</v>
      </c>
      <c r="G3647" s="12">
        <v>-17.649999999999999</v>
      </c>
      <c r="H3647" t="s">
        <v>316</v>
      </c>
    </row>
    <row r="3648" spans="1:8">
      <c r="A3648" s="12" t="s">
        <v>340</v>
      </c>
      <c r="B3648" s="13" t="s">
        <v>135</v>
      </c>
      <c r="C3648" s="12" t="s">
        <v>326</v>
      </c>
      <c r="D3648" s="12">
        <v>1176469.6000000001</v>
      </c>
      <c r="E3648" s="12">
        <v>1000002</v>
      </c>
      <c r="F3648" s="12">
        <v>-176467.6</v>
      </c>
      <c r="G3648" s="12">
        <v>-17.649999999999999</v>
      </c>
      <c r="H3648" t="s">
        <v>316</v>
      </c>
    </row>
    <row r="3649" spans="1:8">
      <c r="A3649" s="12" t="s">
        <v>340</v>
      </c>
      <c r="B3649" s="13" t="s">
        <v>136</v>
      </c>
      <c r="C3649" s="12" t="s">
        <v>326</v>
      </c>
      <c r="D3649" s="12">
        <v>1176469.6000000001</v>
      </c>
      <c r="E3649" s="12">
        <v>1000000</v>
      </c>
      <c r="F3649" s="12">
        <v>-176469.6</v>
      </c>
      <c r="G3649" s="12">
        <v>-17.649999999999999</v>
      </c>
      <c r="H3649" t="s">
        <v>316</v>
      </c>
    </row>
    <row r="3650" spans="1:8">
      <c r="A3650" s="12" t="s">
        <v>340</v>
      </c>
      <c r="B3650" s="13" t="s">
        <v>137</v>
      </c>
      <c r="C3650" s="12" t="s">
        <v>326</v>
      </c>
      <c r="D3650" s="12">
        <v>1176469.6000000001</v>
      </c>
      <c r="E3650" s="12">
        <v>1000000</v>
      </c>
      <c r="F3650" s="12">
        <v>-176469.6</v>
      </c>
      <c r="G3650" s="12">
        <v>-17.649999999999999</v>
      </c>
      <c r="H3650" t="s">
        <v>316</v>
      </c>
    </row>
    <row r="3651" spans="1:8">
      <c r="A3651" s="12" t="s">
        <v>340</v>
      </c>
      <c r="B3651" s="13" t="s">
        <v>138</v>
      </c>
      <c r="C3651" s="12" t="s">
        <v>326</v>
      </c>
      <c r="D3651" s="12">
        <v>1176469.6000000001</v>
      </c>
      <c r="E3651" s="12">
        <v>1000000</v>
      </c>
      <c r="F3651" s="12">
        <v>-176469.6</v>
      </c>
      <c r="G3651" s="12">
        <v>-17.649999999999999</v>
      </c>
      <c r="H3651" t="s">
        <v>316</v>
      </c>
    </row>
    <row r="3652" spans="1:8">
      <c r="A3652" s="12" t="s">
        <v>340</v>
      </c>
      <c r="B3652" s="13" t="s">
        <v>139</v>
      </c>
      <c r="C3652" s="12" t="s">
        <v>326</v>
      </c>
      <c r="D3652" s="12">
        <v>1176469.6000000001</v>
      </c>
      <c r="E3652" s="12">
        <v>1000000</v>
      </c>
      <c r="F3652" s="12">
        <v>-176469.6</v>
      </c>
      <c r="G3652" s="12">
        <v>-17.649999999999999</v>
      </c>
      <c r="H3652" t="s">
        <v>316</v>
      </c>
    </row>
    <row r="3653" spans="1:8">
      <c r="A3653" s="12" t="s">
        <v>340</v>
      </c>
      <c r="B3653" s="13" t="s">
        <v>140</v>
      </c>
      <c r="C3653" s="12" t="s">
        <v>326</v>
      </c>
      <c r="D3653" s="12">
        <v>1176469.6000000001</v>
      </c>
      <c r="E3653" s="12">
        <v>1000000</v>
      </c>
      <c r="F3653" s="12">
        <v>-176469.6</v>
      </c>
      <c r="G3653" s="12">
        <v>-17.649999999999999</v>
      </c>
      <c r="H3653" t="s">
        <v>316</v>
      </c>
    </row>
    <row r="3654" spans="1:8">
      <c r="A3654" s="12" t="s">
        <v>340</v>
      </c>
      <c r="B3654" s="13" t="s">
        <v>141</v>
      </c>
      <c r="C3654" s="12" t="s">
        <v>326</v>
      </c>
      <c r="D3654" s="12">
        <v>0</v>
      </c>
      <c r="E3654" s="12">
        <v>1000001</v>
      </c>
      <c r="F3654" s="12">
        <v>1000001</v>
      </c>
      <c r="G3654" s="12">
        <v>100</v>
      </c>
      <c r="H3654" t="s">
        <v>316</v>
      </c>
    </row>
    <row r="3655" spans="1:8">
      <c r="A3655" s="12" t="s">
        <v>340</v>
      </c>
      <c r="B3655" s="13" t="s">
        <v>142</v>
      </c>
      <c r="C3655" s="12" t="s">
        <v>326</v>
      </c>
      <c r="D3655" s="12">
        <v>0</v>
      </c>
      <c r="E3655" s="12">
        <v>1000001</v>
      </c>
      <c r="F3655" s="12">
        <v>1000001</v>
      </c>
      <c r="G3655" s="12">
        <v>100</v>
      </c>
      <c r="H3655" t="s">
        <v>316</v>
      </c>
    </row>
    <row r="3656" spans="1:8">
      <c r="A3656" s="12" t="s">
        <v>340</v>
      </c>
      <c r="B3656" s="13" t="s">
        <v>143</v>
      </c>
      <c r="C3656" s="12" t="s">
        <v>326</v>
      </c>
      <c r="D3656" s="12">
        <v>1176480.2</v>
      </c>
      <c r="E3656" s="12">
        <v>1000003</v>
      </c>
      <c r="F3656" s="12">
        <v>-176477.2</v>
      </c>
      <c r="G3656" s="12">
        <v>-17.649999999999999</v>
      </c>
      <c r="H3656" t="s">
        <v>316</v>
      </c>
    </row>
    <row r="3657" spans="1:8">
      <c r="A3657" s="12" t="s">
        <v>340</v>
      </c>
      <c r="B3657" s="13" t="s">
        <v>144</v>
      </c>
      <c r="C3657" s="12" t="s">
        <v>326</v>
      </c>
      <c r="D3657" s="12">
        <v>0</v>
      </c>
      <c r="E3657" s="12">
        <v>1000001</v>
      </c>
      <c r="F3657" s="12">
        <v>1000001</v>
      </c>
      <c r="G3657" s="12">
        <v>100</v>
      </c>
      <c r="H3657" t="s">
        <v>316</v>
      </c>
    </row>
    <row r="3658" spans="1:8">
      <c r="A3658" s="12" t="s">
        <v>340</v>
      </c>
      <c r="B3658" s="13" t="s">
        <v>145</v>
      </c>
      <c r="C3658" s="12" t="s">
        <v>326</v>
      </c>
      <c r="D3658" s="12">
        <v>4705878.3</v>
      </c>
      <c r="E3658" s="12">
        <v>1000002</v>
      </c>
      <c r="F3658" s="12">
        <v>-3705876.3</v>
      </c>
      <c r="G3658" s="12">
        <v>-370.59</v>
      </c>
      <c r="H3658" t="s">
        <v>316</v>
      </c>
    </row>
    <row r="3659" spans="1:8">
      <c r="A3659" s="12" t="s">
        <v>340</v>
      </c>
      <c r="B3659" s="13" t="s">
        <v>146</v>
      </c>
      <c r="C3659" s="12" t="s">
        <v>326</v>
      </c>
      <c r="D3659" s="12">
        <v>3529408.7</v>
      </c>
      <c r="E3659" s="12">
        <v>1000002</v>
      </c>
      <c r="F3659" s="12">
        <v>-2529406.7000000002</v>
      </c>
      <c r="G3659" s="12">
        <v>-252.94</v>
      </c>
      <c r="H3659" t="s">
        <v>316</v>
      </c>
    </row>
    <row r="3660" spans="1:8">
      <c r="A3660" s="12" t="s">
        <v>340</v>
      </c>
      <c r="B3660" s="13" t="s">
        <v>147</v>
      </c>
      <c r="C3660" s="12" t="s">
        <v>326</v>
      </c>
      <c r="D3660" s="12">
        <v>1176469.6000000001</v>
      </c>
      <c r="E3660" s="12">
        <v>1000000</v>
      </c>
      <c r="F3660" s="12">
        <v>-176469.6</v>
      </c>
      <c r="G3660" s="12">
        <v>-17.649999999999999</v>
      </c>
      <c r="H3660" t="s">
        <v>316</v>
      </c>
    </row>
    <row r="3661" spans="1:8">
      <c r="A3661" s="12" t="s">
        <v>340</v>
      </c>
      <c r="B3661" s="13" t="s">
        <v>148</v>
      </c>
      <c r="C3661" s="12" t="s">
        <v>326</v>
      </c>
      <c r="D3661" s="12">
        <v>0</v>
      </c>
      <c r="E3661" s="12">
        <v>1000001</v>
      </c>
      <c r="F3661" s="12">
        <v>1000001</v>
      </c>
      <c r="G3661" s="12">
        <v>100</v>
      </c>
      <c r="H3661" t="s">
        <v>316</v>
      </c>
    </row>
    <row r="3662" spans="1:8">
      <c r="A3662" s="12" t="s">
        <v>340</v>
      </c>
      <c r="B3662" s="13" t="s">
        <v>149</v>
      </c>
      <c r="C3662" s="12" t="s">
        <v>326</v>
      </c>
      <c r="D3662" s="12">
        <v>1176469.6000000001</v>
      </c>
      <c r="E3662" s="12">
        <v>1000000</v>
      </c>
      <c r="F3662" s="12">
        <v>-176469.6</v>
      </c>
      <c r="G3662" s="12">
        <v>-17.649999999999999</v>
      </c>
      <c r="H3662" t="s">
        <v>316</v>
      </c>
    </row>
    <row r="3663" spans="1:8">
      <c r="A3663" s="12" t="s">
        <v>340</v>
      </c>
      <c r="B3663" s="13" t="s">
        <v>150</v>
      </c>
      <c r="C3663" s="12" t="s">
        <v>326</v>
      </c>
      <c r="D3663" s="12">
        <v>1176469.6000000001</v>
      </c>
      <c r="E3663" s="12">
        <v>1000000</v>
      </c>
      <c r="F3663" s="12">
        <v>-176469.6</v>
      </c>
      <c r="G3663" s="12">
        <v>-17.649999999999999</v>
      </c>
      <c r="H3663" t="s">
        <v>316</v>
      </c>
    </row>
    <row r="3664" spans="1:8">
      <c r="A3664" s="12" t="s">
        <v>340</v>
      </c>
      <c r="B3664" s="13" t="s">
        <v>151</v>
      </c>
      <c r="C3664" s="12" t="s">
        <v>326</v>
      </c>
      <c r="D3664" s="12">
        <v>0</v>
      </c>
      <c r="E3664" s="12">
        <v>1000001</v>
      </c>
      <c r="F3664" s="12">
        <v>1000001</v>
      </c>
      <c r="G3664" s="12">
        <v>100</v>
      </c>
      <c r="H3664" t="s">
        <v>316</v>
      </c>
    </row>
    <row r="3665" spans="1:8">
      <c r="A3665" s="12" t="s">
        <v>340</v>
      </c>
      <c r="B3665" s="13" t="s">
        <v>152</v>
      </c>
      <c r="C3665" s="12" t="s">
        <v>326</v>
      </c>
      <c r="D3665" s="12">
        <v>0</v>
      </c>
      <c r="E3665" s="12">
        <v>1000001</v>
      </c>
      <c r="F3665" s="12">
        <v>1000001</v>
      </c>
      <c r="G3665" s="12">
        <v>100</v>
      </c>
      <c r="H3665" t="s">
        <v>316</v>
      </c>
    </row>
    <row r="3666" spans="1:8">
      <c r="A3666" s="12" t="s">
        <v>340</v>
      </c>
      <c r="B3666" s="13" t="s">
        <v>153</v>
      </c>
      <c r="C3666" s="12" t="s">
        <v>326</v>
      </c>
      <c r="D3666" s="12">
        <v>0</v>
      </c>
      <c r="E3666" s="12">
        <v>1000001</v>
      </c>
      <c r="F3666" s="12">
        <v>1000001</v>
      </c>
      <c r="G3666" s="12">
        <v>100</v>
      </c>
      <c r="H3666" t="s">
        <v>316</v>
      </c>
    </row>
    <row r="3667" spans="1:8">
      <c r="A3667" s="12" t="s">
        <v>340</v>
      </c>
      <c r="B3667" s="13" t="s">
        <v>154</v>
      </c>
      <c r="C3667" s="12" t="s">
        <v>326</v>
      </c>
      <c r="D3667" s="12">
        <v>1176480.2</v>
      </c>
      <c r="E3667" s="12">
        <v>1000000</v>
      </c>
      <c r="F3667" s="12">
        <v>-176480.2</v>
      </c>
      <c r="G3667" s="12">
        <v>-17.649999999999999</v>
      </c>
      <c r="H3667" t="s">
        <v>316</v>
      </c>
    </row>
    <row r="3668" spans="1:8">
      <c r="A3668" s="12" t="s">
        <v>340</v>
      </c>
      <c r="B3668" s="13" t="s">
        <v>155</v>
      </c>
      <c r="C3668" s="12" t="s">
        <v>326</v>
      </c>
      <c r="D3668" s="12">
        <v>3529408.7</v>
      </c>
      <c r="E3668" s="12">
        <v>1000002</v>
      </c>
      <c r="F3668" s="12">
        <v>-2529406.7000000002</v>
      </c>
      <c r="G3668" s="12">
        <v>-252.94</v>
      </c>
      <c r="H3668" t="s">
        <v>316</v>
      </c>
    </row>
    <row r="3669" spans="1:8">
      <c r="A3669" s="12" t="s">
        <v>340</v>
      </c>
      <c r="B3669" s="13" t="s">
        <v>156</v>
      </c>
      <c r="C3669" s="12" t="s">
        <v>326</v>
      </c>
      <c r="D3669" s="12">
        <v>0</v>
      </c>
      <c r="E3669" s="12">
        <v>1000001</v>
      </c>
      <c r="F3669" s="12">
        <v>1000001</v>
      </c>
      <c r="G3669" s="12">
        <v>100</v>
      </c>
      <c r="H3669" t="s">
        <v>316</v>
      </c>
    </row>
    <row r="3670" spans="1:8">
      <c r="A3670" s="12" t="s">
        <v>340</v>
      </c>
      <c r="B3670" s="13" t="s">
        <v>157</v>
      </c>
      <c r="C3670" s="12" t="s">
        <v>326</v>
      </c>
      <c r="D3670" s="12">
        <v>1176469.6000000001</v>
      </c>
      <c r="E3670" s="12">
        <v>1000000</v>
      </c>
      <c r="F3670" s="12">
        <v>-176469.6</v>
      </c>
      <c r="G3670" s="12">
        <v>-17.649999999999999</v>
      </c>
      <c r="H3670" t="s">
        <v>316</v>
      </c>
    </row>
    <row r="3671" spans="1:8">
      <c r="A3671" s="12" t="s">
        <v>340</v>
      </c>
      <c r="B3671" s="13" t="s">
        <v>158</v>
      </c>
      <c r="C3671" s="12" t="s">
        <v>326</v>
      </c>
      <c r="D3671" s="12">
        <v>1176469.6000000001</v>
      </c>
      <c r="E3671" s="12">
        <v>1000000</v>
      </c>
      <c r="F3671" s="12">
        <v>-176469.6</v>
      </c>
      <c r="G3671" s="12">
        <v>-17.649999999999999</v>
      </c>
      <c r="H3671" t="s">
        <v>316</v>
      </c>
    </row>
    <row r="3672" spans="1:8">
      <c r="A3672" s="12" t="s">
        <v>340</v>
      </c>
      <c r="B3672" s="13" t="s">
        <v>159</v>
      </c>
      <c r="C3672" s="12" t="s">
        <v>326</v>
      </c>
      <c r="D3672" s="12">
        <v>1176469.6000000001</v>
      </c>
      <c r="E3672" s="12">
        <v>1000000</v>
      </c>
      <c r="F3672" s="12">
        <v>-176469.6</v>
      </c>
      <c r="G3672" s="12">
        <v>-17.649999999999999</v>
      </c>
      <c r="H3672" t="s">
        <v>316</v>
      </c>
    </row>
    <row r="3673" spans="1:8">
      <c r="A3673" s="12" t="s">
        <v>340</v>
      </c>
      <c r="B3673" s="13" t="s">
        <v>160</v>
      </c>
      <c r="C3673" s="12" t="s">
        <v>326</v>
      </c>
      <c r="D3673" s="12">
        <v>0</v>
      </c>
      <c r="E3673" s="12">
        <v>1000001</v>
      </c>
      <c r="F3673" s="12">
        <v>1000001</v>
      </c>
      <c r="G3673" s="12">
        <v>100</v>
      </c>
      <c r="H3673" t="s">
        <v>316</v>
      </c>
    </row>
    <row r="3674" spans="1:8">
      <c r="A3674" s="12" t="s">
        <v>340</v>
      </c>
      <c r="B3674" s="13" t="s">
        <v>161</v>
      </c>
      <c r="C3674" s="12" t="s">
        <v>326</v>
      </c>
      <c r="D3674" s="12">
        <v>1176469.6000000001</v>
      </c>
      <c r="E3674" s="12">
        <v>1000000</v>
      </c>
      <c r="F3674" s="12">
        <v>-176469.6</v>
      </c>
      <c r="G3674" s="12">
        <v>-17.649999999999999</v>
      </c>
      <c r="H3674" t="s">
        <v>316</v>
      </c>
    </row>
    <row r="3675" spans="1:8">
      <c r="A3675" s="12" t="s">
        <v>340</v>
      </c>
      <c r="B3675" s="13" t="s">
        <v>162</v>
      </c>
      <c r="C3675" s="12" t="s">
        <v>326</v>
      </c>
      <c r="D3675" s="12">
        <v>1176469.6000000001</v>
      </c>
      <c r="E3675" s="12">
        <v>1000000</v>
      </c>
      <c r="F3675" s="12">
        <v>-176469.6</v>
      </c>
      <c r="G3675" s="12">
        <v>-17.649999999999999</v>
      </c>
      <c r="H3675" t="s">
        <v>316</v>
      </c>
    </row>
    <row r="3676" spans="1:8">
      <c r="A3676" s="12" t="s">
        <v>340</v>
      </c>
      <c r="B3676" s="13" t="s">
        <v>163</v>
      </c>
      <c r="C3676" s="12" t="s">
        <v>326</v>
      </c>
      <c r="D3676" s="12">
        <v>1176469.6000000001</v>
      </c>
      <c r="E3676" s="12">
        <v>1000000</v>
      </c>
      <c r="F3676" s="12">
        <v>-176469.6</v>
      </c>
      <c r="G3676" s="12">
        <v>-17.649999999999999</v>
      </c>
      <c r="H3676" t="s">
        <v>316</v>
      </c>
    </row>
    <row r="3677" spans="1:8">
      <c r="A3677" s="12" t="s">
        <v>340</v>
      </c>
      <c r="B3677" s="13" t="s">
        <v>164</v>
      </c>
      <c r="C3677" s="12" t="s">
        <v>326</v>
      </c>
      <c r="D3677" s="12">
        <v>1176469.6000000001</v>
      </c>
      <c r="E3677" s="12">
        <v>1000000</v>
      </c>
      <c r="F3677" s="12">
        <v>-176469.6</v>
      </c>
      <c r="G3677" s="12">
        <v>-17.649999999999999</v>
      </c>
      <c r="H3677" t="s">
        <v>316</v>
      </c>
    </row>
    <row r="3678" spans="1:8">
      <c r="A3678" s="12" t="s">
        <v>340</v>
      </c>
      <c r="B3678" s="13" t="s">
        <v>165</v>
      </c>
      <c r="C3678" s="12" t="s">
        <v>326</v>
      </c>
      <c r="D3678" s="12">
        <v>1176469.6000000001</v>
      </c>
      <c r="E3678" s="12">
        <v>1000000</v>
      </c>
      <c r="F3678" s="12">
        <v>-176469.6</v>
      </c>
      <c r="G3678" s="12">
        <v>-17.649999999999999</v>
      </c>
      <c r="H3678" t="s">
        <v>316</v>
      </c>
    </row>
    <row r="3679" spans="1:8">
      <c r="A3679" s="12" t="s">
        <v>340</v>
      </c>
      <c r="B3679" s="13" t="s">
        <v>166</v>
      </c>
      <c r="C3679" s="12" t="s">
        <v>326</v>
      </c>
      <c r="D3679" s="12">
        <v>1176469.6000000001</v>
      </c>
      <c r="E3679" s="12">
        <v>1000000</v>
      </c>
      <c r="F3679" s="12">
        <v>-176469.6</v>
      </c>
      <c r="G3679" s="12">
        <v>-17.649999999999999</v>
      </c>
      <c r="H3679" t="s">
        <v>316</v>
      </c>
    </row>
    <row r="3680" spans="1:8">
      <c r="A3680" s="12" t="s">
        <v>340</v>
      </c>
      <c r="B3680" s="13" t="s">
        <v>167</v>
      </c>
      <c r="C3680" s="12" t="s">
        <v>326</v>
      </c>
      <c r="D3680" s="12">
        <v>0</v>
      </c>
      <c r="E3680" s="12">
        <v>1000001</v>
      </c>
      <c r="F3680" s="12">
        <v>1000001</v>
      </c>
      <c r="G3680" s="12">
        <v>100</v>
      </c>
      <c r="H3680" t="s">
        <v>316</v>
      </c>
    </row>
    <row r="3681" spans="1:8">
      <c r="A3681" s="12" t="s">
        <v>340</v>
      </c>
      <c r="B3681" s="13" t="s">
        <v>168</v>
      </c>
      <c r="C3681" s="12" t="s">
        <v>326</v>
      </c>
      <c r="D3681" s="12">
        <v>1176469.6000000001</v>
      </c>
      <c r="E3681" s="12">
        <v>1000000</v>
      </c>
      <c r="F3681" s="12">
        <v>-176469.6</v>
      </c>
      <c r="G3681" s="12">
        <v>-17.649999999999999</v>
      </c>
      <c r="H3681" t="s">
        <v>316</v>
      </c>
    </row>
    <row r="3682" spans="1:8">
      <c r="A3682" s="12" t="s">
        <v>340</v>
      </c>
      <c r="B3682" s="13" t="s">
        <v>169</v>
      </c>
      <c r="C3682" s="12" t="s">
        <v>326</v>
      </c>
      <c r="D3682" s="12">
        <v>0</v>
      </c>
      <c r="E3682" s="12">
        <v>1000001</v>
      </c>
      <c r="F3682" s="12">
        <v>1000001</v>
      </c>
      <c r="G3682" s="12">
        <v>100</v>
      </c>
      <c r="H3682" t="s">
        <v>316</v>
      </c>
    </row>
    <row r="3683" spans="1:8">
      <c r="A3683" s="12" t="s">
        <v>340</v>
      </c>
      <c r="B3683" s="13" t="s">
        <v>170</v>
      </c>
      <c r="C3683" s="12" t="s">
        <v>326</v>
      </c>
      <c r="D3683" s="12">
        <v>1176469.6000000001</v>
      </c>
      <c r="E3683" s="12">
        <v>1000000</v>
      </c>
      <c r="F3683" s="12">
        <v>-176469.6</v>
      </c>
      <c r="G3683" s="12">
        <v>-17.649999999999999</v>
      </c>
      <c r="H3683" t="s">
        <v>316</v>
      </c>
    </row>
    <row r="3684" spans="1:8">
      <c r="A3684" s="12" t="s">
        <v>340</v>
      </c>
      <c r="B3684" s="13" t="s">
        <v>171</v>
      </c>
      <c r="C3684" s="12" t="s">
        <v>326</v>
      </c>
      <c r="D3684" s="12">
        <v>1176469.6000000001</v>
      </c>
      <c r="E3684" s="12">
        <v>1000000</v>
      </c>
      <c r="F3684" s="12">
        <v>-176469.6</v>
      </c>
      <c r="G3684" s="12">
        <v>-17.649999999999999</v>
      </c>
      <c r="H3684" t="s">
        <v>316</v>
      </c>
    </row>
    <row r="3685" spans="1:8">
      <c r="A3685" s="12" t="s">
        <v>340</v>
      </c>
      <c r="B3685" s="13" t="s">
        <v>172</v>
      </c>
      <c r="C3685" s="12" t="s">
        <v>326</v>
      </c>
      <c r="D3685" s="12">
        <v>1176469.6000000001</v>
      </c>
      <c r="E3685" s="12">
        <v>1000000</v>
      </c>
      <c r="F3685" s="12">
        <v>-176469.6</v>
      </c>
      <c r="G3685" s="12">
        <v>-17.649999999999999</v>
      </c>
      <c r="H3685" t="s">
        <v>316</v>
      </c>
    </row>
    <row r="3686" spans="1:8">
      <c r="A3686" s="12" t="s">
        <v>340</v>
      </c>
      <c r="B3686" s="13" t="s">
        <v>173</v>
      </c>
      <c r="C3686" s="12" t="s">
        <v>326</v>
      </c>
      <c r="D3686" s="12">
        <v>1176469.6000000001</v>
      </c>
      <c r="E3686" s="12">
        <v>1000000</v>
      </c>
      <c r="F3686" s="12">
        <v>-176469.6</v>
      </c>
      <c r="G3686" s="12">
        <v>-17.649999999999999</v>
      </c>
      <c r="H3686" t="s">
        <v>316</v>
      </c>
    </row>
    <row r="3687" spans="1:8">
      <c r="A3687" s="12" t="s">
        <v>340</v>
      </c>
      <c r="B3687" s="13" t="s">
        <v>174</v>
      </c>
      <c r="C3687" s="12" t="s">
        <v>326</v>
      </c>
      <c r="D3687" s="12">
        <v>1176469.6000000001</v>
      </c>
      <c r="E3687" s="12">
        <v>1000000</v>
      </c>
      <c r="F3687" s="12">
        <v>-176469.6</v>
      </c>
      <c r="G3687" s="12">
        <v>-17.649999999999999</v>
      </c>
      <c r="H3687" t="s">
        <v>316</v>
      </c>
    </row>
    <row r="3688" spans="1:8">
      <c r="A3688" s="12" t="s">
        <v>340</v>
      </c>
      <c r="B3688" s="13" t="s">
        <v>175</v>
      </c>
      <c r="C3688" s="12" t="s">
        <v>326</v>
      </c>
      <c r="D3688" s="12">
        <v>1176469.6000000001</v>
      </c>
      <c r="E3688" s="12">
        <v>1000000</v>
      </c>
      <c r="F3688" s="12">
        <v>-176469.6</v>
      </c>
      <c r="G3688" s="12">
        <v>-17.649999999999999</v>
      </c>
      <c r="H3688" t="s">
        <v>316</v>
      </c>
    </row>
    <row r="3689" spans="1:8">
      <c r="A3689" s="12" t="s">
        <v>340</v>
      </c>
      <c r="B3689" s="13" t="s">
        <v>176</v>
      </c>
      <c r="C3689" s="12" t="s">
        <v>326</v>
      </c>
      <c r="D3689" s="12">
        <v>1176469.6000000001</v>
      </c>
      <c r="E3689" s="12">
        <v>1000000</v>
      </c>
      <c r="F3689" s="12">
        <v>-176469.6</v>
      </c>
      <c r="G3689" s="12">
        <v>-17.649999999999999</v>
      </c>
      <c r="H3689" t="s">
        <v>316</v>
      </c>
    </row>
    <row r="3690" spans="1:8">
      <c r="A3690" s="12" t="s">
        <v>340</v>
      </c>
      <c r="B3690" s="13" t="s">
        <v>177</v>
      </c>
      <c r="C3690" s="12" t="s">
        <v>326</v>
      </c>
      <c r="D3690" s="12">
        <v>1176469.6000000001</v>
      </c>
      <c r="E3690" s="12">
        <v>1000002</v>
      </c>
      <c r="F3690" s="12">
        <v>-176467.6</v>
      </c>
      <c r="G3690" s="12">
        <v>-17.649999999999999</v>
      </c>
      <c r="H3690" t="s">
        <v>316</v>
      </c>
    </row>
    <row r="3691" spans="1:8">
      <c r="A3691" s="12" t="s">
        <v>340</v>
      </c>
      <c r="B3691" s="13" t="s">
        <v>178</v>
      </c>
      <c r="C3691" s="12" t="s">
        <v>326</v>
      </c>
      <c r="D3691" s="12">
        <v>0</v>
      </c>
      <c r="E3691" s="12">
        <v>1000001</v>
      </c>
      <c r="F3691" s="12">
        <v>1000001</v>
      </c>
      <c r="G3691" s="12">
        <v>100</v>
      </c>
      <c r="H3691" t="s">
        <v>316</v>
      </c>
    </row>
    <row r="3692" spans="1:8">
      <c r="A3692" s="12" t="s">
        <v>340</v>
      </c>
      <c r="B3692" s="13" t="s">
        <v>179</v>
      </c>
      <c r="C3692" s="12" t="s">
        <v>326</v>
      </c>
      <c r="D3692" s="12">
        <v>1176469.6000000001</v>
      </c>
      <c r="E3692" s="12">
        <v>1000000</v>
      </c>
      <c r="F3692" s="12">
        <v>-176469.6</v>
      </c>
      <c r="G3692" s="12">
        <v>-17.649999999999999</v>
      </c>
      <c r="H3692" t="s">
        <v>316</v>
      </c>
    </row>
    <row r="3693" spans="1:8">
      <c r="A3693" s="12" t="s">
        <v>340</v>
      </c>
      <c r="B3693" s="13" t="s">
        <v>180</v>
      </c>
      <c r="C3693" s="12" t="s">
        <v>326</v>
      </c>
      <c r="D3693" s="12">
        <v>1176469.6000000001</v>
      </c>
      <c r="E3693" s="12">
        <v>1000000</v>
      </c>
      <c r="F3693" s="12">
        <v>-176469.6</v>
      </c>
      <c r="G3693" s="12">
        <v>-17.649999999999999</v>
      </c>
      <c r="H3693" t="s">
        <v>316</v>
      </c>
    </row>
    <row r="3694" spans="1:8">
      <c r="A3694" s="12" t="s">
        <v>340</v>
      </c>
      <c r="B3694" s="13" t="s">
        <v>181</v>
      </c>
      <c r="C3694" s="12" t="s">
        <v>326</v>
      </c>
      <c r="D3694" s="12">
        <v>0</v>
      </c>
      <c r="E3694" s="12">
        <v>1000001</v>
      </c>
      <c r="F3694" s="12">
        <v>1000001</v>
      </c>
      <c r="G3694" s="12">
        <v>100</v>
      </c>
      <c r="H3694" t="s">
        <v>316</v>
      </c>
    </row>
    <row r="3695" spans="1:8">
      <c r="A3695" s="12" t="s">
        <v>340</v>
      </c>
      <c r="B3695" s="13" t="s">
        <v>182</v>
      </c>
      <c r="C3695" s="12" t="s">
        <v>326</v>
      </c>
      <c r="D3695" s="12">
        <v>1176469.6000000001</v>
      </c>
      <c r="E3695" s="12">
        <v>1000000</v>
      </c>
      <c r="F3695" s="12">
        <v>-176469.6</v>
      </c>
      <c r="G3695" s="12">
        <v>-17.649999999999999</v>
      </c>
      <c r="H3695" t="s">
        <v>316</v>
      </c>
    </row>
    <row r="3696" spans="1:8">
      <c r="A3696" s="12" t="s">
        <v>340</v>
      </c>
      <c r="B3696" s="13" t="s">
        <v>183</v>
      </c>
      <c r="C3696" s="12" t="s">
        <v>326</v>
      </c>
      <c r="D3696" s="12">
        <v>3529408.7</v>
      </c>
      <c r="E3696" s="12">
        <v>1000002</v>
      </c>
      <c r="F3696" s="12">
        <v>-2529406.7000000002</v>
      </c>
      <c r="G3696" s="12">
        <v>-252.94</v>
      </c>
      <c r="H3696" t="s">
        <v>316</v>
      </c>
    </row>
    <row r="3697" spans="1:8">
      <c r="A3697" s="12" t="s">
        <v>340</v>
      </c>
      <c r="B3697" s="13" t="s">
        <v>184</v>
      </c>
      <c r="C3697" s="12" t="s">
        <v>326</v>
      </c>
      <c r="D3697" s="12">
        <v>1176469.6000000001</v>
      </c>
      <c r="E3697" s="12">
        <v>1000000</v>
      </c>
      <c r="F3697" s="12">
        <v>-176469.6</v>
      </c>
      <c r="G3697" s="12">
        <v>-17.649999999999999</v>
      </c>
      <c r="H3697" t="s">
        <v>316</v>
      </c>
    </row>
    <row r="3698" spans="1:8">
      <c r="A3698" s="12" t="s">
        <v>340</v>
      </c>
      <c r="B3698" s="13" t="s">
        <v>185</v>
      </c>
      <c r="C3698" s="12" t="s">
        <v>326</v>
      </c>
      <c r="D3698" s="12">
        <v>1176480.2</v>
      </c>
      <c r="E3698" s="12">
        <v>1000009</v>
      </c>
      <c r="F3698" s="12">
        <v>-176471.2</v>
      </c>
      <c r="G3698" s="12">
        <v>-17.649999999999999</v>
      </c>
      <c r="H3698" t="s">
        <v>316</v>
      </c>
    </row>
    <row r="3699" spans="1:8">
      <c r="A3699" s="12" t="s">
        <v>340</v>
      </c>
      <c r="B3699" s="13" t="s">
        <v>186</v>
      </c>
      <c r="C3699" s="12" t="s">
        <v>326</v>
      </c>
      <c r="D3699" s="12">
        <v>1176469.6000000001</v>
      </c>
      <c r="E3699" s="12">
        <v>1000000</v>
      </c>
      <c r="F3699" s="12">
        <v>-176469.6</v>
      </c>
      <c r="G3699" s="12">
        <v>-17.649999999999999</v>
      </c>
      <c r="H3699" t="s">
        <v>316</v>
      </c>
    </row>
    <row r="3700" spans="1:8">
      <c r="A3700" s="12" t="s">
        <v>340</v>
      </c>
      <c r="B3700" s="13" t="s">
        <v>187</v>
      </c>
      <c r="C3700" s="12" t="s">
        <v>326</v>
      </c>
      <c r="D3700" s="12">
        <v>0</v>
      </c>
      <c r="E3700" s="12">
        <v>1000001</v>
      </c>
      <c r="F3700" s="12">
        <v>1000001</v>
      </c>
      <c r="G3700" s="12">
        <v>100</v>
      </c>
      <c r="H3700" t="s">
        <v>316</v>
      </c>
    </row>
    <row r="3701" spans="1:8">
      <c r="A3701" s="12" t="s">
        <v>340</v>
      </c>
      <c r="B3701" s="13" t="s">
        <v>188</v>
      </c>
      <c r="C3701" s="12" t="s">
        <v>326</v>
      </c>
      <c r="D3701" s="12">
        <v>1176480.2</v>
      </c>
      <c r="E3701" s="12">
        <v>1000000</v>
      </c>
      <c r="F3701" s="12">
        <v>-176480.2</v>
      </c>
      <c r="G3701" s="12">
        <v>-17.649999999999999</v>
      </c>
      <c r="H3701" t="s">
        <v>316</v>
      </c>
    </row>
    <row r="3702" spans="1:8">
      <c r="A3702" s="12" t="s">
        <v>341</v>
      </c>
      <c r="B3702" s="13" t="s">
        <v>89</v>
      </c>
      <c r="C3702" s="12" t="s">
        <v>326</v>
      </c>
      <c r="D3702" s="12">
        <v>19.2</v>
      </c>
      <c r="E3702" s="12">
        <v>1000001</v>
      </c>
      <c r="F3702" s="12">
        <v>999981.8</v>
      </c>
      <c r="G3702" s="12">
        <v>100</v>
      </c>
      <c r="H3702" t="s">
        <v>316</v>
      </c>
    </row>
    <row r="3703" spans="1:8">
      <c r="A3703" s="12" t="s">
        <v>341</v>
      </c>
      <c r="B3703" s="13" t="s">
        <v>90</v>
      </c>
      <c r="C3703" s="12" t="s">
        <v>326</v>
      </c>
      <c r="D3703" s="12">
        <v>1010087.8</v>
      </c>
      <c r="E3703" s="12">
        <v>1000007</v>
      </c>
      <c r="F3703" s="12">
        <v>-10080.799999999999</v>
      </c>
      <c r="G3703" s="12">
        <v>-1.01</v>
      </c>
      <c r="H3703" t="s">
        <v>316</v>
      </c>
    </row>
    <row r="3704" spans="1:8">
      <c r="A3704" s="12" t="s">
        <v>341</v>
      </c>
      <c r="B3704" s="13" t="s">
        <v>91</v>
      </c>
      <c r="C3704" s="12" t="s">
        <v>326</v>
      </c>
      <c r="D3704" s="12">
        <v>15.2</v>
      </c>
      <c r="E3704" s="12">
        <v>1000001</v>
      </c>
      <c r="F3704" s="12">
        <v>999985.8</v>
      </c>
      <c r="G3704" s="12">
        <v>100</v>
      </c>
      <c r="H3704" t="s">
        <v>316</v>
      </c>
    </row>
    <row r="3705" spans="1:8">
      <c r="A3705" s="12" t="s">
        <v>341</v>
      </c>
      <c r="B3705" s="13" t="s">
        <v>92</v>
      </c>
      <c r="C3705" s="12" t="s">
        <v>326</v>
      </c>
      <c r="D3705" s="12">
        <v>3030227</v>
      </c>
      <c r="E3705" s="12">
        <v>1000003</v>
      </c>
      <c r="F3705" s="12">
        <v>-2030224</v>
      </c>
      <c r="G3705" s="12">
        <v>-203.02</v>
      </c>
      <c r="H3705" t="s">
        <v>316</v>
      </c>
    </row>
    <row r="3706" spans="1:8">
      <c r="A3706" s="12" t="s">
        <v>341</v>
      </c>
      <c r="B3706" s="13" t="s">
        <v>93</v>
      </c>
      <c r="C3706" s="12" t="s">
        <v>326</v>
      </c>
      <c r="D3706" s="12">
        <v>1010101.9</v>
      </c>
      <c r="E3706" s="12">
        <v>1000020</v>
      </c>
      <c r="F3706" s="12">
        <v>-10081.9</v>
      </c>
      <c r="G3706" s="12">
        <v>-1.01</v>
      </c>
      <c r="H3706" t="s">
        <v>316</v>
      </c>
    </row>
    <row r="3707" spans="1:8">
      <c r="A3707" s="12" t="s">
        <v>341</v>
      </c>
      <c r="B3707" s="13" t="s">
        <v>94</v>
      </c>
      <c r="C3707" s="12" t="s">
        <v>326</v>
      </c>
      <c r="D3707" s="12">
        <v>8.1</v>
      </c>
      <c r="E3707" s="12">
        <v>1000001</v>
      </c>
      <c r="F3707" s="12">
        <v>999992.9</v>
      </c>
      <c r="G3707" s="12">
        <v>100</v>
      </c>
      <c r="H3707" t="s">
        <v>316</v>
      </c>
    </row>
    <row r="3708" spans="1:8">
      <c r="A3708" s="12" t="s">
        <v>341</v>
      </c>
      <c r="B3708" s="13" t="s">
        <v>95</v>
      </c>
      <c r="C3708" s="12" t="s">
        <v>326</v>
      </c>
      <c r="D3708" s="12">
        <v>1010085.8</v>
      </c>
      <c r="E3708" s="12">
        <v>1000000</v>
      </c>
      <c r="F3708" s="12">
        <v>-10085.799999999999</v>
      </c>
      <c r="G3708" s="12">
        <v>-1.01</v>
      </c>
      <c r="H3708" t="s">
        <v>316</v>
      </c>
    </row>
    <row r="3709" spans="1:8">
      <c r="A3709" s="12" t="s">
        <v>341</v>
      </c>
      <c r="B3709" s="13" t="s">
        <v>96</v>
      </c>
      <c r="C3709" s="12" t="s">
        <v>326</v>
      </c>
      <c r="D3709" s="12">
        <v>37.4</v>
      </c>
      <c r="E3709" s="12">
        <v>1000001</v>
      </c>
      <c r="F3709" s="12">
        <v>999963.6</v>
      </c>
      <c r="G3709" s="12">
        <v>100</v>
      </c>
      <c r="H3709" t="s">
        <v>316</v>
      </c>
    </row>
    <row r="3710" spans="1:8">
      <c r="A3710" s="12" t="s">
        <v>341</v>
      </c>
      <c r="B3710" s="13" t="s">
        <v>97</v>
      </c>
      <c r="C3710" s="12" t="s">
        <v>326</v>
      </c>
      <c r="D3710" s="12">
        <v>1010109</v>
      </c>
      <c r="E3710" s="12">
        <v>1000000</v>
      </c>
      <c r="F3710" s="12">
        <v>-10109</v>
      </c>
      <c r="G3710" s="12">
        <v>-1.01</v>
      </c>
      <c r="H3710" t="s">
        <v>316</v>
      </c>
    </row>
    <row r="3711" spans="1:8">
      <c r="A3711" s="12" t="s">
        <v>341</v>
      </c>
      <c r="B3711" s="13" t="s">
        <v>98</v>
      </c>
      <c r="C3711" s="12" t="s">
        <v>326</v>
      </c>
      <c r="D3711" s="12">
        <v>1010105</v>
      </c>
      <c r="E3711" s="12">
        <v>1000000</v>
      </c>
      <c r="F3711" s="12">
        <v>-10105</v>
      </c>
      <c r="G3711" s="12">
        <v>-1.01</v>
      </c>
      <c r="H3711" t="s">
        <v>316</v>
      </c>
    </row>
    <row r="3712" spans="1:8">
      <c r="A3712" s="12" t="s">
        <v>341</v>
      </c>
      <c r="B3712" s="13" t="s">
        <v>99</v>
      </c>
      <c r="C3712" s="12" t="s">
        <v>326</v>
      </c>
      <c r="D3712" s="12">
        <v>1010088.8</v>
      </c>
      <c r="E3712" s="12">
        <v>1000000</v>
      </c>
      <c r="F3712" s="12">
        <v>-10088.799999999999</v>
      </c>
      <c r="G3712" s="12">
        <v>-1.01</v>
      </c>
      <c r="H3712" t="s">
        <v>316</v>
      </c>
    </row>
    <row r="3713" spans="1:8">
      <c r="A3713" s="12" t="s">
        <v>341</v>
      </c>
      <c r="B3713" s="13" t="s">
        <v>100</v>
      </c>
      <c r="C3713" s="12" t="s">
        <v>326</v>
      </c>
      <c r="D3713" s="12">
        <v>1010105</v>
      </c>
      <c r="E3713" s="12">
        <v>1000000</v>
      </c>
      <c r="F3713" s="12">
        <v>-10105</v>
      </c>
      <c r="G3713" s="12">
        <v>-1.01</v>
      </c>
      <c r="H3713" t="s">
        <v>316</v>
      </c>
    </row>
    <row r="3714" spans="1:8">
      <c r="A3714" s="12" t="s">
        <v>341</v>
      </c>
      <c r="B3714" s="13" t="s">
        <v>101</v>
      </c>
      <c r="C3714" s="12" t="s">
        <v>326</v>
      </c>
      <c r="D3714" s="12">
        <v>1010116.1</v>
      </c>
      <c r="E3714" s="12">
        <v>1000000</v>
      </c>
      <c r="F3714" s="12">
        <v>-10116.1</v>
      </c>
      <c r="G3714" s="12">
        <v>-1.01</v>
      </c>
      <c r="H3714" t="s">
        <v>316</v>
      </c>
    </row>
    <row r="3715" spans="1:8">
      <c r="A3715" s="12" t="s">
        <v>341</v>
      </c>
      <c r="B3715" s="13" t="s">
        <v>102</v>
      </c>
      <c r="C3715" s="12" t="s">
        <v>326</v>
      </c>
      <c r="D3715" s="12">
        <v>1010103.9</v>
      </c>
      <c r="E3715" s="12">
        <v>1000013</v>
      </c>
      <c r="F3715" s="12">
        <v>-10090.9</v>
      </c>
      <c r="G3715" s="12">
        <v>-1.01</v>
      </c>
      <c r="H3715" t="s">
        <v>316</v>
      </c>
    </row>
    <row r="3716" spans="1:8">
      <c r="A3716" s="12" t="s">
        <v>341</v>
      </c>
      <c r="B3716" s="13" t="s">
        <v>103</v>
      </c>
      <c r="C3716" s="12" t="s">
        <v>326</v>
      </c>
      <c r="D3716" s="12">
        <v>3030248.2</v>
      </c>
      <c r="E3716" s="12">
        <v>1000003</v>
      </c>
      <c r="F3716" s="12">
        <v>-2030245.2</v>
      </c>
      <c r="G3716" s="12">
        <v>-203.02</v>
      </c>
      <c r="H3716" t="s">
        <v>316</v>
      </c>
    </row>
    <row r="3717" spans="1:8">
      <c r="A3717" s="12" t="s">
        <v>341</v>
      </c>
      <c r="B3717" s="13" t="s">
        <v>104</v>
      </c>
      <c r="C3717" s="12" t="s">
        <v>326</v>
      </c>
      <c r="D3717" s="12">
        <v>1010120.1</v>
      </c>
      <c r="E3717" s="12">
        <v>1000038</v>
      </c>
      <c r="F3717" s="12">
        <v>-10082.1</v>
      </c>
      <c r="G3717" s="12">
        <v>-1.01</v>
      </c>
      <c r="H3717" t="s">
        <v>316</v>
      </c>
    </row>
    <row r="3718" spans="1:8">
      <c r="A3718" s="12" t="s">
        <v>341</v>
      </c>
      <c r="B3718" s="13" t="s">
        <v>105</v>
      </c>
      <c r="C3718" s="12" t="s">
        <v>326</v>
      </c>
      <c r="D3718" s="12">
        <v>1010103.9</v>
      </c>
      <c r="E3718" s="12">
        <v>1000016</v>
      </c>
      <c r="F3718" s="12">
        <v>-10087.9</v>
      </c>
      <c r="G3718" s="12">
        <v>-1.01</v>
      </c>
      <c r="H3718" t="s">
        <v>316</v>
      </c>
    </row>
    <row r="3719" spans="1:8">
      <c r="A3719" s="12" t="s">
        <v>341</v>
      </c>
      <c r="B3719" s="13" t="s">
        <v>106</v>
      </c>
      <c r="C3719" s="12" t="s">
        <v>326</v>
      </c>
      <c r="D3719" s="12">
        <v>1010108</v>
      </c>
      <c r="E3719" s="12">
        <v>1000026</v>
      </c>
      <c r="F3719" s="12">
        <v>-10082</v>
      </c>
      <c r="G3719" s="12">
        <v>-1.01</v>
      </c>
      <c r="H3719" t="s">
        <v>316</v>
      </c>
    </row>
    <row r="3720" spans="1:8">
      <c r="A3720" s="12" t="s">
        <v>341</v>
      </c>
      <c r="B3720" s="13" t="s">
        <v>107</v>
      </c>
      <c r="C3720" s="12" t="s">
        <v>326</v>
      </c>
      <c r="D3720" s="12">
        <v>1010108</v>
      </c>
      <c r="E3720" s="12">
        <v>1000000</v>
      </c>
      <c r="F3720" s="12">
        <v>-10108</v>
      </c>
      <c r="G3720" s="12">
        <v>-1.01</v>
      </c>
      <c r="H3720" t="s">
        <v>316</v>
      </c>
    </row>
    <row r="3721" spans="1:8">
      <c r="A3721" s="12" t="s">
        <v>341</v>
      </c>
      <c r="B3721" s="13" t="s">
        <v>108</v>
      </c>
      <c r="C3721" s="12" t="s">
        <v>326</v>
      </c>
      <c r="D3721" s="12">
        <v>1010105</v>
      </c>
      <c r="E3721" s="12">
        <v>1000000</v>
      </c>
      <c r="F3721" s="12">
        <v>-10105</v>
      </c>
      <c r="G3721" s="12">
        <v>-1.01</v>
      </c>
      <c r="H3721" t="s">
        <v>316</v>
      </c>
    </row>
    <row r="3722" spans="1:8">
      <c r="A3722" s="12" t="s">
        <v>341</v>
      </c>
      <c r="B3722" s="13" t="s">
        <v>109</v>
      </c>
      <c r="C3722" s="12" t="s">
        <v>326</v>
      </c>
      <c r="D3722" s="12">
        <v>1010117.1</v>
      </c>
      <c r="E3722" s="12">
        <v>1000033</v>
      </c>
      <c r="F3722" s="12">
        <v>-10084.1</v>
      </c>
      <c r="G3722" s="12">
        <v>-1.01</v>
      </c>
      <c r="H3722" t="s">
        <v>316</v>
      </c>
    </row>
    <row r="3723" spans="1:8">
      <c r="A3723" s="12" t="s">
        <v>341</v>
      </c>
      <c r="B3723" s="13" t="s">
        <v>110</v>
      </c>
      <c r="C3723" s="12" t="s">
        <v>326</v>
      </c>
      <c r="D3723" s="12">
        <v>1010221.1</v>
      </c>
      <c r="E3723" s="12">
        <v>1000055</v>
      </c>
      <c r="F3723" s="12">
        <v>-10166.1</v>
      </c>
      <c r="G3723" s="12">
        <v>-1.02</v>
      </c>
      <c r="H3723" t="s">
        <v>316</v>
      </c>
    </row>
    <row r="3724" spans="1:8">
      <c r="A3724" s="12" t="s">
        <v>341</v>
      </c>
      <c r="B3724" s="13" t="s">
        <v>111</v>
      </c>
      <c r="C3724" s="12" t="s">
        <v>326</v>
      </c>
      <c r="D3724" s="12">
        <v>1010175.7</v>
      </c>
      <c r="E3724" s="12">
        <v>1000066</v>
      </c>
      <c r="F3724" s="12">
        <v>-10109.700000000001</v>
      </c>
      <c r="G3724" s="12">
        <v>-1.01</v>
      </c>
      <c r="H3724" t="s">
        <v>316</v>
      </c>
    </row>
    <row r="3725" spans="1:8">
      <c r="A3725" s="12" t="s">
        <v>341</v>
      </c>
      <c r="B3725" s="13" t="s">
        <v>112</v>
      </c>
      <c r="C3725" s="12" t="s">
        <v>326</v>
      </c>
      <c r="D3725" s="12">
        <v>1010186.8</v>
      </c>
      <c r="E3725" s="12">
        <v>1000073</v>
      </c>
      <c r="F3725" s="12">
        <v>-10113.799999999999</v>
      </c>
      <c r="G3725" s="12">
        <v>-1.01</v>
      </c>
      <c r="H3725" t="s">
        <v>316</v>
      </c>
    </row>
    <row r="3726" spans="1:8">
      <c r="A3726" s="12" t="s">
        <v>341</v>
      </c>
      <c r="B3726" s="13" t="s">
        <v>113</v>
      </c>
      <c r="C3726" s="12" t="s">
        <v>326</v>
      </c>
      <c r="D3726" s="12">
        <v>1010180.7</v>
      </c>
      <c r="E3726" s="12">
        <v>1000034</v>
      </c>
      <c r="F3726" s="12">
        <v>-10146.700000000001</v>
      </c>
      <c r="G3726" s="12">
        <v>-1.01</v>
      </c>
      <c r="H3726" t="s">
        <v>316</v>
      </c>
    </row>
    <row r="3727" spans="1:8">
      <c r="A3727" s="12" t="s">
        <v>341</v>
      </c>
      <c r="B3727" s="13" t="s">
        <v>114</v>
      </c>
      <c r="C3727" s="12" t="s">
        <v>326</v>
      </c>
      <c r="D3727" s="12">
        <v>1010110</v>
      </c>
      <c r="E3727" s="12">
        <v>1000027</v>
      </c>
      <c r="F3727" s="12">
        <v>-10083</v>
      </c>
      <c r="G3727" s="12">
        <v>-1.01</v>
      </c>
      <c r="H3727" t="s">
        <v>316</v>
      </c>
    </row>
    <row r="3728" spans="1:8">
      <c r="A3728" s="12" t="s">
        <v>341</v>
      </c>
      <c r="B3728" s="13" t="s">
        <v>115</v>
      </c>
      <c r="C3728" s="12" t="s">
        <v>326</v>
      </c>
      <c r="D3728" s="12">
        <v>1010108</v>
      </c>
      <c r="E3728" s="12">
        <v>1000005</v>
      </c>
      <c r="F3728" s="12">
        <v>-10103</v>
      </c>
      <c r="G3728" s="12">
        <v>-1.01</v>
      </c>
      <c r="H3728" t="s">
        <v>316</v>
      </c>
    </row>
    <row r="3729" spans="1:8">
      <c r="A3729" s="12" t="s">
        <v>341</v>
      </c>
      <c r="B3729" s="13" t="s">
        <v>116</v>
      </c>
      <c r="C3729" s="12" t="s">
        <v>326</v>
      </c>
      <c r="D3729" s="12">
        <v>1010103.9</v>
      </c>
      <c r="E3729" s="12">
        <v>1000000</v>
      </c>
      <c r="F3729" s="12">
        <v>-10103.9</v>
      </c>
      <c r="G3729" s="12">
        <v>-1.01</v>
      </c>
      <c r="H3729" t="s">
        <v>316</v>
      </c>
    </row>
    <row r="3730" spans="1:8">
      <c r="A3730" s="12" t="s">
        <v>341</v>
      </c>
      <c r="B3730" s="13" t="s">
        <v>117</v>
      </c>
      <c r="C3730" s="12" t="s">
        <v>326</v>
      </c>
      <c r="D3730" s="12">
        <v>1010105</v>
      </c>
      <c r="E3730" s="12">
        <v>1000000</v>
      </c>
      <c r="F3730" s="12">
        <v>-10105</v>
      </c>
      <c r="G3730" s="12">
        <v>-1.01</v>
      </c>
      <c r="H3730" t="s">
        <v>316</v>
      </c>
    </row>
    <row r="3731" spans="1:8">
      <c r="A3731" s="12" t="s">
        <v>341</v>
      </c>
      <c r="B3731" s="13" t="s">
        <v>118</v>
      </c>
      <c r="C3731" s="12" t="s">
        <v>326</v>
      </c>
      <c r="D3731" s="12">
        <v>1010117.1</v>
      </c>
      <c r="E3731" s="12">
        <v>1000000</v>
      </c>
      <c r="F3731" s="12">
        <v>-10117.1</v>
      </c>
      <c r="G3731" s="12">
        <v>-1.01</v>
      </c>
      <c r="H3731" t="s">
        <v>316</v>
      </c>
    </row>
    <row r="3732" spans="1:8">
      <c r="A3732" s="12" t="s">
        <v>341</v>
      </c>
      <c r="B3732" s="13" t="s">
        <v>119</v>
      </c>
      <c r="C3732" s="12" t="s">
        <v>326</v>
      </c>
      <c r="D3732" s="12">
        <v>1010086.8</v>
      </c>
      <c r="E3732" s="12">
        <v>1000005</v>
      </c>
      <c r="F3732" s="12">
        <v>-10081.799999999999</v>
      </c>
      <c r="G3732" s="12">
        <v>-1.01</v>
      </c>
      <c r="H3732" t="s">
        <v>316</v>
      </c>
    </row>
    <row r="3733" spans="1:8">
      <c r="A3733" s="12" t="s">
        <v>341</v>
      </c>
      <c r="B3733" s="13" t="s">
        <v>120</v>
      </c>
      <c r="C3733" s="12" t="s">
        <v>326</v>
      </c>
      <c r="D3733" s="12">
        <v>1010207</v>
      </c>
      <c r="E3733" s="12">
        <v>1000068</v>
      </c>
      <c r="F3733" s="12">
        <v>-10139</v>
      </c>
      <c r="G3733" s="12">
        <v>-1.01</v>
      </c>
      <c r="H3733" t="s">
        <v>316</v>
      </c>
    </row>
    <row r="3734" spans="1:8">
      <c r="A3734" s="12" t="s">
        <v>341</v>
      </c>
      <c r="B3734" s="13" t="s">
        <v>121</v>
      </c>
      <c r="C3734" s="12" t="s">
        <v>326</v>
      </c>
      <c r="D3734" s="12">
        <v>1010160.5</v>
      </c>
      <c r="E3734" s="12">
        <v>1000078</v>
      </c>
      <c r="F3734" s="12">
        <v>-10082.5</v>
      </c>
      <c r="G3734" s="12">
        <v>-1.01</v>
      </c>
      <c r="H3734" t="s">
        <v>316</v>
      </c>
    </row>
    <row r="3735" spans="1:8">
      <c r="A3735" s="12" t="s">
        <v>341</v>
      </c>
      <c r="B3735" s="13" t="s">
        <v>122</v>
      </c>
      <c r="C3735" s="12" t="s">
        <v>326</v>
      </c>
      <c r="D3735" s="12">
        <v>1010186.8</v>
      </c>
      <c r="E3735" s="12">
        <v>1000092</v>
      </c>
      <c r="F3735" s="12">
        <v>-10094.799999999999</v>
      </c>
      <c r="G3735" s="12">
        <v>-1.01</v>
      </c>
      <c r="H3735" t="s">
        <v>316</v>
      </c>
    </row>
    <row r="3736" spans="1:8">
      <c r="A3736" s="12" t="s">
        <v>341</v>
      </c>
      <c r="B3736" s="13" t="s">
        <v>123</v>
      </c>
      <c r="C3736" s="12" t="s">
        <v>326</v>
      </c>
      <c r="D3736" s="12">
        <v>1010230.2</v>
      </c>
      <c r="E3736" s="12">
        <v>1000086</v>
      </c>
      <c r="F3736" s="12">
        <v>-10144.200000000001</v>
      </c>
      <c r="G3736" s="12">
        <v>-1.01</v>
      </c>
      <c r="H3736" t="s">
        <v>316</v>
      </c>
    </row>
    <row r="3737" spans="1:8">
      <c r="A3737" s="12" t="s">
        <v>341</v>
      </c>
      <c r="B3737" s="13" t="s">
        <v>124</v>
      </c>
      <c r="C3737" s="12" t="s">
        <v>326</v>
      </c>
      <c r="D3737" s="12">
        <v>1010108</v>
      </c>
      <c r="E3737" s="12">
        <v>1000019</v>
      </c>
      <c r="F3737" s="12">
        <v>-10089</v>
      </c>
      <c r="G3737" s="12">
        <v>-1.01</v>
      </c>
      <c r="H3737" t="s">
        <v>316</v>
      </c>
    </row>
    <row r="3738" spans="1:8">
      <c r="A3738" s="12" t="s">
        <v>341</v>
      </c>
      <c r="B3738" s="13" t="s">
        <v>125</v>
      </c>
      <c r="C3738" s="12" t="s">
        <v>326</v>
      </c>
      <c r="D3738" s="12">
        <v>1010118.1</v>
      </c>
      <c r="E3738" s="12">
        <v>1000036</v>
      </c>
      <c r="F3738" s="12">
        <v>-10082.1</v>
      </c>
      <c r="G3738" s="12">
        <v>-1.01</v>
      </c>
      <c r="H3738" t="s">
        <v>316</v>
      </c>
    </row>
    <row r="3739" spans="1:8">
      <c r="A3739" s="12" t="s">
        <v>341</v>
      </c>
      <c r="B3739" s="13" t="s">
        <v>126</v>
      </c>
      <c r="C3739" s="12" t="s">
        <v>326</v>
      </c>
      <c r="D3739" s="12">
        <v>1010130.2</v>
      </c>
      <c r="E3739" s="12">
        <v>1000000</v>
      </c>
      <c r="F3739" s="12">
        <v>-10130.200000000001</v>
      </c>
      <c r="G3739" s="12">
        <v>-1.01</v>
      </c>
      <c r="H3739" t="s">
        <v>316</v>
      </c>
    </row>
    <row r="3740" spans="1:8">
      <c r="A3740" s="12" t="s">
        <v>341</v>
      </c>
      <c r="B3740" s="13" t="s">
        <v>127</v>
      </c>
      <c r="C3740" s="12" t="s">
        <v>326</v>
      </c>
      <c r="D3740" s="12">
        <v>1010108</v>
      </c>
      <c r="E3740" s="12">
        <v>1000013</v>
      </c>
      <c r="F3740" s="12">
        <v>-10095</v>
      </c>
      <c r="G3740" s="12">
        <v>-1.01</v>
      </c>
      <c r="H3740" t="s">
        <v>316</v>
      </c>
    </row>
    <row r="3741" spans="1:8">
      <c r="A3741" s="12" t="s">
        <v>341</v>
      </c>
      <c r="B3741" s="13" t="s">
        <v>128</v>
      </c>
      <c r="C3741" s="12" t="s">
        <v>326</v>
      </c>
      <c r="D3741" s="12">
        <v>55.6</v>
      </c>
      <c r="E3741" s="12">
        <v>1000001</v>
      </c>
      <c r="F3741" s="12">
        <v>999945.4</v>
      </c>
      <c r="G3741" s="12">
        <v>99.99</v>
      </c>
      <c r="H3741" t="s">
        <v>316</v>
      </c>
    </row>
    <row r="3742" spans="1:8">
      <c r="A3742" s="12" t="s">
        <v>341</v>
      </c>
      <c r="B3742" s="13" t="s">
        <v>129</v>
      </c>
      <c r="C3742" s="12" t="s">
        <v>326</v>
      </c>
      <c r="D3742" s="12">
        <v>1010105</v>
      </c>
      <c r="E3742" s="12">
        <v>1000000</v>
      </c>
      <c r="F3742" s="12">
        <v>-10105</v>
      </c>
      <c r="G3742" s="12">
        <v>-1.01</v>
      </c>
      <c r="H3742" t="s">
        <v>316</v>
      </c>
    </row>
    <row r="3743" spans="1:8">
      <c r="A3743" s="12" t="s">
        <v>341</v>
      </c>
      <c r="B3743" s="13" t="s">
        <v>130</v>
      </c>
      <c r="C3743" s="12" t="s">
        <v>326</v>
      </c>
      <c r="D3743" s="12">
        <v>1010182.7</v>
      </c>
      <c r="E3743" s="12">
        <v>1000007</v>
      </c>
      <c r="F3743" s="12">
        <v>-10175.700000000001</v>
      </c>
      <c r="G3743" s="12">
        <v>-1.02</v>
      </c>
      <c r="H3743" t="s">
        <v>316</v>
      </c>
    </row>
    <row r="3744" spans="1:8">
      <c r="A3744" s="12" t="s">
        <v>341</v>
      </c>
      <c r="B3744" s="13" t="s">
        <v>131</v>
      </c>
      <c r="C3744" s="12" t="s">
        <v>326</v>
      </c>
      <c r="D3744" s="12">
        <v>1010182.7</v>
      </c>
      <c r="E3744" s="12">
        <v>1000100</v>
      </c>
      <c r="F3744" s="12">
        <v>-10082.700000000001</v>
      </c>
      <c r="G3744" s="12">
        <v>-1.01</v>
      </c>
      <c r="H3744" t="s">
        <v>316</v>
      </c>
    </row>
    <row r="3745" spans="1:8">
      <c r="A3745" s="12" t="s">
        <v>341</v>
      </c>
      <c r="B3745" s="13" t="s">
        <v>132</v>
      </c>
      <c r="C3745" s="12" t="s">
        <v>326</v>
      </c>
      <c r="D3745" s="12">
        <v>1010174.6</v>
      </c>
      <c r="E3745" s="12">
        <v>1000069</v>
      </c>
      <c r="F3745" s="12">
        <v>-10105.6</v>
      </c>
      <c r="G3745" s="12">
        <v>-1.01</v>
      </c>
      <c r="H3745" t="s">
        <v>316</v>
      </c>
    </row>
    <row r="3746" spans="1:8">
      <c r="A3746" s="12" t="s">
        <v>341</v>
      </c>
      <c r="B3746" s="13" t="s">
        <v>133</v>
      </c>
      <c r="C3746" s="12" t="s">
        <v>326</v>
      </c>
      <c r="D3746" s="12">
        <v>1010217.1</v>
      </c>
      <c r="E3746" s="12">
        <v>1000078</v>
      </c>
      <c r="F3746" s="12">
        <v>-10139.1</v>
      </c>
      <c r="G3746" s="12">
        <v>-1.01</v>
      </c>
      <c r="H3746" t="s">
        <v>316</v>
      </c>
    </row>
    <row r="3747" spans="1:8">
      <c r="A3747" s="12" t="s">
        <v>341</v>
      </c>
      <c r="B3747" s="13" t="s">
        <v>134</v>
      </c>
      <c r="C3747" s="12" t="s">
        <v>326</v>
      </c>
      <c r="D3747" s="12">
        <v>1010167.6</v>
      </c>
      <c r="E3747" s="12">
        <v>1000042</v>
      </c>
      <c r="F3747" s="12">
        <v>-10125.6</v>
      </c>
      <c r="G3747" s="12">
        <v>-1.01</v>
      </c>
      <c r="H3747" t="s">
        <v>316</v>
      </c>
    </row>
    <row r="3748" spans="1:8">
      <c r="A3748" s="12" t="s">
        <v>341</v>
      </c>
      <c r="B3748" s="13" t="s">
        <v>135</v>
      </c>
      <c r="C3748" s="12" t="s">
        <v>326</v>
      </c>
      <c r="D3748" s="12">
        <v>1010150.4</v>
      </c>
      <c r="E3748" s="12">
        <v>1000051</v>
      </c>
      <c r="F3748" s="12">
        <v>-10099.4</v>
      </c>
      <c r="G3748" s="12">
        <v>-1.01</v>
      </c>
      <c r="H3748" t="s">
        <v>316</v>
      </c>
    </row>
    <row r="3749" spans="1:8">
      <c r="A3749" s="12" t="s">
        <v>341</v>
      </c>
      <c r="B3749" s="13" t="s">
        <v>136</v>
      </c>
      <c r="C3749" s="12" t="s">
        <v>326</v>
      </c>
      <c r="D3749" s="12">
        <v>1010121.1</v>
      </c>
      <c r="E3749" s="12">
        <v>1000005</v>
      </c>
      <c r="F3749" s="12">
        <v>-10116.1</v>
      </c>
      <c r="G3749" s="12">
        <v>-1.01</v>
      </c>
      <c r="H3749" t="s">
        <v>316</v>
      </c>
    </row>
    <row r="3750" spans="1:8">
      <c r="A3750" s="12" t="s">
        <v>341</v>
      </c>
      <c r="B3750" s="13" t="s">
        <v>137</v>
      </c>
      <c r="C3750" s="12" t="s">
        <v>326</v>
      </c>
      <c r="D3750" s="12">
        <v>3030253.2</v>
      </c>
      <c r="E3750" s="12">
        <v>1000003</v>
      </c>
      <c r="F3750" s="12">
        <v>-2030250.2</v>
      </c>
      <c r="G3750" s="12">
        <v>-203.02</v>
      </c>
      <c r="H3750" t="s">
        <v>316</v>
      </c>
    </row>
    <row r="3751" spans="1:8">
      <c r="A3751" s="12" t="s">
        <v>341</v>
      </c>
      <c r="B3751" s="13" t="s">
        <v>138</v>
      </c>
      <c r="C3751" s="12" t="s">
        <v>326</v>
      </c>
      <c r="D3751" s="12">
        <v>1010110</v>
      </c>
      <c r="E3751" s="12">
        <v>1000022</v>
      </c>
      <c r="F3751" s="12">
        <v>-10088</v>
      </c>
      <c r="G3751" s="12">
        <v>-1.01</v>
      </c>
      <c r="H3751" t="s">
        <v>316</v>
      </c>
    </row>
    <row r="3752" spans="1:8">
      <c r="A3752" s="12" t="s">
        <v>341</v>
      </c>
      <c r="B3752" s="13" t="s">
        <v>139</v>
      </c>
      <c r="C3752" s="12" t="s">
        <v>326</v>
      </c>
      <c r="D3752" s="12">
        <v>1010092.8</v>
      </c>
      <c r="E3752" s="12">
        <v>1000000</v>
      </c>
      <c r="F3752" s="12">
        <v>-10092.799999999999</v>
      </c>
      <c r="G3752" s="12">
        <v>-1.01</v>
      </c>
      <c r="H3752" t="s">
        <v>316</v>
      </c>
    </row>
    <row r="3753" spans="1:8">
      <c r="A3753" s="12" t="s">
        <v>341</v>
      </c>
      <c r="B3753" s="13" t="s">
        <v>140</v>
      </c>
      <c r="C3753" s="12" t="s">
        <v>326</v>
      </c>
      <c r="D3753" s="12">
        <v>1010108</v>
      </c>
      <c r="E3753" s="12">
        <v>1000000</v>
      </c>
      <c r="F3753" s="12">
        <v>-10108</v>
      </c>
      <c r="G3753" s="12">
        <v>-1.01</v>
      </c>
      <c r="H3753" t="s">
        <v>316</v>
      </c>
    </row>
    <row r="3754" spans="1:8">
      <c r="A3754" s="12" t="s">
        <v>341</v>
      </c>
      <c r="B3754" s="13" t="s">
        <v>141</v>
      </c>
      <c r="C3754" s="12" t="s">
        <v>326</v>
      </c>
      <c r="D3754" s="12">
        <v>1010207</v>
      </c>
      <c r="E3754" s="12">
        <v>1000095</v>
      </c>
      <c r="F3754" s="12">
        <v>-10112</v>
      </c>
      <c r="G3754" s="12">
        <v>-1.01</v>
      </c>
      <c r="H3754" t="s">
        <v>316</v>
      </c>
    </row>
    <row r="3755" spans="1:8">
      <c r="A3755" s="12" t="s">
        <v>341</v>
      </c>
      <c r="B3755" s="13" t="s">
        <v>142</v>
      </c>
      <c r="C3755" s="12" t="s">
        <v>326</v>
      </c>
      <c r="D3755" s="12">
        <v>1010219.1</v>
      </c>
      <c r="E3755" s="12">
        <v>1000133</v>
      </c>
      <c r="F3755" s="12">
        <v>-10086.1</v>
      </c>
      <c r="G3755" s="12">
        <v>-1.01</v>
      </c>
      <c r="H3755" t="s">
        <v>316</v>
      </c>
    </row>
    <row r="3756" spans="1:8">
      <c r="A3756" s="12" t="s">
        <v>341</v>
      </c>
      <c r="B3756" s="13" t="s">
        <v>143</v>
      </c>
      <c r="C3756" s="12" t="s">
        <v>326</v>
      </c>
      <c r="D3756" s="12">
        <v>1010205</v>
      </c>
      <c r="E3756" s="12">
        <v>1000114</v>
      </c>
      <c r="F3756" s="12">
        <v>-10091</v>
      </c>
      <c r="G3756" s="12">
        <v>-1.01</v>
      </c>
      <c r="H3756" t="s">
        <v>316</v>
      </c>
    </row>
    <row r="3757" spans="1:8">
      <c r="A3757" s="12" t="s">
        <v>341</v>
      </c>
      <c r="B3757" s="13" t="s">
        <v>144</v>
      </c>
      <c r="C3757" s="12" t="s">
        <v>326</v>
      </c>
      <c r="D3757" s="12">
        <v>1010207</v>
      </c>
      <c r="E3757" s="12">
        <v>1000095</v>
      </c>
      <c r="F3757" s="12">
        <v>-10112</v>
      </c>
      <c r="G3757" s="12">
        <v>-1.01</v>
      </c>
      <c r="H3757" t="s">
        <v>316</v>
      </c>
    </row>
    <row r="3758" spans="1:8">
      <c r="A3758" s="12" t="s">
        <v>341</v>
      </c>
      <c r="B3758" s="13" t="s">
        <v>145</v>
      </c>
      <c r="C3758" s="12" t="s">
        <v>326</v>
      </c>
      <c r="D3758" s="12">
        <v>1010237.3</v>
      </c>
      <c r="E3758" s="12">
        <v>1000026</v>
      </c>
      <c r="F3758" s="12">
        <v>-10211.299999999999</v>
      </c>
      <c r="G3758" s="12">
        <v>-1.02</v>
      </c>
      <c r="H3758" t="s">
        <v>316</v>
      </c>
    </row>
    <row r="3759" spans="1:8">
      <c r="A3759" s="12" t="s">
        <v>341</v>
      </c>
      <c r="B3759" s="13" t="s">
        <v>146</v>
      </c>
      <c r="C3759" s="12" t="s">
        <v>326</v>
      </c>
      <c r="D3759" s="12">
        <v>1010140.3</v>
      </c>
      <c r="E3759" s="12">
        <v>1000058</v>
      </c>
      <c r="F3759" s="12">
        <v>-10082.299999999999</v>
      </c>
      <c r="G3759" s="12">
        <v>-1.01</v>
      </c>
      <c r="H3759" t="s">
        <v>316</v>
      </c>
    </row>
    <row r="3760" spans="1:8">
      <c r="A3760" s="12" t="s">
        <v>341</v>
      </c>
      <c r="B3760" s="13" t="s">
        <v>147</v>
      </c>
      <c r="C3760" s="12" t="s">
        <v>326</v>
      </c>
      <c r="D3760" s="12">
        <v>1010098.9</v>
      </c>
      <c r="E3760" s="12">
        <v>1000017</v>
      </c>
      <c r="F3760" s="12">
        <v>-10081.9</v>
      </c>
      <c r="G3760" s="12">
        <v>-1.01</v>
      </c>
      <c r="H3760" t="s">
        <v>316</v>
      </c>
    </row>
    <row r="3761" spans="1:8">
      <c r="A3761" s="12" t="s">
        <v>341</v>
      </c>
      <c r="B3761" s="13" t="s">
        <v>148</v>
      </c>
      <c r="C3761" s="12" t="s">
        <v>326</v>
      </c>
      <c r="D3761" s="12">
        <v>1010088.8</v>
      </c>
      <c r="E3761" s="12">
        <v>1000004</v>
      </c>
      <c r="F3761" s="12">
        <v>-10084.799999999999</v>
      </c>
      <c r="G3761" s="12">
        <v>-1.01</v>
      </c>
      <c r="H3761" t="s">
        <v>316</v>
      </c>
    </row>
    <row r="3762" spans="1:8">
      <c r="A3762" s="12" t="s">
        <v>341</v>
      </c>
      <c r="B3762" s="13" t="s">
        <v>149</v>
      </c>
      <c r="C3762" s="12" t="s">
        <v>326</v>
      </c>
      <c r="D3762" s="12">
        <v>1010100.9</v>
      </c>
      <c r="E3762" s="12">
        <v>1000000</v>
      </c>
      <c r="F3762" s="12">
        <v>-10100.9</v>
      </c>
      <c r="G3762" s="12">
        <v>-1.01</v>
      </c>
      <c r="H3762" t="s">
        <v>316</v>
      </c>
    </row>
    <row r="3763" spans="1:8">
      <c r="A3763" s="12" t="s">
        <v>341</v>
      </c>
      <c r="B3763" s="13" t="s">
        <v>150</v>
      </c>
      <c r="C3763" s="12" t="s">
        <v>326</v>
      </c>
      <c r="D3763" s="12">
        <v>1010092.8</v>
      </c>
      <c r="E3763" s="12">
        <v>1000000</v>
      </c>
      <c r="F3763" s="12">
        <v>-10092.799999999999</v>
      </c>
      <c r="G3763" s="12">
        <v>-1.01</v>
      </c>
      <c r="H3763" t="s">
        <v>316</v>
      </c>
    </row>
    <row r="3764" spans="1:8">
      <c r="A3764" s="12" t="s">
        <v>341</v>
      </c>
      <c r="B3764" s="13" t="s">
        <v>151</v>
      </c>
      <c r="C3764" s="12" t="s">
        <v>326</v>
      </c>
      <c r="D3764" s="12">
        <v>1010097.9</v>
      </c>
      <c r="E3764" s="12">
        <v>1000016</v>
      </c>
      <c r="F3764" s="12">
        <v>-10081.9</v>
      </c>
      <c r="G3764" s="12">
        <v>-1.01</v>
      </c>
      <c r="H3764" t="s">
        <v>316</v>
      </c>
    </row>
    <row r="3765" spans="1:8">
      <c r="A3765" s="12" t="s">
        <v>341</v>
      </c>
      <c r="B3765" s="13" t="s">
        <v>152</v>
      </c>
      <c r="C3765" s="12" t="s">
        <v>326</v>
      </c>
      <c r="D3765" s="12">
        <v>1010169.6</v>
      </c>
      <c r="E3765" s="12">
        <v>1000079</v>
      </c>
      <c r="F3765" s="12">
        <v>-10090.6</v>
      </c>
      <c r="G3765" s="12">
        <v>-1.01</v>
      </c>
      <c r="H3765" t="s">
        <v>316</v>
      </c>
    </row>
    <row r="3766" spans="1:8">
      <c r="A3766" s="12" t="s">
        <v>341</v>
      </c>
      <c r="B3766" s="13" t="s">
        <v>153</v>
      </c>
      <c r="C3766" s="12" t="s">
        <v>326</v>
      </c>
      <c r="D3766" s="12">
        <v>1010157.5</v>
      </c>
      <c r="E3766" s="12">
        <v>1000075</v>
      </c>
      <c r="F3766" s="12">
        <v>-10082.5</v>
      </c>
      <c r="G3766" s="12">
        <v>-1.01</v>
      </c>
      <c r="H3766" t="s">
        <v>316</v>
      </c>
    </row>
    <row r="3767" spans="1:8">
      <c r="A3767" s="12" t="s">
        <v>341</v>
      </c>
      <c r="B3767" s="13" t="s">
        <v>154</v>
      </c>
      <c r="C3767" s="12" t="s">
        <v>326</v>
      </c>
      <c r="D3767" s="12">
        <v>1010169.6</v>
      </c>
      <c r="E3767" s="12">
        <v>1000068</v>
      </c>
      <c r="F3767" s="12">
        <v>-10101.6</v>
      </c>
      <c r="G3767" s="12">
        <v>-1.01</v>
      </c>
      <c r="H3767" t="s">
        <v>316</v>
      </c>
    </row>
    <row r="3768" spans="1:8">
      <c r="A3768" s="12" t="s">
        <v>341</v>
      </c>
      <c r="B3768" s="13" t="s">
        <v>155</v>
      </c>
      <c r="C3768" s="12" t="s">
        <v>326</v>
      </c>
      <c r="D3768" s="12">
        <v>1010153.4</v>
      </c>
      <c r="E3768" s="12">
        <v>1000028</v>
      </c>
      <c r="F3768" s="12">
        <v>-10125.4</v>
      </c>
      <c r="G3768" s="12">
        <v>-1.01</v>
      </c>
      <c r="H3768" t="s">
        <v>316</v>
      </c>
    </row>
    <row r="3769" spans="1:8">
      <c r="A3769" s="12" t="s">
        <v>341</v>
      </c>
      <c r="B3769" s="13" t="s">
        <v>156</v>
      </c>
      <c r="C3769" s="12" t="s">
        <v>326</v>
      </c>
      <c r="D3769" s="12">
        <v>1010116.1</v>
      </c>
      <c r="E3769" s="12">
        <v>1000019</v>
      </c>
      <c r="F3769" s="12">
        <v>-10097.1</v>
      </c>
      <c r="G3769" s="12">
        <v>-1.01</v>
      </c>
      <c r="H3769" t="s">
        <v>316</v>
      </c>
    </row>
    <row r="3770" spans="1:8">
      <c r="A3770" s="12" t="s">
        <v>341</v>
      </c>
      <c r="B3770" s="13" t="s">
        <v>157</v>
      </c>
      <c r="C3770" s="12" t="s">
        <v>326</v>
      </c>
      <c r="D3770" s="12">
        <v>1010105</v>
      </c>
      <c r="E3770" s="12">
        <v>1000021</v>
      </c>
      <c r="F3770" s="12">
        <v>-10084</v>
      </c>
      <c r="G3770" s="12">
        <v>-1.01</v>
      </c>
      <c r="H3770" t="s">
        <v>316</v>
      </c>
    </row>
    <row r="3771" spans="1:8">
      <c r="A3771" s="12" t="s">
        <v>341</v>
      </c>
      <c r="B3771" s="13" t="s">
        <v>158</v>
      </c>
      <c r="C3771" s="12" t="s">
        <v>326</v>
      </c>
      <c r="D3771" s="12">
        <v>1010102.9</v>
      </c>
      <c r="E3771" s="12">
        <v>1000000</v>
      </c>
      <c r="F3771" s="12">
        <v>-10102.9</v>
      </c>
      <c r="G3771" s="12">
        <v>-1.01</v>
      </c>
      <c r="H3771" t="s">
        <v>316</v>
      </c>
    </row>
    <row r="3772" spans="1:8">
      <c r="A3772" s="12" t="s">
        <v>341</v>
      </c>
      <c r="B3772" s="13" t="s">
        <v>159</v>
      </c>
      <c r="C3772" s="12" t="s">
        <v>326</v>
      </c>
      <c r="D3772" s="12">
        <v>1010092.8</v>
      </c>
      <c r="E3772" s="12">
        <v>1000009</v>
      </c>
      <c r="F3772" s="12">
        <v>-10083.799999999999</v>
      </c>
      <c r="G3772" s="12">
        <v>-1.01</v>
      </c>
      <c r="H3772" t="s">
        <v>316</v>
      </c>
    </row>
    <row r="3773" spans="1:8">
      <c r="A3773" s="12" t="s">
        <v>341</v>
      </c>
      <c r="B3773" s="13" t="s">
        <v>160</v>
      </c>
      <c r="C3773" s="12" t="s">
        <v>326</v>
      </c>
      <c r="D3773" s="12">
        <v>35.4</v>
      </c>
      <c r="E3773" s="12">
        <v>1000001</v>
      </c>
      <c r="F3773" s="12">
        <v>999965.6</v>
      </c>
      <c r="G3773" s="12">
        <v>100</v>
      </c>
      <c r="H3773" t="s">
        <v>316</v>
      </c>
    </row>
    <row r="3774" spans="1:8">
      <c r="A3774" s="12" t="s">
        <v>341</v>
      </c>
      <c r="B3774" s="13" t="s">
        <v>161</v>
      </c>
      <c r="C3774" s="12" t="s">
        <v>326</v>
      </c>
      <c r="D3774" s="12">
        <v>17.2</v>
      </c>
      <c r="E3774" s="12">
        <v>1000001</v>
      </c>
      <c r="F3774" s="12">
        <v>999983.8</v>
      </c>
      <c r="G3774" s="12">
        <v>100</v>
      </c>
      <c r="H3774" t="s">
        <v>316</v>
      </c>
    </row>
    <row r="3775" spans="1:8">
      <c r="A3775" s="12" t="s">
        <v>341</v>
      </c>
      <c r="B3775" s="13" t="s">
        <v>162</v>
      </c>
      <c r="C3775" s="12" t="s">
        <v>326</v>
      </c>
      <c r="D3775" s="12">
        <v>1010139.3</v>
      </c>
      <c r="E3775" s="12">
        <v>1000004</v>
      </c>
      <c r="F3775" s="12">
        <v>-10135.299999999999</v>
      </c>
      <c r="G3775" s="12">
        <v>-1.01</v>
      </c>
      <c r="H3775" t="s">
        <v>316</v>
      </c>
    </row>
    <row r="3776" spans="1:8">
      <c r="A3776" s="12" t="s">
        <v>341</v>
      </c>
      <c r="B3776" s="13" t="s">
        <v>163</v>
      </c>
      <c r="C3776" s="12" t="s">
        <v>326</v>
      </c>
      <c r="D3776" s="12">
        <v>1010074.6</v>
      </c>
      <c r="E3776" s="12">
        <v>1000002</v>
      </c>
      <c r="F3776" s="12">
        <v>-10072.6</v>
      </c>
      <c r="G3776" s="12">
        <v>-1.01</v>
      </c>
      <c r="H3776" t="s">
        <v>316</v>
      </c>
    </row>
    <row r="3777" spans="1:8">
      <c r="A3777" s="12" t="s">
        <v>341</v>
      </c>
      <c r="B3777" s="13" t="s">
        <v>164</v>
      </c>
      <c r="C3777" s="12" t="s">
        <v>326</v>
      </c>
      <c r="D3777" s="12">
        <v>8.1</v>
      </c>
      <c r="E3777" s="12">
        <v>1000001</v>
      </c>
      <c r="F3777" s="12">
        <v>999992.9</v>
      </c>
      <c r="G3777" s="12">
        <v>100</v>
      </c>
      <c r="H3777" t="s">
        <v>316</v>
      </c>
    </row>
    <row r="3778" spans="1:8">
      <c r="A3778" s="12" t="s">
        <v>341</v>
      </c>
      <c r="B3778" s="13" t="s">
        <v>165</v>
      </c>
      <c r="C3778" s="12" t="s">
        <v>326</v>
      </c>
      <c r="D3778" s="12">
        <v>1010093.8</v>
      </c>
      <c r="E3778" s="12">
        <v>1000000</v>
      </c>
      <c r="F3778" s="12">
        <v>-10093.799999999999</v>
      </c>
      <c r="G3778" s="12">
        <v>-1.01</v>
      </c>
      <c r="H3778" t="s">
        <v>316</v>
      </c>
    </row>
    <row r="3779" spans="1:8">
      <c r="A3779" s="12" t="s">
        <v>341</v>
      </c>
      <c r="B3779" s="13" t="s">
        <v>166</v>
      </c>
      <c r="C3779" s="12" t="s">
        <v>326</v>
      </c>
      <c r="D3779" s="12">
        <v>1010081.7</v>
      </c>
      <c r="E3779" s="12">
        <v>1000000</v>
      </c>
      <c r="F3779" s="12">
        <v>-10081.700000000001</v>
      </c>
      <c r="G3779" s="12">
        <v>-1.01</v>
      </c>
      <c r="H3779" t="s">
        <v>316</v>
      </c>
    </row>
    <row r="3780" spans="1:8">
      <c r="A3780" s="12" t="s">
        <v>341</v>
      </c>
      <c r="B3780" s="13" t="s">
        <v>167</v>
      </c>
      <c r="C3780" s="12" t="s">
        <v>326</v>
      </c>
      <c r="D3780" s="12">
        <v>1010107</v>
      </c>
      <c r="E3780" s="12">
        <v>1000021</v>
      </c>
      <c r="F3780" s="12">
        <v>-10086</v>
      </c>
      <c r="G3780" s="12">
        <v>-1.01</v>
      </c>
      <c r="H3780" t="s">
        <v>316</v>
      </c>
    </row>
    <row r="3781" spans="1:8">
      <c r="A3781" s="12" t="s">
        <v>341</v>
      </c>
      <c r="B3781" s="13" t="s">
        <v>168</v>
      </c>
      <c r="C3781" s="12" t="s">
        <v>326</v>
      </c>
      <c r="D3781" s="12">
        <v>1010107</v>
      </c>
      <c r="E3781" s="12">
        <v>1000007</v>
      </c>
      <c r="F3781" s="12">
        <v>-10100</v>
      </c>
      <c r="G3781" s="12">
        <v>-1.01</v>
      </c>
      <c r="H3781" t="s">
        <v>316</v>
      </c>
    </row>
    <row r="3782" spans="1:8">
      <c r="A3782" s="12" t="s">
        <v>341</v>
      </c>
      <c r="B3782" s="13" t="s">
        <v>169</v>
      </c>
      <c r="C3782" s="12" t="s">
        <v>326</v>
      </c>
      <c r="D3782" s="12">
        <v>4</v>
      </c>
      <c r="E3782" s="12">
        <v>1000001</v>
      </c>
      <c r="F3782" s="12">
        <v>999997</v>
      </c>
      <c r="G3782" s="12">
        <v>100</v>
      </c>
      <c r="H3782" t="s">
        <v>316</v>
      </c>
    </row>
    <row r="3783" spans="1:8">
      <c r="A3783" s="12" t="s">
        <v>341</v>
      </c>
      <c r="B3783" s="13" t="s">
        <v>170</v>
      </c>
      <c r="C3783" s="12" t="s">
        <v>326</v>
      </c>
      <c r="D3783" s="12">
        <v>1010081.7</v>
      </c>
      <c r="E3783" s="12">
        <v>1000000</v>
      </c>
      <c r="F3783" s="12">
        <v>-10081.700000000001</v>
      </c>
      <c r="G3783" s="12">
        <v>-1.01</v>
      </c>
      <c r="H3783" t="s">
        <v>316</v>
      </c>
    </row>
    <row r="3784" spans="1:8">
      <c r="A3784" s="12" t="s">
        <v>341</v>
      </c>
      <c r="B3784" s="13" t="s">
        <v>171</v>
      </c>
      <c r="C3784" s="12" t="s">
        <v>326</v>
      </c>
      <c r="D3784" s="12">
        <v>1010096.9</v>
      </c>
      <c r="E3784" s="12">
        <v>1000000</v>
      </c>
      <c r="F3784" s="12">
        <v>-10096.9</v>
      </c>
      <c r="G3784" s="12">
        <v>-1.01</v>
      </c>
      <c r="H3784" t="s">
        <v>316</v>
      </c>
    </row>
    <row r="3785" spans="1:8">
      <c r="A3785" s="12" t="s">
        <v>341</v>
      </c>
      <c r="B3785" s="13" t="s">
        <v>172</v>
      </c>
      <c r="C3785" s="12" t="s">
        <v>326</v>
      </c>
      <c r="D3785" s="12">
        <v>1010096.9</v>
      </c>
      <c r="E3785" s="12">
        <v>1000015</v>
      </c>
      <c r="F3785" s="12">
        <v>-10081.9</v>
      </c>
      <c r="G3785" s="12">
        <v>-1.01</v>
      </c>
      <c r="H3785" t="s">
        <v>316</v>
      </c>
    </row>
    <row r="3786" spans="1:8">
      <c r="A3786" s="12" t="s">
        <v>341</v>
      </c>
      <c r="B3786" s="13" t="s">
        <v>173</v>
      </c>
      <c r="C3786" s="12" t="s">
        <v>326</v>
      </c>
      <c r="D3786" s="12">
        <v>1010093.8</v>
      </c>
      <c r="E3786" s="12">
        <v>1000000</v>
      </c>
      <c r="F3786" s="12">
        <v>-10093.799999999999</v>
      </c>
      <c r="G3786" s="12">
        <v>-1.01</v>
      </c>
      <c r="H3786" t="s">
        <v>316</v>
      </c>
    </row>
    <row r="3787" spans="1:8">
      <c r="A3787" s="12" t="s">
        <v>341</v>
      </c>
      <c r="B3787" s="13" t="s">
        <v>174</v>
      </c>
      <c r="C3787" s="12" t="s">
        <v>326</v>
      </c>
      <c r="D3787" s="12">
        <v>1010081.7</v>
      </c>
      <c r="E3787" s="12">
        <v>1000000</v>
      </c>
      <c r="F3787" s="12">
        <v>-10081.700000000001</v>
      </c>
      <c r="G3787" s="12">
        <v>-1.01</v>
      </c>
      <c r="H3787" t="s">
        <v>316</v>
      </c>
    </row>
    <row r="3788" spans="1:8">
      <c r="A3788" s="12" t="s">
        <v>341</v>
      </c>
      <c r="B3788" s="13" t="s">
        <v>175</v>
      </c>
      <c r="C3788" s="12" t="s">
        <v>326</v>
      </c>
      <c r="D3788" s="12">
        <v>3030222.9</v>
      </c>
      <c r="E3788" s="12">
        <v>1000003</v>
      </c>
      <c r="F3788" s="12">
        <v>-2030219.9</v>
      </c>
      <c r="G3788" s="12">
        <v>-203.02</v>
      </c>
      <c r="H3788" t="s">
        <v>316</v>
      </c>
    </row>
    <row r="3789" spans="1:8">
      <c r="A3789" s="12" t="s">
        <v>341</v>
      </c>
      <c r="B3789" s="13" t="s">
        <v>176</v>
      </c>
      <c r="C3789" s="12" t="s">
        <v>326</v>
      </c>
      <c r="D3789" s="12">
        <v>1010096.9</v>
      </c>
      <c r="E3789" s="12">
        <v>1000000</v>
      </c>
      <c r="F3789" s="12">
        <v>-10096.9</v>
      </c>
      <c r="G3789" s="12">
        <v>-1.01</v>
      </c>
      <c r="H3789" t="s">
        <v>316</v>
      </c>
    </row>
    <row r="3790" spans="1:8">
      <c r="A3790" s="12" t="s">
        <v>341</v>
      </c>
      <c r="B3790" s="13" t="s">
        <v>177</v>
      </c>
      <c r="C3790" s="12" t="s">
        <v>326</v>
      </c>
      <c r="D3790" s="12">
        <v>1010167.6</v>
      </c>
      <c r="E3790" s="12">
        <v>1000054</v>
      </c>
      <c r="F3790" s="12">
        <v>-10113.6</v>
      </c>
      <c r="G3790" s="12">
        <v>-1.01</v>
      </c>
      <c r="H3790" t="s">
        <v>316</v>
      </c>
    </row>
    <row r="3791" spans="1:8">
      <c r="A3791" s="12" t="s">
        <v>341</v>
      </c>
      <c r="B3791" s="13" t="s">
        <v>178</v>
      </c>
      <c r="C3791" s="12" t="s">
        <v>326</v>
      </c>
      <c r="D3791" s="12">
        <v>1010093.8</v>
      </c>
      <c r="E3791" s="12">
        <v>1000009</v>
      </c>
      <c r="F3791" s="12">
        <v>-10084.799999999999</v>
      </c>
      <c r="G3791" s="12">
        <v>-1.01</v>
      </c>
      <c r="H3791" t="s">
        <v>316</v>
      </c>
    </row>
    <row r="3792" spans="1:8">
      <c r="A3792" s="12" t="s">
        <v>341</v>
      </c>
      <c r="B3792" s="13" t="s">
        <v>179</v>
      </c>
      <c r="C3792" s="12" t="s">
        <v>326</v>
      </c>
      <c r="D3792" s="12">
        <v>1010107</v>
      </c>
      <c r="E3792" s="12">
        <v>1000008</v>
      </c>
      <c r="F3792" s="12">
        <v>-10099</v>
      </c>
      <c r="G3792" s="12">
        <v>-1.01</v>
      </c>
      <c r="H3792" t="s">
        <v>316</v>
      </c>
    </row>
    <row r="3793" spans="1:8">
      <c r="A3793" s="12" t="s">
        <v>341</v>
      </c>
      <c r="B3793" s="13" t="s">
        <v>180</v>
      </c>
      <c r="C3793" s="12" t="s">
        <v>326</v>
      </c>
      <c r="D3793" s="12">
        <v>1010096.9</v>
      </c>
      <c r="E3793" s="12">
        <v>1000000</v>
      </c>
      <c r="F3793" s="12">
        <v>-10096.9</v>
      </c>
      <c r="G3793" s="12">
        <v>-1.01</v>
      </c>
      <c r="H3793" t="s">
        <v>316</v>
      </c>
    </row>
    <row r="3794" spans="1:8">
      <c r="A3794" s="12" t="s">
        <v>341</v>
      </c>
      <c r="B3794" s="13" t="s">
        <v>181</v>
      </c>
      <c r="C3794" s="12" t="s">
        <v>326</v>
      </c>
      <c r="D3794" s="12">
        <v>1010086.8</v>
      </c>
      <c r="E3794" s="12">
        <v>1000002</v>
      </c>
      <c r="F3794" s="12">
        <v>-10084.799999999999</v>
      </c>
      <c r="G3794" s="12">
        <v>-1.01</v>
      </c>
      <c r="H3794" t="s">
        <v>316</v>
      </c>
    </row>
    <row r="3795" spans="1:8">
      <c r="A3795" s="12" t="s">
        <v>341</v>
      </c>
      <c r="B3795" s="13" t="s">
        <v>182</v>
      </c>
      <c r="C3795" s="12" t="s">
        <v>326</v>
      </c>
      <c r="D3795" s="12">
        <v>1010093.8</v>
      </c>
      <c r="E3795" s="12">
        <v>1000011</v>
      </c>
      <c r="F3795" s="12">
        <v>-10082.799999999999</v>
      </c>
      <c r="G3795" s="12">
        <v>-1.01</v>
      </c>
      <c r="H3795" t="s">
        <v>316</v>
      </c>
    </row>
    <row r="3796" spans="1:8">
      <c r="A3796" s="12" t="s">
        <v>341</v>
      </c>
      <c r="B3796" s="13" t="s">
        <v>183</v>
      </c>
      <c r="C3796" s="12" t="s">
        <v>326</v>
      </c>
      <c r="D3796" s="12">
        <v>1010171.6</v>
      </c>
      <c r="E3796" s="12">
        <v>1000089</v>
      </c>
      <c r="F3796" s="12">
        <v>-10082.6</v>
      </c>
      <c r="G3796" s="12">
        <v>-1.01</v>
      </c>
      <c r="H3796" t="s">
        <v>316</v>
      </c>
    </row>
    <row r="3797" spans="1:8">
      <c r="A3797" s="12" t="s">
        <v>341</v>
      </c>
      <c r="B3797" s="13" t="s">
        <v>184</v>
      </c>
      <c r="C3797" s="12" t="s">
        <v>326</v>
      </c>
      <c r="D3797" s="12">
        <v>1010149.4</v>
      </c>
      <c r="E3797" s="12">
        <v>1000031</v>
      </c>
      <c r="F3797" s="12">
        <v>-10118.4</v>
      </c>
      <c r="G3797" s="12">
        <v>-1.01</v>
      </c>
      <c r="H3797" t="s">
        <v>316</v>
      </c>
    </row>
    <row r="3798" spans="1:8">
      <c r="A3798" s="12" t="s">
        <v>341</v>
      </c>
      <c r="B3798" s="13" t="s">
        <v>185</v>
      </c>
      <c r="C3798" s="12" t="s">
        <v>326</v>
      </c>
      <c r="D3798" s="12">
        <v>1010196.9</v>
      </c>
      <c r="E3798" s="12">
        <v>1000032</v>
      </c>
      <c r="F3798" s="12">
        <v>-10164.9</v>
      </c>
      <c r="G3798" s="12">
        <v>-1.02</v>
      </c>
      <c r="H3798" t="s">
        <v>316</v>
      </c>
    </row>
    <row r="3799" spans="1:8">
      <c r="A3799" s="12" t="s">
        <v>341</v>
      </c>
      <c r="B3799" s="13" t="s">
        <v>186</v>
      </c>
      <c r="C3799" s="12" t="s">
        <v>326</v>
      </c>
      <c r="D3799" s="12">
        <v>1010149.4</v>
      </c>
      <c r="E3799" s="12">
        <v>1000067</v>
      </c>
      <c r="F3799" s="12">
        <v>-10082.4</v>
      </c>
      <c r="G3799" s="12">
        <v>-1.01</v>
      </c>
      <c r="H3799" t="s">
        <v>316</v>
      </c>
    </row>
    <row r="3800" spans="1:8">
      <c r="A3800" s="12" t="s">
        <v>341</v>
      </c>
      <c r="B3800" s="13" t="s">
        <v>187</v>
      </c>
      <c r="C3800" s="12" t="s">
        <v>326</v>
      </c>
      <c r="D3800" s="12">
        <v>1010159.5</v>
      </c>
      <c r="E3800" s="12">
        <v>1000029</v>
      </c>
      <c r="F3800" s="12">
        <v>-10130.5</v>
      </c>
      <c r="G3800" s="12">
        <v>-1.01</v>
      </c>
      <c r="H3800" t="s">
        <v>316</v>
      </c>
    </row>
    <row r="3801" spans="1:8">
      <c r="A3801" s="12" t="s">
        <v>341</v>
      </c>
      <c r="B3801" s="13" t="s">
        <v>188</v>
      </c>
      <c r="C3801" s="12" t="s">
        <v>326</v>
      </c>
      <c r="D3801" s="12">
        <v>1010109</v>
      </c>
      <c r="E3801" s="12">
        <v>1000024</v>
      </c>
      <c r="F3801" s="12">
        <v>-10085</v>
      </c>
      <c r="G3801" s="12">
        <v>-1.01</v>
      </c>
      <c r="H3801" t="s">
        <v>316</v>
      </c>
    </row>
    <row r="3802" spans="1:8">
      <c r="A3802" s="12" t="s">
        <v>342</v>
      </c>
      <c r="B3802" s="13" t="s">
        <v>89</v>
      </c>
      <c r="C3802" s="12" t="s">
        <v>326</v>
      </c>
      <c r="D3802" s="12">
        <v>1000088.7</v>
      </c>
      <c r="E3802" s="12">
        <v>1000090</v>
      </c>
      <c r="F3802" s="12">
        <v>1.3</v>
      </c>
      <c r="G3802" s="12">
        <v>0</v>
      </c>
      <c r="H3802" t="s">
        <v>316</v>
      </c>
    </row>
    <row r="3803" spans="1:8">
      <c r="A3803" s="12" t="s">
        <v>342</v>
      </c>
      <c r="B3803" s="13" t="s">
        <v>90</v>
      </c>
      <c r="C3803" s="12" t="s">
        <v>326</v>
      </c>
      <c r="D3803" s="12">
        <v>1000088.7</v>
      </c>
      <c r="E3803" s="12">
        <v>1000090</v>
      </c>
      <c r="F3803" s="12">
        <v>1.3</v>
      </c>
      <c r="G3803" s="12">
        <v>0</v>
      </c>
      <c r="H3803" t="s">
        <v>316</v>
      </c>
    </row>
    <row r="3804" spans="1:8">
      <c r="A3804" s="12" t="s">
        <v>342</v>
      </c>
      <c r="B3804" s="13" t="s">
        <v>91</v>
      </c>
      <c r="C3804" s="12" t="s">
        <v>326</v>
      </c>
      <c r="D3804" s="12">
        <v>1000083.7</v>
      </c>
      <c r="E3804" s="12">
        <v>1000090</v>
      </c>
      <c r="F3804" s="12">
        <v>6.3</v>
      </c>
      <c r="G3804" s="12">
        <v>0</v>
      </c>
      <c r="H3804" t="s">
        <v>316</v>
      </c>
    </row>
    <row r="3805" spans="1:8">
      <c r="A3805" s="12" t="s">
        <v>342</v>
      </c>
      <c r="B3805" s="13" t="s">
        <v>92</v>
      </c>
      <c r="C3805" s="12" t="s">
        <v>326</v>
      </c>
      <c r="D3805" s="12">
        <v>1000088.7</v>
      </c>
      <c r="E3805" s="12">
        <v>1000090</v>
      </c>
      <c r="F3805" s="12">
        <v>1.3</v>
      </c>
      <c r="G3805" s="12">
        <v>0</v>
      </c>
      <c r="H3805" t="s">
        <v>316</v>
      </c>
    </row>
    <row r="3806" spans="1:8">
      <c r="A3806" s="12" t="s">
        <v>342</v>
      </c>
      <c r="B3806" s="13" t="s">
        <v>93</v>
      </c>
      <c r="C3806" s="12" t="s">
        <v>326</v>
      </c>
      <c r="D3806" s="12">
        <v>1000088.7</v>
      </c>
      <c r="E3806" s="12">
        <v>1000095</v>
      </c>
      <c r="F3806" s="12">
        <v>6.3</v>
      </c>
      <c r="G3806" s="12">
        <v>0</v>
      </c>
      <c r="H3806" t="s">
        <v>316</v>
      </c>
    </row>
    <row r="3807" spans="1:8">
      <c r="A3807" s="12" t="s">
        <v>342</v>
      </c>
      <c r="B3807" s="13" t="s">
        <v>94</v>
      </c>
      <c r="C3807" s="12" t="s">
        <v>326</v>
      </c>
      <c r="D3807" s="12">
        <v>1000088.7</v>
      </c>
      <c r="E3807" s="12">
        <v>1000090</v>
      </c>
      <c r="F3807" s="12">
        <v>1.3</v>
      </c>
      <c r="G3807" s="12">
        <v>0</v>
      </c>
      <c r="H3807" t="s">
        <v>316</v>
      </c>
    </row>
    <row r="3808" spans="1:8">
      <c r="A3808" s="12" t="s">
        <v>342</v>
      </c>
      <c r="B3808" s="13" t="s">
        <v>95</v>
      </c>
      <c r="C3808" s="12" t="s">
        <v>326</v>
      </c>
      <c r="D3808" s="12">
        <v>1000088.7</v>
      </c>
      <c r="E3808" s="12">
        <v>1000090</v>
      </c>
      <c r="F3808" s="12">
        <v>1.3</v>
      </c>
      <c r="G3808" s="12">
        <v>0</v>
      </c>
      <c r="H3808" t="s">
        <v>316</v>
      </c>
    </row>
    <row r="3809" spans="1:8">
      <c r="A3809" s="12" t="s">
        <v>342</v>
      </c>
      <c r="B3809" s="13" t="s">
        <v>96</v>
      </c>
      <c r="C3809" s="12" t="s">
        <v>326</v>
      </c>
      <c r="D3809" s="12">
        <v>1000088.7</v>
      </c>
      <c r="E3809" s="12">
        <v>1000095</v>
      </c>
      <c r="F3809" s="12">
        <v>6.3</v>
      </c>
      <c r="G3809" s="12">
        <v>0</v>
      </c>
      <c r="H3809" t="s">
        <v>316</v>
      </c>
    </row>
    <row r="3810" spans="1:8">
      <c r="A3810" s="12" t="s">
        <v>342</v>
      </c>
      <c r="B3810" s="13" t="s">
        <v>97</v>
      </c>
      <c r="C3810" s="12" t="s">
        <v>326</v>
      </c>
      <c r="D3810" s="12">
        <v>1000088.7</v>
      </c>
      <c r="E3810" s="12">
        <v>1000090</v>
      </c>
      <c r="F3810" s="12">
        <v>1.3</v>
      </c>
      <c r="G3810" s="12">
        <v>0</v>
      </c>
      <c r="H3810" t="s">
        <v>316</v>
      </c>
    </row>
    <row r="3811" spans="1:8">
      <c r="A3811" s="12" t="s">
        <v>342</v>
      </c>
      <c r="B3811" s="13" t="s">
        <v>98</v>
      </c>
      <c r="C3811" s="12" t="s">
        <v>326</v>
      </c>
      <c r="D3811" s="12">
        <v>1000088.7</v>
      </c>
      <c r="E3811" s="12">
        <v>1000090</v>
      </c>
      <c r="F3811" s="12">
        <v>1.3</v>
      </c>
      <c r="G3811" s="12">
        <v>0</v>
      </c>
      <c r="H3811" t="s">
        <v>316</v>
      </c>
    </row>
    <row r="3812" spans="1:8">
      <c r="A3812" s="12" t="s">
        <v>342</v>
      </c>
      <c r="B3812" s="13" t="s">
        <v>99</v>
      </c>
      <c r="C3812" s="12" t="s">
        <v>326</v>
      </c>
      <c r="D3812" s="12">
        <v>1000093.6</v>
      </c>
      <c r="E3812" s="12">
        <v>1000090</v>
      </c>
      <c r="F3812" s="12">
        <v>-3.6</v>
      </c>
      <c r="G3812" s="12">
        <v>0</v>
      </c>
      <c r="H3812" t="s">
        <v>316</v>
      </c>
    </row>
    <row r="3813" spans="1:8">
      <c r="A3813" s="12" t="s">
        <v>342</v>
      </c>
      <c r="B3813" s="13" t="s">
        <v>100</v>
      </c>
      <c r="C3813" s="12" t="s">
        <v>326</v>
      </c>
      <c r="D3813" s="12">
        <v>1000088.7</v>
      </c>
      <c r="E3813" s="12">
        <v>1000090</v>
      </c>
      <c r="F3813" s="12">
        <v>1.3</v>
      </c>
      <c r="G3813" s="12">
        <v>0</v>
      </c>
      <c r="H3813" t="s">
        <v>316</v>
      </c>
    </row>
    <row r="3814" spans="1:8">
      <c r="A3814" s="12" t="s">
        <v>342</v>
      </c>
      <c r="B3814" s="13" t="s">
        <v>101</v>
      </c>
      <c r="C3814" s="12" t="s">
        <v>326</v>
      </c>
      <c r="D3814" s="12">
        <v>1000088.7</v>
      </c>
      <c r="E3814" s="12">
        <v>1000095</v>
      </c>
      <c r="F3814" s="12">
        <v>6.3</v>
      </c>
      <c r="G3814" s="12">
        <v>0</v>
      </c>
      <c r="H3814" t="s">
        <v>316</v>
      </c>
    </row>
    <row r="3815" spans="1:8">
      <c r="A3815" s="12" t="s">
        <v>342</v>
      </c>
      <c r="B3815" s="13" t="s">
        <v>102</v>
      </c>
      <c r="C3815" s="12" t="s">
        <v>326</v>
      </c>
      <c r="D3815" s="12">
        <v>1000093.6</v>
      </c>
      <c r="E3815" s="12">
        <v>1000090</v>
      </c>
      <c r="F3815" s="12">
        <v>-3.6</v>
      </c>
      <c r="G3815" s="12">
        <v>0</v>
      </c>
      <c r="H3815" t="s">
        <v>316</v>
      </c>
    </row>
    <row r="3816" spans="1:8">
      <c r="A3816" s="12" t="s">
        <v>342</v>
      </c>
      <c r="B3816" s="13" t="s">
        <v>103</v>
      </c>
      <c r="C3816" s="12" t="s">
        <v>326</v>
      </c>
      <c r="D3816" s="12">
        <v>1000088.7</v>
      </c>
      <c r="E3816" s="12">
        <v>1000090</v>
      </c>
      <c r="F3816" s="12">
        <v>1.3</v>
      </c>
      <c r="G3816" s="12">
        <v>0</v>
      </c>
      <c r="H3816" t="s">
        <v>316</v>
      </c>
    </row>
    <row r="3817" spans="1:8">
      <c r="A3817" s="12" t="s">
        <v>342</v>
      </c>
      <c r="B3817" s="13" t="s">
        <v>104</v>
      </c>
      <c r="C3817" s="12" t="s">
        <v>326</v>
      </c>
      <c r="D3817" s="12">
        <v>1000093.6</v>
      </c>
      <c r="E3817" s="12">
        <v>1000095</v>
      </c>
      <c r="F3817" s="12">
        <v>1.4</v>
      </c>
      <c r="G3817" s="12">
        <v>0</v>
      </c>
      <c r="H3817" t="s">
        <v>316</v>
      </c>
    </row>
    <row r="3818" spans="1:8">
      <c r="A3818" s="12" t="s">
        <v>342</v>
      </c>
      <c r="B3818" s="13" t="s">
        <v>105</v>
      </c>
      <c r="C3818" s="12" t="s">
        <v>326</v>
      </c>
      <c r="D3818" s="12">
        <v>1000093.6</v>
      </c>
      <c r="E3818" s="12">
        <v>1000090</v>
      </c>
      <c r="F3818" s="12">
        <v>-3.6</v>
      </c>
      <c r="G3818" s="12">
        <v>0</v>
      </c>
      <c r="H3818" t="s">
        <v>316</v>
      </c>
    </row>
    <row r="3819" spans="1:8">
      <c r="A3819" s="12" t="s">
        <v>342</v>
      </c>
      <c r="B3819" s="13" t="s">
        <v>106</v>
      </c>
      <c r="C3819" s="12" t="s">
        <v>326</v>
      </c>
      <c r="D3819" s="12">
        <v>1000088.7</v>
      </c>
      <c r="E3819" s="12">
        <v>1000090</v>
      </c>
      <c r="F3819" s="12">
        <v>1.3</v>
      </c>
      <c r="G3819" s="12">
        <v>0</v>
      </c>
      <c r="H3819" t="s">
        <v>316</v>
      </c>
    </row>
    <row r="3820" spans="1:8">
      <c r="A3820" s="12" t="s">
        <v>342</v>
      </c>
      <c r="B3820" s="13" t="s">
        <v>107</v>
      </c>
      <c r="C3820" s="12" t="s">
        <v>326</v>
      </c>
      <c r="D3820" s="12">
        <v>1000093.6</v>
      </c>
      <c r="E3820" s="12">
        <v>1000090</v>
      </c>
      <c r="F3820" s="12">
        <v>-3.6</v>
      </c>
      <c r="G3820" s="12">
        <v>0</v>
      </c>
      <c r="H3820" t="s">
        <v>316</v>
      </c>
    </row>
    <row r="3821" spans="1:8">
      <c r="A3821" s="12" t="s">
        <v>342</v>
      </c>
      <c r="B3821" s="13" t="s">
        <v>108</v>
      </c>
      <c r="C3821" s="12" t="s">
        <v>326</v>
      </c>
      <c r="D3821" s="12">
        <v>1000088.7</v>
      </c>
      <c r="E3821" s="12">
        <v>1000090</v>
      </c>
      <c r="F3821" s="12">
        <v>1.3</v>
      </c>
      <c r="G3821" s="12">
        <v>0</v>
      </c>
      <c r="H3821" t="s">
        <v>316</v>
      </c>
    </row>
    <row r="3822" spans="1:8">
      <c r="A3822" s="12" t="s">
        <v>342</v>
      </c>
      <c r="B3822" s="13" t="s">
        <v>109</v>
      </c>
      <c r="C3822" s="12" t="s">
        <v>326</v>
      </c>
      <c r="D3822" s="12">
        <v>1000088.7</v>
      </c>
      <c r="E3822" s="12">
        <v>1000095</v>
      </c>
      <c r="F3822" s="12">
        <v>6.3</v>
      </c>
      <c r="G3822" s="12">
        <v>0</v>
      </c>
      <c r="H3822" t="s">
        <v>316</v>
      </c>
    </row>
    <row r="3823" spans="1:8">
      <c r="A3823" s="12" t="s">
        <v>342</v>
      </c>
      <c r="B3823" s="13" t="s">
        <v>110</v>
      </c>
      <c r="C3823" s="12" t="s">
        <v>326</v>
      </c>
      <c r="D3823" s="12">
        <v>1000093.6</v>
      </c>
      <c r="E3823" s="12">
        <v>1000090</v>
      </c>
      <c r="F3823" s="12">
        <v>-3.6</v>
      </c>
      <c r="G3823" s="12">
        <v>0</v>
      </c>
      <c r="H3823" t="s">
        <v>316</v>
      </c>
    </row>
    <row r="3824" spans="1:8">
      <c r="A3824" s="12" t="s">
        <v>342</v>
      </c>
      <c r="B3824" s="13" t="s">
        <v>111</v>
      </c>
      <c r="C3824" s="12" t="s">
        <v>326</v>
      </c>
      <c r="D3824" s="12">
        <v>1000093.6</v>
      </c>
      <c r="E3824" s="12">
        <v>1000090</v>
      </c>
      <c r="F3824" s="12">
        <v>-3.6</v>
      </c>
      <c r="G3824" s="12">
        <v>0</v>
      </c>
      <c r="H3824" t="s">
        <v>316</v>
      </c>
    </row>
    <row r="3825" spans="1:8">
      <c r="A3825" s="12" t="s">
        <v>342</v>
      </c>
      <c r="B3825" s="13" t="s">
        <v>112</v>
      </c>
      <c r="C3825" s="12" t="s">
        <v>326</v>
      </c>
      <c r="D3825" s="12">
        <v>1000088.7</v>
      </c>
      <c r="E3825" s="12">
        <v>1000095</v>
      </c>
      <c r="F3825" s="12">
        <v>6.3</v>
      </c>
      <c r="G3825" s="12">
        <v>0</v>
      </c>
      <c r="H3825" t="s">
        <v>316</v>
      </c>
    </row>
    <row r="3826" spans="1:8">
      <c r="A3826" s="12" t="s">
        <v>342</v>
      </c>
      <c r="B3826" s="13" t="s">
        <v>113</v>
      </c>
      <c r="C3826" s="12" t="s">
        <v>326</v>
      </c>
      <c r="D3826" s="12">
        <v>1000093.6</v>
      </c>
      <c r="E3826" s="12">
        <v>1000090</v>
      </c>
      <c r="F3826" s="12">
        <v>-3.6</v>
      </c>
      <c r="G3826" s="12">
        <v>0</v>
      </c>
      <c r="H3826" t="s">
        <v>316</v>
      </c>
    </row>
    <row r="3827" spans="1:8">
      <c r="A3827" s="12" t="s">
        <v>342</v>
      </c>
      <c r="B3827" s="13" t="s">
        <v>114</v>
      </c>
      <c r="C3827" s="12" t="s">
        <v>326</v>
      </c>
      <c r="D3827" s="12">
        <v>1000088.7</v>
      </c>
      <c r="E3827" s="12">
        <v>1000090</v>
      </c>
      <c r="F3827" s="12">
        <v>1.3</v>
      </c>
      <c r="G3827" s="12">
        <v>0</v>
      </c>
      <c r="H3827" t="s">
        <v>316</v>
      </c>
    </row>
    <row r="3828" spans="1:8">
      <c r="A3828" s="12" t="s">
        <v>342</v>
      </c>
      <c r="B3828" s="13" t="s">
        <v>115</v>
      </c>
      <c r="C3828" s="12" t="s">
        <v>326</v>
      </c>
      <c r="D3828" s="12">
        <v>1000093.6</v>
      </c>
      <c r="E3828" s="12">
        <v>1000090</v>
      </c>
      <c r="F3828" s="12">
        <v>-3.6</v>
      </c>
      <c r="G3828" s="12">
        <v>0</v>
      </c>
      <c r="H3828" t="s">
        <v>316</v>
      </c>
    </row>
    <row r="3829" spans="1:8">
      <c r="A3829" s="12" t="s">
        <v>342</v>
      </c>
      <c r="B3829" s="13" t="s">
        <v>116</v>
      </c>
      <c r="C3829" s="12" t="s">
        <v>326</v>
      </c>
      <c r="D3829" s="12">
        <v>1000093.6</v>
      </c>
      <c r="E3829" s="12">
        <v>1000090</v>
      </c>
      <c r="F3829" s="12">
        <v>-3.6</v>
      </c>
      <c r="G3829" s="12">
        <v>0</v>
      </c>
      <c r="H3829" t="s">
        <v>316</v>
      </c>
    </row>
    <row r="3830" spans="1:8">
      <c r="A3830" s="12" t="s">
        <v>342</v>
      </c>
      <c r="B3830" s="13" t="s">
        <v>117</v>
      </c>
      <c r="C3830" s="12" t="s">
        <v>326</v>
      </c>
      <c r="D3830" s="12">
        <v>1000088.7</v>
      </c>
      <c r="E3830" s="12">
        <v>1000090</v>
      </c>
      <c r="F3830" s="12">
        <v>1.3</v>
      </c>
      <c r="G3830" s="12">
        <v>0</v>
      </c>
      <c r="H3830" t="s">
        <v>316</v>
      </c>
    </row>
    <row r="3831" spans="1:8">
      <c r="A3831" s="12" t="s">
        <v>342</v>
      </c>
      <c r="B3831" s="13" t="s">
        <v>118</v>
      </c>
      <c r="C3831" s="12" t="s">
        <v>326</v>
      </c>
      <c r="D3831" s="12">
        <v>1000093.6</v>
      </c>
      <c r="E3831" s="12">
        <v>1000095</v>
      </c>
      <c r="F3831" s="12">
        <v>1.4</v>
      </c>
      <c r="G3831" s="12">
        <v>0</v>
      </c>
      <c r="H3831" t="s">
        <v>316</v>
      </c>
    </row>
    <row r="3832" spans="1:8">
      <c r="A3832" s="12" t="s">
        <v>342</v>
      </c>
      <c r="B3832" s="13" t="s">
        <v>119</v>
      </c>
      <c r="C3832" s="12" t="s">
        <v>326</v>
      </c>
      <c r="D3832" s="12">
        <v>1000088.7</v>
      </c>
      <c r="E3832" s="12">
        <v>1000090</v>
      </c>
      <c r="F3832" s="12">
        <v>1.3</v>
      </c>
      <c r="G3832" s="12">
        <v>0</v>
      </c>
      <c r="H3832" t="s">
        <v>316</v>
      </c>
    </row>
    <row r="3833" spans="1:8">
      <c r="A3833" s="12" t="s">
        <v>342</v>
      </c>
      <c r="B3833" s="13" t="s">
        <v>120</v>
      </c>
      <c r="C3833" s="12" t="s">
        <v>326</v>
      </c>
      <c r="D3833" s="12">
        <v>1000088.7</v>
      </c>
      <c r="E3833" s="12">
        <v>1000090</v>
      </c>
      <c r="F3833" s="12">
        <v>1.3</v>
      </c>
      <c r="G3833" s="12">
        <v>0</v>
      </c>
      <c r="H3833" t="s">
        <v>316</v>
      </c>
    </row>
    <row r="3834" spans="1:8">
      <c r="A3834" s="12" t="s">
        <v>342</v>
      </c>
      <c r="B3834" s="13" t="s">
        <v>121</v>
      </c>
      <c r="C3834" s="12" t="s">
        <v>326</v>
      </c>
      <c r="D3834" s="12">
        <v>1000088.7</v>
      </c>
      <c r="E3834" s="12">
        <v>1000095</v>
      </c>
      <c r="F3834" s="12">
        <v>6.3</v>
      </c>
      <c r="G3834" s="12">
        <v>0</v>
      </c>
      <c r="H3834" t="s">
        <v>316</v>
      </c>
    </row>
    <row r="3835" spans="1:8">
      <c r="A3835" s="12" t="s">
        <v>342</v>
      </c>
      <c r="B3835" s="13" t="s">
        <v>122</v>
      </c>
      <c r="C3835" s="12" t="s">
        <v>326</v>
      </c>
      <c r="D3835" s="12">
        <v>1000088.7</v>
      </c>
      <c r="E3835" s="12">
        <v>1000090</v>
      </c>
      <c r="F3835" s="12">
        <v>1.3</v>
      </c>
      <c r="G3835" s="12">
        <v>0</v>
      </c>
      <c r="H3835" t="s">
        <v>316</v>
      </c>
    </row>
    <row r="3836" spans="1:8">
      <c r="A3836" s="12" t="s">
        <v>342</v>
      </c>
      <c r="B3836" s="13" t="s">
        <v>123</v>
      </c>
      <c r="C3836" s="12" t="s">
        <v>326</v>
      </c>
      <c r="D3836" s="12">
        <v>1000088.7</v>
      </c>
      <c r="E3836" s="12">
        <v>1000090</v>
      </c>
      <c r="F3836" s="12">
        <v>1.3</v>
      </c>
      <c r="G3836" s="12">
        <v>0</v>
      </c>
      <c r="H3836" t="s">
        <v>316</v>
      </c>
    </row>
    <row r="3837" spans="1:8">
      <c r="A3837" s="12" t="s">
        <v>342</v>
      </c>
      <c r="B3837" s="13" t="s">
        <v>124</v>
      </c>
      <c r="C3837" s="12" t="s">
        <v>326</v>
      </c>
      <c r="D3837" s="12">
        <v>1000088.7</v>
      </c>
      <c r="E3837" s="12">
        <v>1000090</v>
      </c>
      <c r="F3837" s="12">
        <v>1.3</v>
      </c>
      <c r="G3837" s="12">
        <v>0</v>
      </c>
      <c r="H3837" t="s">
        <v>316</v>
      </c>
    </row>
    <row r="3838" spans="1:8">
      <c r="A3838" s="12" t="s">
        <v>342</v>
      </c>
      <c r="B3838" s="13" t="s">
        <v>125</v>
      </c>
      <c r="C3838" s="12" t="s">
        <v>326</v>
      </c>
      <c r="D3838" s="12">
        <v>1000088.7</v>
      </c>
      <c r="E3838" s="12">
        <v>1000090</v>
      </c>
      <c r="F3838" s="12">
        <v>1.3</v>
      </c>
      <c r="G3838" s="12">
        <v>0</v>
      </c>
      <c r="H3838" t="s">
        <v>316</v>
      </c>
    </row>
    <row r="3839" spans="1:8">
      <c r="A3839" s="12" t="s">
        <v>342</v>
      </c>
      <c r="B3839" s="13" t="s">
        <v>126</v>
      </c>
      <c r="C3839" s="12" t="s">
        <v>326</v>
      </c>
      <c r="D3839" s="12">
        <v>1000093.6</v>
      </c>
      <c r="E3839" s="12">
        <v>1000095</v>
      </c>
      <c r="F3839" s="12">
        <v>1.4</v>
      </c>
      <c r="G3839" s="12">
        <v>0</v>
      </c>
      <c r="H3839" t="s">
        <v>316</v>
      </c>
    </row>
    <row r="3840" spans="1:8">
      <c r="A3840" s="12" t="s">
        <v>342</v>
      </c>
      <c r="B3840" s="13" t="s">
        <v>127</v>
      </c>
      <c r="C3840" s="12" t="s">
        <v>326</v>
      </c>
      <c r="D3840" s="12">
        <v>1000088.7</v>
      </c>
      <c r="E3840" s="12">
        <v>1000090</v>
      </c>
      <c r="F3840" s="12">
        <v>1.3</v>
      </c>
      <c r="G3840" s="12">
        <v>0</v>
      </c>
      <c r="H3840" t="s">
        <v>316</v>
      </c>
    </row>
    <row r="3841" spans="1:8">
      <c r="A3841" s="12" t="s">
        <v>342</v>
      </c>
      <c r="B3841" s="13" t="s">
        <v>128</v>
      </c>
      <c r="C3841" s="12" t="s">
        <v>326</v>
      </c>
      <c r="D3841" s="12">
        <v>1000093.6</v>
      </c>
      <c r="E3841" s="12">
        <v>1000090</v>
      </c>
      <c r="F3841" s="12">
        <v>-3.6</v>
      </c>
      <c r="G3841" s="12">
        <v>0</v>
      </c>
      <c r="H3841" t="s">
        <v>316</v>
      </c>
    </row>
    <row r="3842" spans="1:8">
      <c r="A3842" s="12" t="s">
        <v>342</v>
      </c>
      <c r="B3842" s="13" t="s">
        <v>129</v>
      </c>
      <c r="C3842" s="12" t="s">
        <v>326</v>
      </c>
      <c r="D3842" s="12">
        <v>1000093.6</v>
      </c>
      <c r="E3842" s="12">
        <v>1000095</v>
      </c>
      <c r="F3842" s="12">
        <v>1.4</v>
      </c>
      <c r="G3842" s="12">
        <v>0</v>
      </c>
      <c r="H3842" t="s">
        <v>316</v>
      </c>
    </row>
    <row r="3843" spans="1:8">
      <c r="A3843" s="12" t="s">
        <v>342</v>
      </c>
      <c r="B3843" s="13" t="s">
        <v>130</v>
      </c>
      <c r="C3843" s="12" t="s">
        <v>326</v>
      </c>
      <c r="D3843" s="12">
        <v>1000088.7</v>
      </c>
      <c r="E3843" s="12">
        <v>1000090</v>
      </c>
      <c r="F3843" s="12">
        <v>1.3</v>
      </c>
      <c r="G3843" s="12">
        <v>0</v>
      </c>
      <c r="H3843" t="s">
        <v>316</v>
      </c>
    </row>
    <row r="3844" spans="1:8">
      <c r="A3844" s="12" t="s">
        <v>342</v>
      </c>
      <c r="B3844" s="13" t="s">
        <v>131</v>
      </c>
      <c r="C3844" s="12" t="s">
        <v>326</v>
      </c>
      <c r="D3844" s="12">
        <v>1000093.6</v>
      </c>
      <c r="E3844" s="12">
        <v>1000090</v>
      </c>
      <c r="F3844" s="12">
        <v>-3.6</v>
      </c>
      <c r="G3844" s="12">
        <v>0</v>
      </c>
      <c r="H3844" t="s">
        <v>316</v>
      </c>
    </row>
    <row r="3845" spans="1:8">
      <c r="A3845" s="12" t="s">
        <v>342</v>
      </c>
      <c r="B3845" s="13" t="s">
        <v>132</v>
      </c>
      <c r="C3845" s="12" t="s">
        <v>326</v>
      </c>
      <c r="D3845" s="12">
        <v>1000088.7</v>
      </c>
      <c r="E3845" s="12">
        <v>1000090</v>
      </c>
      <c r="F3845" s="12">
        <v>1.3</v>
      </c>
      <c r="G3845" s="12">
        <v>0</v>
      </c>
      <c r="H3845" t="s">
        <v>316</v>
      </c>
    </row>
    <row r="3846" spans="1:8">
      <c r="A3846" s="12" t="s">
        <v>342</v>
      </c>
      <c r="B3846" s="13" t="s">
        <v>133</v>
      </c>
      <c r="C3846" s="12" t="s">
        <v>326</v>
      </c>
      <c r="D3846" s="12">
        <v>1000093.6</v>
      </c>
      <c r="E3846" s="12">
        <v>1000090</v>
      </c>
      <c r="F3846" s="12">
        <v>-3.6</v>
      </c>
      <c r="G3846" s="12">
        <v>0</v>
      </c>
      <c r="H3846" t="s">
        <v>316</v>
      </c>
    </row>
    <row r="3847" spans="1:8">
      <c r="A3847" s="12" t="s">
        <v>342</v>
      </c>
      <c r="B3847" s="13" t="s">
        <v>134</v>
      </c>
      <c r="C3847" s="12" t="s">
        <v>326</v>
      </c>
      <c r="D3847" s="12">
        <v>1000093.6</v>
      </c>
      <c r="E3847" s="12">
        <v>1000095</v>
      </c>
      <c r="F3847" s="12">
        <v>1.4</v>
      </c>
      <c r="G3847" s="12">
        <v>0</v>
      </c>
      <c r="H3847" t="s">
        <v>316</v>
      </c>
    </row>
    <row r="3848" spans="1:8">
      <c r="A3848" s="12" t="s">
        <v>342</v>
      </c>
      <c r="B3848" s="13" t="s">
        <v>135</v>
      </c>
      <c r="C3848" s="12" t="s">
        <v>326</v>
      </c>
      <c r="D3848" s="12">
        <v>1000088.7</v>
      </c>
      <c r="E3848" s="12">
        <v>1000090</v>
      </c>
      <c r="F3848" s="12">
        <v>1.3</v>
      </c>
      <c r="G3848" s="12">
        <v>0</v>
      </c>
      <c r="H3848" t="s">
        <v>316</v>
      </c>
    </row>
    <row r="3849" spans="1:8">
      <c r="A3849" s="12" t="s">
        <v>342</v>
      </c>
      <c r="B3849" s="13" t="s">
        <v>136</v>
      </c>
      <c r="C3849" s="12" t="s">
        <v>326</v>
      </c>
      <c r="D3849" s="12">
        <v>1000093.6</v>
      </c>
      <c r="E3849" s="12">
        <v>1000090</v>
      </c>
      <c r="F3849" s="12">
        <v>-3.6</v>
      </c>
      <c r="G3849" s="12">
        <v>0</v>
      </c>
      <c r="H3849" t="s">
        <v>316</v>
      </c>
    </row>
    <row r="3850" spans="1:8">
      <c r="A3850" s="12" t="s">
        <v>342</v>
      </c>
      <c r="B3850" s="13" t="s">
        <v>137</v>
      </c>
      <c r="C3850" s="12" t="s">
        <v>326</v>
      </c>
      <c r="D3850" s="12">
        <v>1000088.7</v>
      </c>
      <c r="E3850" s="12">
        <v>1000095</v>
      </c>
      <c r="F3850" s="12">
        <v>6.3</v>
      </c>
      <c r="G3850" s="12">
        <v>0</v>
      </c>
      <c r="H3850" t="s">
        <v>316</v>
      </c>
    </row>
    <row r="3851" spans="1:8">
      <c r="A3851" s="12" t="s">
        <v>342</v>
      </c>
      <c r="B3851" s="13" t="s">
        <v>138</v>
      </c>
      <c r="C3851" s="12" t="s">
        <v>326</v>
      </c>
      <c r="D3851" s="12">
        <v>1000088.7</v>
      </c>
      <c r="E3851" s="12">
        <v>1000090</v>
      </c>
      <c r="F3851" s="12">
        <v>1.3</v>
      </c>
      <c r="G3851" s="12">
        <v>0</v>
      </c>
      <c r="H3851" t="s">
        <v>316</v>
      </c>
    </row>
    <row r="3852" spans="1:8">
      <c r="A3852" s="12" t="s">
        <v>342</v>
      </c>
      <c r="B3852" s="13" t="s">
        <v>139</v>
      </c>
      <c r="C3852" s="12" t="s">
        <v>326</v>
      </c>
      <c r="D3852" s="12">
        <v>1000093.6</v>
      </c>
      <c r="E3852" s="12">
        <v>1000090</v>
      </c>
      <c r="F3852" s="12">
        <v>-3.6</v>
      </c>
      <c r="G3852" s="12">
        <v>0</v>
      </c>
      <c r="H3852" t="s">
        <v>316</v>
      </c>
    </row>
    <row r="3853" spans="1:8">
      <c r="A3853" s="12" t="s">
        <v>342</v>
      </c>
      <c r="B3853" s="13" t="s">
        <v>140</v>
      </c>
      <c r="C3853" s="12" t="s">
        <v>326</v>
      </c>
      <c r="D3853" s="12">
        <v>1000088.7</v>
      </c>
      <c r="E3853" s="12">
        <v>1000090</v>
      </c>
      <c r="F3853" s="12">
        <v>1.3</v>
      </c>
      <c r="G3853" s="12">
        <v>0</v>
      </c>
      <c r="H3853" t="s">
        <v>316</v>
      </c>
    </row>
    <row r="3854" spans="1:8">
      <c r="A3854" s="12" t="s">
        <v>342</v>
      </c>
      <c r="B3854" s="13" t="s">
        <v>141</v>
      </c>
      <c r="C3854" s="12" t="s">
        <v>326</v>
      </c>
      <c r="D3854" s="12">
        <v>1000088.7</v>
      </c>
      <c r="E3854" s="12">
        <v>1000090</v>
      </c>
      <c r="F3854" s="12">
        <v>1.3</v>
      </c>
      <c r="G3854" s="12">
        <v>0</v>
      </c>
      <c r="H3854" t="s">
        <v>316</v>
      </c>
    </row>
    <row r="3855" spans="1:8">
      <c r="A3855" s="12" t="s">
        <v>342</v>
      </c>
      <c r="B3855" s="13" t="s">
        <v>142</v>
      </c>
      <c r="C3855" s="12" t="s">
        <v>326</v>
      </c>
      <c r="D3855" s="12">
        <v>1000093.6</v>
      </c>
      <c r="E3855" s="12">
        <v>1000095</v>
      </c>
      <c r="F3855" s="12">
        <v>1.4</v>
      </c>
      <c r="G3855" s="12">
        <v>0</v>
      </c>
      <c r="H3855" t="s">
        <v>316</v>
      </c>
    </row>
    <row r="3856" spans="1:8">
      <c r="A3856" s="12" t="s">
        <v>342</v>
      </c>
      <c r="B3856" s="13" t="s">
        <v>143</v>
      </c>
      <c r="C3856" s="12" t="s">
        <v>326</v>
      </c>
      <c r="D3856" s="12">
        <v>1000088.7</v>
      </c>
      <c r="E3856" s="12">
        <v>1000090</v>
      </c>
      <c r="F3856" s="12">
        <v>1.3</v>
      </c>
      <c r="G3856" s="12">
        <v>0</v>
      </c>
      <c r="H3856" t="s">
        <v>316</v>
      </c>
    </row>
    <row r="3857" spans="1:8">
      <c r="A3857" s="12" t="s">
        <v>342</v>
      </c>
      <c r="B3857" s="13" t="s">
        <v>144</v>
      </c>
      <c r="C3857" s="12" t="s">
        <v>326</v>
      </c>
      <c r="D3857" s="12">
        <v>1000093.6</v>
      </c>
      <c r="E3857" s="12">
        <v>1000090</v>
      </c>
      <c r="F3857" s="12">
        <v>-3.6</v>
      </c>
      <c r="G3857" s="12">
        <v>0</v>
      </c>
      <c r="H3857" t="s">
        <v>316</v>
      </c>
    </row>
    <row r="3858" spans="1:8">
      <c r="A3858" s="12" t="s">
        <v>342</v>
      </c>
      <c r="B3858" s="13" t="s">
        <v>145</v>
      </c>
      <c r="C3858" s="12" t="s">
        <v>326</v>
      </c>
      <c r="D3858" s="12">
        <v>1000098.6</v>
      </c>
      <c r="E3858" s="12">
        <v>1000070</v>
      </c>
      <c r="F3858" s="12">
        <v>-28.6</v>
      </c>
      <c r="G3858" s="12">
        <v>0</v>
      </c>
      <c r="H3858" t="s">
        <v>316</v>
      </c>
    </row>
    <row r="3859" spans="1:8">
      <c r="A3859" s="12" t="s">
        <v>342</v>
      </c>
      <c r="B3859" s="13" t="s">
        <v>146</v>
      </c>
      <c r="C3859" s="12" t="s">
        <v>326</v>
      </c>
      <c r="D3859" s="12">
        <v>1000083.7</v>
      </c>
      <c r="E3859" s="12">
        <v>1000090</v>
      </c>
      <c r="F3859" s="12">
        <v>6.3</v>
      </c>
      <c r="G3859" s="12">
        <v>0</v>
      </c>
      <c r="H3859" t="s">
        <v>316</v>
      </c>
    </row>
    <row r="3860" spans="1:8">
      <c r="A3860" s="12" t="s">
        <v>342</v>
      </c>
      <c r="B3860" s="13" t="s">
        <v>147</v>
      </c>
      <c r="C3860" s="12" t="s">
        <v>326</v>
      </c>
      <c r="D3860" s="12">
        <v>1000088.7</v>
      </c>
      <c r="E3860" s="12">
        <v>1000090</v>
      </c>
      <c r="F3860" s="12">
        <v>1.3</v>
      </c>
      <c r="G3860" s="12">
        <v>0</v>
      </c>
      <c r="H3860" t="s">
        <v>316</v>
      </c>
    </row>
    <row r="3861" spans="1:8">
      <c r="A3861" s="12" t="s">
        <v>342</v>
      </c>
      <c r="B3861" s="13" t="s">
        <v>148</v>
      </c>
      <c r="C3861" s="12" t="s">
        <v>326</v>
      </c>
      <c r="D3861" s="12">
        <v>1000083.7</v>
      </c>
      <c r="E3861" s="12">
        <v>1000090</v>
      </c>
      <c r="F3861" s="12">
        <v>6.3</v>
      </c>
      <c r="G3861" s="12">
        <v>0</v>
      </c>
      <c r="H3861" t="s">
        <v>316</v>
      </c>
    </row>
    <row r="3862" spans="1:8">
      <c r="A3862" s="12" t="s">
        <v>342</v>
      </c>
      <c r="B3862" s="13" t="s">
        <v>149</v>
      </c>
      <c r="C3862" s="12" t="s">
        <v>326</v>
      </c>
      <c r="D3862" s="12">
        <v>1000093.6</v>
      </c>
      <c r="E3862" s="12">
        <v>1000100</v>
      </c>
      <c r="F3862" s="12">
        <v>6.4</v>
      </c>
      <c r="G3862" s="12">
        <v>0</v>
      </c>
      <c r="H3862" t="s">
        <v>316</v>
      </c>
    </row>
    <row r="3863" spans="1:8">
      <c r="A3863" s="12" t="s">
        <v>342</v>
      </c>
      <c r="B3863" s="13" t="s">
        <v>150</v>
      </c>
      <c r="C3863" s="12" t="s">
        <v>326</v>
      </c>
      <c r="D3863" s="12">
        <v>1000093.6</v>
      </c>
      <c r="E3863" s="12">
        <v>1000090</v>
      </c>
      <c r="F3863" s="12">
        <v>-3.6</v>
      </c>
      <c r="G3863" s="12">
        <v>0</v>
      </c>
      <c r="H3863" t="s">
        <v>316</v>
      </c>
    </row>
    <row r="3864" spans="1:8">
      <c r="A3864" s="12" t="s">
        <v>342</v>
      </c>
      <c r="B3864" s="13" t="s">
        <v>151</v>
      </c>
      <c r="C3864" s="12" t="s">
        <v>326</v>
      </c>
      <c r="D3864" s="12">
        <v>1000083.7</v>
      </c>
      <c r="E3864" s="12">
        <v>1000090</v>
      </c>
      <c r="F3864" s="12">
        <v>6.3</v>
      </c>
      <c r="G3864" s="12">
        <v>0</v>
      </c>
      <c r="H3864" t="s">
        <v>316</v>
      </c>
    </row>
    <row r="3865" spans="1:8">
      <c r="A3865" s="12" t="s">
        <v>342</v>
      </c>
      <c r="B3865" s="13" t="s">
        <v>152</v>
      </c>
      <c r="C3865" s="12" t="s">
        <v>326</v>
      </c>
      <c r="D3865" s="12">
        <v>1000083.7</v>
      </c>
      <c r="E3865" s="12">
        <v>1000090</v>
      </c>
      <c r="F3865" s="12">
        <v>6.3</v>
      </c>
      <c r="G3865" s="12">
        <v>0</v>
      </c>
      <c r="H3865" t="s">
        <v>316</v>
      </c>
    </row>
    <row r="3866" spans="1:8">
      <c r="A3866" s="12" t="s">
        <v>342</v>
      </c>
      <c r="B3866" s="13" t="s">
        <v>153</v>
      </c>
      <c r="C3866" s="12" t="s">
        <v>326</v>
      </c>
      <c r="D3866" s="12">
        <v>1000088.7</v>
      </c>
      <c r="E3866" s="12">
        <v>1000090</v>
      </c>
      <c r="F3866" s="12">
        <v>1.3</v>
      </c>
      <c r="G3866" s="12">
        <v>0</v>
      </c>
      <c r="H3866" t="s">
        <v>316</v>
      </c>
    </row>
    <row r="3867" spans="1:8">
      <c r="A3867" s="12" t="s">
        <v>342</v>
      </c>
      <c r="B3867" s="13" t="s">
        <v>154</v>
      </c>
      <c r="C3867" s="12" t="s">
        <v>326</v>
      </c>
      <c r="D3867" s="12">
        <v>1000093.6</v>
      </c>
      <c r="E3867" s="12">
        <v>1000090</v>
      </c>
      <c r="F3867" s="12">
        <v>-3.6</v>
      </c>
      <c r="G3867" s="12">
        <v>0</v>
      </c>
      <c r="H3867" t="s">
        <v>316</v>
      </c>
    </row>
    <row r="3868" spans="1:8">
      <c r="A3868" s="12" t="s">
        <v>342</v>
      </c>
      <c r="B3868" s="13" t="s">
        <v>155</v>
      </c>
      <c r="C3868" s="12" t="s">
        <v>326</v>
      </c>
      <c r="D3868" s="12">
        <v>1000093.6</v>
      </c>
      <c r="E3868" s="12">
        <v>1000090</v>
      </c>
      <c r="F3868" s="12">
        <v>-3.6</v>
      </c>
      <c r="G3868" s="12">
        <v>0</v>
      </c>
      <c r="H3868" t="s">
        <v>316</v>
      </c>
    </row>
    <row r="3869" spans="1:8">
      <c r="A3869" s="12" t="s">
        <v>342</v>
      </c>
      <c r="B3869" s="13" t="s">
        <v>156</v>
      </c>
      <c r="C3869" s="12" t="s">
        <v>326</v>
      </c>
      <c r="D3869" s="12">
        <v>1000088.7</v>
      </c>
      <c r="E3869" s="12">
        <v>1000090</v>
      </c>
      <c r="F3869" s="12">
        <v>1.3</v>
      </c>
      <c r="G3869" s="12">
        <v>0</v>
      </c>
      <c r="H3869" t="s">
        <v>316</v>
      </c>
    </row>
    <row r="3870" spans="1:8">
      <c r="A3870" s="12" t="s">
        <v>342</v>
      </c>
      <c r="B3870" s="13" t="s">
        <v>157</v>
      </c>
      <c r="C3870" s="12" t="s">
        <v>326</v>
      </c>
      <c r="D3870" s="12">
        <v>1000093.6</v>
      </c>
      <c r="E3870" s="12">
        <v>1000100</v>
      </c>
      <c r="F3870" s="12">
        <v>6.4</v>
      </c>
      <c r="G3870" s="12">
        <v>0</v>
      </c>
      <c r="H3870" t="s">
        <v>316</v>
      </c>
    </row>
    <row r="3871" spans="1:8">
      <c r="A3871" s="12" t="s">
        <v>342</v>
      </c>
      <c r="B3871" s="13" t="s">
        <v>158</v>
      </c>
      <c r="C3871" s="12" t="s">
        <v>326</v>
      </c>
      <c r="D3871" s="12">
        <v>1000088.7</v>
      </c>
      <c r="E3871" s="12">
        <v>1000090</v>
      </c>
      <c r="F3871" s="12">
        <v>1.3</v>
      </c>
      <c r="G3871" s="12">
        <v>0</v>
      </c>
      <c r="H3871" t="s">
        <v>316</v>
      </c>
    </row>
    <row r="3872" spans="1:8">
      <c r="A3872" s="12" t="s">
        <v>342</v>
      </c>
      <c r="B3872" s="13" t="s">
        <v>159</v>
      </c>
      <c r="C3872" s="12" t="s">
        <v>326</v>
      </c>
      <c r="D3872" s="12">
        <v>1000088.7</v>
      </c>
      <c r="E3872" s="12">
        <v>1000090</v>
      </c>
      <c r="F3872" s="12">
        <v>1.3</v>
      </c>
      <c r="G3872" s="12">
        <v>0</v>
      </c>
      <c r="H3872" t="s">
        <v>316</v>
      </c>
    </row>
    <row r="3873" spans="1:8">
      <c r="A3873" s="12" t="s">
        <v>342</v>
      </c>
      <c r="B3873" s="13" t="s">
        <v>160</v>
      </c>
      <c r="C3873" s="12" t="s">
        <v>326</v>
      </c>
      <c r="D3873" s="12">
        <v>1000088.7</v>
      </c>
      <c r="E3873" s="12">
        <v>1000090</v>
      </c>
      <c r="F3873" s="12">
        <v>1.3</v>
      </c>
      <c r="G3873" s="12">
        <v>0</v>
      </c>
      <c r="H3873" t="s">
        <v>316</v>
      </c>
    </row>
    <row r="3874" spans="1:8">
      <c r="A3874" s="12" t="s">
        <v>342</v>
      </c>
      <c r="B3874" s="13" t="s">
        <v>161</v>
      </c>
      <c r="C3874" s="12" t="s">
        <v>326</v>
      </c>
      <c r="D3874" s="12">
        <v>1000083.7</v>
      </c>
      <c r="E3874" s="12">
        <v>1000090</v>
      </c>
      <c r="F3874" s="12">
        <v>6.3</v>
      </c>
      <c r="G3874" s="12">
        <v>0</v>
      </c>
      <c r="H3874" t="s">
        <v>316</v>
      </c>
    </row>
    <row r="3875" spans="1:8">
      <c r="A3875" s="12" t="s">
        <v>342</v>
      </c>
      <c r="B3875" s="13" t="s">
        <v>162</v>
      </c>
      <c r="C3875" s="12" t="s">
        <v>326</v>
      </c>
      <c r="D3875" s="12">
        <v>1000093.6</v>
      </c>
      <c r="E3875" s="12">
        <v>1000090</v>
      </c>
      <c r="F3875" s="12">
        <v>-3.6</v>
      </c>
      <c r="G3875" s="12">
        <v>0</v>
      </c>
      <c r="H3875" t="s">
        <v>316</v>
      </c>
    </row>
    <row r="3876" spans="1:8">
      <c r="A3876" s="12" t="s">
        <v>342</v>
      </c>
      <c r="B3876" s="13" t="s">
        <v>163</v>
      </c>
      <c r="C3876" s="12" t="s">
        <v>326</v>
      </c>
      <c r="D3876" s="12">
        <v>1000093.6</v>
      </c>
      <c r="E3876" s="12">
        <v>1000090</v>
      </c>
      <c r="F3876" s="12">
        <v>-3.6</v>
      </c>
      <c r="G3876" s="12">
        <v>0</v>
      </c>
      <c r="H3876" t="s">
        <v>316</v>
      </c>
    </row>
    <row r="3877" spans="1:8">
      <c r="A3877" s="12" t="s">
        <v>342</v>
      </c>
      <c r="B3877" s="13" t="s">
        <v>164</v>
      </c>
      <c r="C3877" s="12" t="s">
        <v>326</v>
      </c>
      <c r="D3877" s="12">
        <v>1000093.6</v>
      </c>
      <c r="E3877" s="12">
        <v>1000090</v>
      </c>
      <c r="F3877" s="12">
        <v>-3.6</v>
      </c>
      <c r="G3877" s="12">
        <v>0</v>
      </c>
      <c r="H3877" t="s">
        <v>316</v>
      </c>
    </row>
    <row r="3878" spans="1:8">
      <c r="A3878" s="12" t="s">
        <v>342</v>
      </c>
      <c r="B3878" s="13" t="s">
        <v>165</v>
      </c>
      <c r="C3878" s="12" t="s">
        <v>326</v>
      </c>
      <c r="D3878" s="12">
        <v>1000093.6</v>
      </c>
      <c r="E3878" s="12">
        <v>1000100</v>
      </c>
      <c r="F3878" s="12">
        <v>6.4</v>
      </c>
      <c r="G3878" s="12">
        <v>0</v>
      </c>
      <c r="H3878" t="s">
        <v>316</v>
      </c>
    </row>
    <row r="3879" spans="1:8">
      <c r="A3879" s="12" t="s">
        <v>342</v>
      </c>
      <c r="B3879" s="13" t="s">
        <v>166</v>
      </c>
      <c r="C3879" s="12" t="s">
        <v>326</v>
      </c>
      <c r="D3879" s="12">
        <v>1000093.6</v>
      </c>
      <c r="E3879" s="12">
        <v>1000090</v>
      </c>
      <c r="F3879" s="12">
        <v>-3.6</v>
      </c>
      <c r="G3879" s="12">
        <v>0</v>
      </c>
      <c r="H3879" t="s">
        <v>316</v>
      </c>
    </row>
    <row r="3880" spans="1:8">
      <c r="A3880" s="12" t="s">
        <v>342</v>
      </c>
      <c r="B3880" s="13" t="s">
        <v>167</v>
      </c>
      <c r="C3880" s="12" t="s">
        <v>326</v>
      </c>
      <c r="D3880" s="12">
        <v>1000093.6</v>
      </c>
      <c r="E3880" s="12">
        <v>1000090</v>
      </c>
      <c r="F3880" s="12">
        <v>-3.6</v>
      </c>
      <c r="G3880" s="12">
        <v>0</v>
      </c>
      <c r="H3880" t="s">
        <v>316</v>
      </c>
    </row>
    <row r="3881" spans="1:8">
      <c r="A3881" s="12" t="s">
        <v>342</v>
      </c>
      <c r="B3881" s="13" t="s">
        <v>168</v>
      </c>
      <c r="C3881" s="12" t="s">
        <v>326</v>
      </c>
      <c r="D3881" s="12">
        <v>1000093.6</v>
      </c>
      <c r="E3881" s="12">
        <v>1000090</v>
      </c>
      <c r="F3881" s="12">
        <v>-3.6</v>
      </c>
      <c r="G3881" s="12">
        <v>0</v>
      </c>
      <c r="H3881" t="s">
        <v>316</v>
      </c>
    </row>
    <row r="3882" spans="1:8">
      <c r="A3882" s="12" t="s">
        <v>342</v>
      </c>
      <c r="B3882" s="13" t="s">
        <v>169</v>
      </c>
      <c r="C3882" s="12" t="s">
        <v>326</v>
      </c>
      <c r="D3882" s="12">
        <v>1000093.6</v>
      </c>
      <c r="E3882" s="12">
        <v>1000090</v>
      </c>
      <c r="F3882" s="12">
        <v>-3.6</v>
      </c>
      <c r="G3882" s="12">
        <v>0</v>
      </c>
      <c r="H3882" t="s">
        <v>316</v>
      </c>
    </row>
    <row r="3883" spans="1:8">
      <c r="A3883" s="12" t="s">
        <v>342</v>
      </c>
      <c r="B3883" s="13" t="s">
        <v>170</v>
      </c>
      <c r="C3883" s="12" t="s">
        <v>326</v>
      </c>
      <c r="D3883" s="12">
        <v>1000093.6</v>
      </c>
      <c r="E3883" s="12">
        <v>1000090</v>
      </c>
      <c r="F3883" s="12">
        <v>-3.6</v>
      </c>
      <c r="G3883" s="12">
        <v>0</v>
      </c>
      <c r="H3883" t="s">
        <v>316</v>
      </c>
    </row>
    <row r="3884" spans="1:8">
      <c r="A3884" s="12" t="s">
        <v>342</v>
      </c>
      <c r="B3884" s="13" t="s">
        <v>171</v>
      </c>
      <c r="C3884" s="12" t="s">
        <v>326</v>
      </c>
      <c r="D3884" s="12">
        <v>1000093.6</v>
      </c>
      <c r="E3884" s="12">
        <v>1000090</v>
      </c>
      <c r="F3884" s="12">
        <v>-3.6</v>
      </c>
      <c r="G3884" s="12">
        <v>0</v>
      </c>
      <c r="H3884" t="s">
        <v>316</v>
      </c>
    </row>
    <row r="3885" spans="1:8">
      <c r="A3885" s="12" t="s">
        <v>342</v>
      </c>
      <c r="B3885" s="13" t="s">
        <v>172</v>
      </c>
      <c r="C3885" s="12" t="s">
        <v>326</v>
      </c>
      <c r="D3885" s="12">
        <v>1000093.6</v>
      </c>
      <c r="E3885" s="12">
        <v>1000090</v>
      </c>
      <c r="F3885" s="12">
        <v>-3.6</v>
      </c>
      <c r="G3885" s="12">
        <v>0</v>
      </c>
      <c r="H3885" t="s">
        <v>316</v>
      </c>
    </row>
    <row r="3886" spans="1:8">
      <c r="A3886" s="12" t="s">
        <v>342</v>
      </c>
      <c r="B3886" s="13" t="s">
        <v>173</v>
      </c>
      <c r="C3886" s="12" t="s">
        <v>326</v>
      </c>
      <c r="D3886" s="12">
        <v>1000093.6</v>
      </c>
      <c r="E3886" s="12">
        <v>1000100</v>
      </c>
      <c r="F3886" s="12">
        <v>6.4</v>
      </c>
      <c r="G3886" s="12">
        <v>0</v>
      </c>
      <c r="H3886" t="s">
        <v>316</v>
      </c>
    </row>
    <row r="3887" spans="1:8">
      <c r="A3887" s="12" t="s">
        <v>342</v>
      </c>
      <c r="B3887" s="13" t="s">
        <v>174</v>
      </c>
      <c r="C3887" s="12" t="s">
        <v>326</v>
      </c>
      <c r="D3887" s="12">
        <v>1000093.6</v>
      </c>
      <c r="E3887" s="12">
        <v>1000090</v>
      </c>
      <c r="F3887" s="12">
        <v>-3.6</v>
      </c>
      <c r="G3887" s="12">
        <v>0</v>
      </c>
      <c r="H3887" t="s">
        <v>316</v>
      </c>
    </row>
    <row r="3888" spans="1:8">
      <c r="A3888" s="12" t="s">
        <v>342</v>
      </c>
      <c r="B3888" s="13" t="s">
        <v>175</v>
      </c>
      <c r="C3888" s="12" t="s">
        <v>326</v>
      </c>
      <c r="D3888" s="12">
        <v>1000093.6</v>
      </c>
      <c r="E3888" s="12">
        <v>1000090</v>
      </c>
      <c r="F3888" s="12">
        <v>-3.6</v>
      </c>
      <c r="G3888" s="12">
        <v>0</v>
      </c>
      <c r="H3888" t="s">
        <v>316</v>
      </c>
    </row>
    <row r="3889" spans="1:8">
      <c r="A3889" s="12" t="s">
        <v>342</v>
      </c>
      <c r="B3889" s="13" t="s">
        <v>176</v>
      </c>
      <c r="C3889" s="12" t="s">
        <v>326</v>
      </c>
      <c r="D3889" s="12">
        <v>1000093.6</v>
      </c>
      <c r="E3889" s="12">
        <v>1000090</v>
      </c>
      <c r="F3889" s="12">
        <v>-3.6</v>
      </c>
      <c r="G3889" s="12">
        <v>0</v>
      </c>
      <c r="H3889" t="s">
        <v>316</v>
      </c>
    </row>
    <row r="3890" spans="1:8">
      <c r="A3890" s="12" t="s">
        <v>342</v>
      </c>
      <c r="B3890" s="13" t="s">
        <v>177</v>
      </c>
      <c r="C3890" s="12" t="s">
        <v>326</v>
      </c>
      <c r="D3890" s="12">
        <v>1000093.6</v>
      </c>
      <c r="E3890" s="12">
        <v>1000090</v>
      </c>
      <c r="F3890" s="12">
        <v>-3.6</v>
      </c>
      <c r="G3890" s="12">
        <v>0</v>
      </c>
      <c r="H3890" t="s">
        <v>316</v>
      </c>
    </row>
    <row r="3891" spans="1:8">
      <c r="A3891" s="12" t="s">
        <v>342</v>
      </c>
      <c r="B3891" s="13" t="s">
        <v>178</v>
      </c>
      <c r="C3891" s="12" t="s">
        <v>326</v>
      </c>
      <c r="D3891" s="12">
        <v>1000093.6</v>
      </c>
      <c r="E3891" s="12">
        <v>1000090</v>
      </c>
      <c r="F3891" s="12">
        <v>-3.6</v>
      </c>
      <c r="G3891" s="12">
        <v>0</v>
      </c>
      <c r="H3891" t="s">
        <v>316</v>
      </c>
    </row>
    <row r="3892" spans="1:8">
      <c r="A3892" s="12" t="s">
        <v>342</v>
      </c>
      <c r="B3892" s="13" t="s">
        <v>179</v>
      </c>
      <c r="C3892" s="12" t="s">
        <v>326</v>
      </c>
      <c r="D3892" s="12">
        <v>1000093.6</v>
      </c>
      <c r="E3892" s="12">
        <v>1000090</v>
      </c>
      <c r="F3892" s="12">
        <v>-3.6</v>
      </c>
      <c r="G3892" s="12">
        <v>0</v>
      </c>
      <c r="H3892" t="s">
        <v>316</v>
      </c>
    </row>
    <row r="3893" spans="1:8">
      <c r="A3893" s="12" t="s">
        <v>342</v>
      </c>
      <c r="B3893" s="13" t="s">
        <v>180</v>
      </c>
      <c r="C3893" s="12" t="s">
        <v>326</v>
      </c>
      <c r="D3893" s="12">
        <v>1000093.6</v>
      </c>
      <c r="E3893" s="12">
        <v>1000090</v>
      </c>
      <c r="F3893" s="12">
        <v>-3.6</v>
      </c>
      <c r="G3893" s="12">
        <v>0</v>
      </c>
      <c r="H3893" t="s">
        <v>316</v>
      </c>
    </row>
    <row r="3894" spans="1:8">
      <c r="A3894" s="12" t="s">
        <v>342</v>
      </c>
      <c r="B3894" s="13" t="s">
        <v>181</v>
      </c>
      <c r="C3894" s="12" t="s">
        <v>326</v>
      </c>
      <c r="D3894" s="12">
        <v>1000093.6</v>
      </c>
      <c r="E3894" s="12">
        <v>1000095</v>
      </c>
      <c r="F3894" s="12">
        <v>1.4</v>
      </c>
      <c r="G3894" s="12">
        <v>0</v>
      </c>
      <c r="H3894" t="s">
        <v>316</v>
      </c>
    </row>
    <row r="3895" spans="1:8">
      <c r="A3895" s="12" t="s">
        <v>342</v>
      </c>
      <c r="B3895" s="13" t="s">
        <v>182</v>
      </c>
      <c r="C3895" s="12" t="s">
        <v>326</v>
      </c>
      <c r="D3895" s="12">
        <v>1000093.6</v>
      </c>
      <c r="E3895" s="12">
        <v>1000095</v>
      </c>
      <c r="F3895" s="12">
        <v>1.4</v>
      </c>
      <c r="G3895" s="12">
        <v>0</v>
      </c>
      <c r="H3895" t="s">
        <v>316</v>
      </c>
    </row>
    <row r="3896" spans="1:8">
      <c r="A3896" s="12" t="s">
        <v>342</v>
      </c>
      <c r="B3896" s="13" t="s">
        <v>183</v>
      </c>
      <c r="C3896" s="12" t="s">
        <v>326</v>
      </c>
      <c r="D3896" s="12">
        <v>1000093.6</v>
      </c>
      <c r="E3896" s="12">
        <v>1000090</v>
      </c>
      <c r="F3896" s="12">
        <v>-3.6</v>
      </c>
      <c r="G3896" s="12">
        <v>0</v>
      </c>
      <c r="H3896" t="s">
        <v>316</v>
      </c>
    </row>
    <row r="3897" spans="1:8">
      <c r="A3897" s="12" t="s">
        <v>342</v>
      </c>
      <c r="B3897" s="13" t="s">
        <v>184</v>
      </c>
      <c r="C3897" s="12" t="s">
        <v>326</v>
      </c>
      <c r="D3897" s="12">
        <v>1000083.7</v>
      </c>
      <c r="E3897" s="12">
        <v>1000090</v>
      </c>
      <c r="F3897" s="12">
        <v>6.3</v>
      </c>
      <c r="G3897" s="12">
        <v>0</v>
      </c>
      <c r="H3897" t="s">
        <v>316</v>
      </c>
    </row>
    <row r="3898" spans="1:8">
      <c r="A3898" s="12" t="s">
        <v>342</v>
      </c>
      <c r="B3898" s="13" t="s">
        <v>185</v>
      </c>
      <c r="C3898" s="12" t="s">
        <v>326</v>
      </c>
      <c r="D3898" s="12">
        <v>1000083.7</v>
      </c>
      <c r="E3898" s="12">
        <v>1000090</v>
      </c>
      <c r="F3898" s="12">
        <v>6.3</v>
      </c>
      <c r="G3898" s="12">
        <v>0</v>
      </c>
      <c r="H3898" t="s">
        <v>316</v>
      </c>
    </row>
    <row r="3899" spans="1:8">
      <c r="A3899" s="12" t="s">
        <v>342</v>
      </c>
      <c r="B3899" s="13" t="s">
        <v>186</v>
      </c>
      <c r="C3899" s="12" t="s">
        <v>326</v>
      </c>
      <c r="D3899" s="12">
        <v>1000083.7</v>
      </c>
      <c r="E3899" s="12">
        <v>1000090</v>
      </c>
      <c r="F3899" s="12">
        <v>6.3</v>
      </c>
      <c r="G3899" s="12">
        <v>0</v>
      </c>
      <c r="H3899" t="s">
        <v>316</v>
      </c>
    </row>
    <row r="3900" spans="1:8">
      <c r="A3900" s="12" t="s">
        <v>342</v>
      </c>
      <c r="B3900" s="13" t="s">
        <v>187</v>
      </c>
      <c r="C3900" s="12" t="s">
        <v>326</v>
      </c>
      <c r="D3900" s="12">
        <v>1000083.7</v>
      </c>
      <c r="E3900" s="12">
        <v>1000090</v>
      </c>
      <c r="F3900" s="12">
        <v>6.3</v>
      </c>
      <c r="G3900" s="12">
        <v>0</v>
      </c>
      <c r="H3900" t="s">
        <v>316</v>
      </c>
    </row>
    <row r="3901" spans="1:8">
      <c r="A3901" s="12" t="s">
        <v>342</v>
      </c>
      <c r="B3901" s="13" t="s">
        <v>188</v>
      </c>
      <c r="C3901" s="12" t="s">
        <v>326</v>
      </c>
      <c r="D3901" s="12">
        <v>1000083.7</v>
      </c>
      <c r="E3901" s="12">
        <v>1000055</v>
      </c>
      <c r="F3901" s="12">
        <v>-28.7</v>
      </c>
      <c r="G3901" s="12">
        <v>0</v>
      </c>
      <c r="H3901" t="s">
        <v>316</v>
      </c>
    </row>
    <row r="3902" spans="1:8">
      <c r="A3902" s="12" t="s">
        <v>343</v>
      </c>
      <c r="B3902" s="13" t="s">
        <v>89</v>
      </c>
      <c r="C3902" s="12" t="s">
        <v>326</v>
      </c>
      <c r="D3902" s="12">
        <v>999711.4</v>
      </c>
      <c r="E3902" s="12">
        <v>1000000</v>
      </c>
      <c r="F3902" s="12">
        <v>288.60000000000002</v>
      </c>
      <c r="G3902" s="12">
        <v>0.03</v>
      </c>
      <c r="H3902" t="s">
        <v>316</v>
      </c>
    </row>
    <row r="3903" spans="1:8">
      <c r="A3903" s="12" t="s">
        <v>343</v>
      </c>
      <c r="B3903" s="13" t="s">
        <v>90</v>
      </c>
      <c r="C3903" s="12" t="s">
        <v>326</v>
      </c>
      <c r="D3903" s="12">
        <v>999711.4</v>
      </c>
      <c r="E3903" s="12">
        <v>1000000</v>
      </c>
      <c r="F3903" s="12">
        <v>288.60000000000002</v>
      </c>
      <c r="G3903" s="12">
        <v>0.03</v>
      </c>
      <c r="H3903" t="s">
        <v>316</v>
      </c>
    </row>
    <row r="3904" spans="1:8">
      <c r="A3904" s="12" t="s">
        <v>343</v>
      </c>
      <c r="B3904" s="13" t="s">
        <v>91</v>
      </c>
      <c r="C3904" s="12" t="s">
        <v>326</v>
      </c>
      <c r="D3904" s="12">
        <v>999711.4</v>
      </c>
      <c r="E3904" s="12">
        <v>1000000</v>
      </c>
      <c r="F3904" s="12">
        <v>288.60000000000002</v>
      </c>
      <c r="G3904" s="12">
        <v>0.03</v>
      </c>
      <c r="H3904" t="s">
        <v>316</v>
      </c>
    </row>
    <row r="3905" spans="1:8">
      <c r="A3905" s="12" t="s">
        <v>343</v>
      </c>
      <c r="B3905" s="13" t="s">
        <v>92</v>
      </c>
      <c r="C3905" s="12" t="s">
        <v>326</v>
      </c>
      <c r="D3905" s="12">
        <v>999711.4</v>
      </c>
      <c r="E3905" s="12">
        <v>1000000</v>
      </c>
      <c r="F3905" s="12">
        <v>288.60000000000002</v>
      </c>
      <c r="G3905" s="12">
        <v>0.03</v>
      </c>
      <c r="H3905" t="s">
        <v>316</v>
      </c>
    </row>
    <row r="3906" spans="1:8">
      <c r="A3906" s="12" t="s">
        <v>343</v>
      </c>
      <c r="B3906" s="13" t="s">
        <v>93</v>
      </c>
      <c r="C3906" s="12" t="s">
        <v>326</v>
      </c>
      <c r="D3906" s="12">
        <v>999711.4</v>
      </c>
      <c r="E3906" s="12">
        <v>1000000</v>
      </c>
      <c r="F3906" s="12">
        <v>288.60000000000002</v>
      </c>
      <c r="G3906" s="12">
        <v>0.03</v>
      </c>
      <c r="H3906" t="s">
        <v>316</v>
      </c>
    </row>
    <row r="3907" spans="1:8">
      <c r="A3907" s="12" t="s">
        <v>343</v>
      </c>
      <c r="B3907" s="13" t="s">
        <v>94</v>
      </c>
      <c r="C3907" s="12" t="s">
        <v>326</v>
      </c>
      <c r="D3907" s="12">
        <v>999711.4</v>
      </c>
      <c r="E3907" s="12">
        <v>1000000</v>
      </c>
      <c r="F3907" s="12">
        <v>288.60000000000002</v>
      </c>
      <c r="G3907" s="12">
        <v>0.03</v>
      </c>
      <c r="H3907" t="s">
        <v>316</v>
      </c>
    </row>
    <row r="3908" spans="1:8">
      <c r="A3908" s="12" t="s">
        <v>343</v>
      </c>
      <c r="B3908" s="13" t="s">
        <v>95</v>
      </c>
      <c r="C3908" s="12" t="s">
        <v>326</v>
      </c>
      <c r="D3908" s="12">
        <v>999711.4</v>
      </c>
      <c r="E3908" s="12">
        <v>1000000</v>
      </c>
      <c r="F3908" s="12">
        <v>288.60000000000002</v>
      </c>
      <c r="G3908" s="12">
        <v>0.03</v>
      </c>
      <c r="H3908" t="s">
        <v>316</v>
      </c>
    </row>
    <row r="3909" spans="1:8">
      <c r="A3909" s="12" t="s">
        <v>343</v>
      </c>
      <c r="B3909" s="13" t="s">
        <v>96</v>
      </c>
      <c r="C3909" s="12" t="s">
        <v>326</v>
      </c>
      <c r="D3909" s="12">
        <v>999711.4</v>
      </c>
      <c r="E3909" s="12">
        <v>1000000</v>
      </c>
      <c r="F3909" s="12">
        <v>288.60000000000002</v>
      </c>
      <c r="G3909" s="12">
        <v>0.03</v>
      </c>
      <c r="H3909" t="s">
        <v>316</v>
      </c>
    </row>
    <row r="3910" spans="1:8">
      <c r="A3910" s="12" t="s">
        <v>343</v>
      </c>
      <c r="B3910" s="13" t="s">
        <v>97</v>
      </c>
      <c r="C3910" s="12" t="s">
        <v>326</v>
      </c>
      <c r="D3910" s="12">
        <v>999711.4</v>
      </c>
      <c r="E3910" s="12">
        <v>1000000</v>
      </c>
      <c r="F3910" s="12">
        <v>288.60000000000002</v>
      </c>
      <c r="G3910" s="12">
        <v>0.03</v>
      </c>
      <c r="H3910" t="s">
        <v>316</v>
      </c>
    </row>
    <row r="3911" spans="1:8">
      <c r="A3911" s="12" t="s">
        <v>343</v>
      </c>
      <c r="B3911" s="13" t="s">
        <v>98</v>
      </c>
      <c r="C3911" s="12" t="s">
        <v>326</v>
      </c>
      <c r="D3911" s="12">
        <v>999711.4</v>
      </c>
      <c r="E3911" s="12">
        <v>1000000</v>
      </c>
      <c r="F3911" s="12">
        <v>288.60000000000002</v>
      </c>
      <c r="G3911" s="12">
        <v>0.03</v>
      </c>
      <c r="H3911" t="s">
        <v>316</v>
      </c>
    </row>
    <row r="3912" spans="1:8">
      <c r="A3912" s="12" t="s">
        <v>343</v>
      </c>
      <c r="B3912" s="13" t="s">
        <v>99</v>
      </c>
      <c r="C3912" s="12" t="s">
        <v>326</v>
      </c>
      <c r="D3912" s="12">
        <v>999711.4</v>
      </c>
      <c r="E3912" s="12">
        <v>1000000</v>
      </c>
      <c r="F3912" s="12">
        <v>288.60000000000002</v>
      </c>
      <c r="G3912" s="12">
        <v>0.03</v>
      </c>
      <c r="H3912" t="s">
        <v>316</v>
      </c>
    </row>
    <row r="3913" spans="1:8">
      <c r="A3913" s="12" t="s">
        <v>343</v>
      </c>
      <c r="B3913" s="13" t="s">
        <v>100</v>
      </c>
      <c r="C3913" s="12" t="s">
        <v>326</v>
      </c>
      <c r="D3913" s="12">
        <v>999711.4</v>
      </c>
      <c r="E3913" s="12">
        <v>1000000</v>
      </c>
      <c r="F3913" s="12">
        <v>288.60000000000002</v>
      </c>
      <c r="G3913" s="12">
        <v>0.03</v>
      </c>
      <c r="H3913" t="s">
        <v>316</v>
      </c>
    </row>
    <row r="3914" spans="1:8">
      <c r="A3914" s="12" t="s">
        <v>343</v>
      </c>
      <c r="B3914" s="13" t="s">
        <v>101</v>
      </c>
      <c r="C3914" s="12" t="s">
        <v>326</v>
      </c>
      <c r="D3914" s="12">
        <v>999711.4</v>
      </c>
      <c r="E3914" s="12">
        <v>1000000</v>
      </c>
      <c r="F3914" s="12">
        <v>288.60000000000002</v>
      </c>
      <c r="G3914" s="12">
        <v>0.03</v>
      </c>
      <c r="H3914" t="s">
        <v>316</v>
      </c>
    </row>
    <row r="3915" spans="1:8">
      <c r="A3915" s="12" t="s">
        <v>343</v>
      </c>
      <c r="B3915" s="13" t="s">
        <v>102</v>
      </c>
      <c r="C3915" s="12" t="s">
        <v>326</v>
      </c>
      <c r="D3915" s="12">
        <v>999711.4</v>
      </c>
      <c r="E3915" s="12">
        <v>1000000</v>
      </c>
      <c r="F3915" s="12">
        <v>288.60000000000002</v>
      </c>
      <c r="G3915" s="12">
        <v>0.03</v>
      </c>
      <c r="H3915" t="s">
        <v>316</v>
      </c>
    </row>
    <row r="3916" spans="1:8">
      <c r="A3916" s="12" t="s">
        <v>343</v>
      </c>
      <c r="B3916" s="13" t="s">
        <v>103</v>
      </c>
      <c r="C3916" s="12" t="s">
        <v>326</v>
      </c>
      <c r="D3916" s="12">
        <v>1000703.1</v>
      </c>
      <c r="E3916" s="12">
        <v>1000000</v>
      </c>
      <c r="F3916" s="12">
        <v>-703.1</v>
      </c>
      <c r="G3916" s="12">
        <v>-7.0000000000000007E-2</v>
      </c>
      <c r="H3916" t="s">
        <v>316</v>
      </c>
    </row>
    <row r="3917" spans="1:8">
      <c r="A3917" s="12" t="s">
        <v>343</v>
      </c>
      <c r="B3917" s="13" t="s">
        <v>104</v>
      </c>
      <c r="C3917" s="12" t="s">
        <v>326</v>
      </c>
      <c r="D3917" s="12">
        <v>999711.4</v>
      </c>
      <c r="E3917" s="12">
        <v>1000000</v>
      </c>
      <c r="F3917" s="12">
        <v>288.60000000000002</v>
      </c>
      <c r="G3917" s="12">
        <v>0.03</v>
      </c>
      <c r="H3917" t="s">
        <v>316</v>
      </c>
    </row>
    <row r="3918" spans="1:8">
      <c r="A3918" s="12" t="s">
        <v>343</v>
      </c>
      <c r="B3918" s="13" t="s">
        <v>105</v>
      </c>
      <c r="C3918" s="12" t="s">
        <v>326</v>
      </c>
      <c r="D3918" s="12">
        <v>999711.4</v>
      </c>
      <c r="E3918" s="12">
        <v>1000000</v>
      </c>
      <c r="F3918" s="12">
        <v>288.60000000000002</v>
      </c>
      <c r="G3918" s="12">
        <v>0.03</v>
      </c>
      <c r="H3918" t="s">
        <v>316</v>
      </c>
    </row>
    <row r="3919" spans="1:8">
      <c r="A3919" s="12" t="s">
        <v>343</v>
      </c>
      <c r="B3919" s="13" t="s">
        <v>106</v>
      </c>
      <c r="C3919" s="12" t="s">
        <v>326</v>
      </c>
      <c r="D3919" s="12">
        <v>999711.4</v>
      </c>
      <c r="E3919" s="12">
        <v>1000000</v>
      </c>
      <c r="F3919" s="12">
        <v>288.60000000000002</v>
      </c>
      <c r="G3919" s="12">
        <v>0.03</v>
      </c>
      <c r="H3919" t="s">
        <v>316</v>
      </c>
    </row>
    <row r="3920" spans="1:8">
      <c r="A3920" s="12" t="s">
        <v>343</v>
      </c>
      <c r="B3920" s="13" t="s">
        <v>107</v>
      </c>
      <c r="C3920" s="12" t="s">
        <v>326</v>
      </c>
      <c r="D3920" s="12">
        <v>999711.4</v>
      </c>
      <c r="E3920" s="12">
        <v>1000000</v>
      </c>
      <c r="F3920" s="12">
        <v>288.60000000000002</v>
      </c>
      <c r="G3920" s="12">
        <v>0.03</v>
      </c>
      <c r="H3920" t="s">
        <v>316</v>
      </c>
    </row>
    <row r="3921" spans="1:8">
      <c r="A3921" s="12" t="s">
        <v>343</v>
      </c>
      <c r="B3921" s="13" t="s">
        <v>108</v>
      </c>
      <c r="C3921" s="12" t="s">
        <v>326</v>
      </c>
      <c r="D3921" s="12">
        <v>999711.4</v>
      </c>
      <c r="E3921" s="12">
        <v>1000000</v>
      </c>
      <c r="F3921" s="12">
        <v>288.60000000000002</v>
      </c>
      <c r="G3921" s="12">
        <v>0.03</v>
      </c>
      <c r="H3921" t="s">
        <v>316</v>
      </c>
    </row>
    <row r="3922" spans="1:8">
      <c r="A3922" s="12" t="s">
        <v>343</v>
      </c>
      <c r="B3922" s="13" t="s">
        <v>109</v>
      </c>
      <c r="C3922" s="12" t="s">
        <v>326</v>
      </c>
      <c r="D3922" s="12">
        <v>999711.4</v>
      </c>
      <c r="E3922" s="12">
        <v>1000000</v>
      </c>
      <c r="F3922" s="12">
        <v>288.60000000000002</v>
      </c>
      <c r="G3922" s="12">
        <v>0.03</v>
      </c>
      <c r="H3922" t="s">
        <v>316</v>
      </c>
    </row>
    <row r="3923" spans="1:8">
      <c r="A3923" s="12" t="s">
        <v>343</v>
      </c>
      <c r="B3923" s="13" t="s">
        <v>110</v>
      </c>
      <c r="C3923" s="12" t="s">
        <v>326</v>
      </c>
      <c r="D3923" s="12">
        <v>1000703.1</v>
      </c>
      <c r="E3923" s="12">
        <v>1000000</v>
      </c>
      <c r="F3923" s="12">
        <v>-703.1</v>
      </c>
      <c r="G3923" s="12">
        <v>-7.0000000000000007E-2</v>
      </c>
      <c r="H3923" t="s">
        <v>316</v>
      </c>
    </row>
    <row r="3924" spans="1:8">
      <c r="A3924" s="12" t="s">
        <v>343</v>
      </c>
      <c r="B3924" s="13" t="s">
        <v>111</v>
      </c>
      <c r="C3924" s="12" t="s">
        <v>326</v>
      </c>
      <c r="D3924" s="12">
        <v>999711.4</v>
      </c>
      <c r="E3924" s="12">
        <v>1000000</v>
      </c>
      <c r="F3924" s="12">
        <v>288.60000000000002</v>
      </c>
      <c r="G3924" s="12">
        <v>0.03</v>
      </c>
      <c r="H3924" t="s">
        <v>316</v>
      </c>
    </row>
    <row r="3925" spans="1:8">
      <c r="A3925" s="12" t="s">
        <v>343</v>
      </c>
      <c r="B3925" s="13" t="s">
        <v>112</v>
      </c>
      <c r="C3925" s="12" t="s">
        <v>326</v>
      </c>
      <c r="D3925" s="12">
        <v>999711.4</v>
      </c>
      <c r="E3925" s="12">
        <v>1000000</v>
      </c>
      <c r="F3925" s="12">
        <v>288.60000000000002</v>
      </c>
      <c r="G3925" s="12">
        <v>0.03</v>
      </c>
      <c r="H3925" t="s">
        <v>316</v>
      </c>
    </row>
    <row r="3926" spans="1:8">
      <c r="A3926" s="12" t="s">
        <v>343</v>
      </c>
      <c r="B3926" s="13" t="s">
        <v>113</v>
      </c>
      <c r="C3926" s="12" t="s">
        <v>326</v>
      </c>
      <c r="D3926" s="12">
        <v>999711.4</v>
      </c>
      <c r="E3926" s="12">
        <v>1000000</v>
      </c>
      <c r="F3926" s="12">
        <v>288.60000000000002</v>
      </c>
      <c r="G3926" s="12">
        <v>0.03</v>
      </c>
      <c r="H3926" t="s">
        <v>316</v>
      </c>
    </row>
    <row r="3927" spans="1:8">
      <c r="A3927" s="12" t="s">
        <v>343</v>
      </c>
      <c r="B3927" s="13" t="s">
        <v>114</v>
      </c>
      <c r="C3927" s="12" t="s">
        <v>326</v>
      </c>
      <c r="D3927" s="12">
        <v>999711.4</v>
      </c>
      <c r="E3927" s="12">
        <v>1000000</v>
      </c>
      <c r="F3927" s="12">
        <v>288.60000000000002</v>
      </c>
      <c r="G3927" s="12">
        <v>0.03</v>
      </c>
      <c r="H3927" t="s">
        <v>316</v>
      </c>
    </row>
    <row r="3928" spans="1:8">
      <c r="A3928" s="12" t="s">
        <v>343</v>
      </c>
      <c r="B3928" s="13" t="s">
        <v>115</v>
      </c>
      <c r="C3928" s="12" t="s">
        <v>326</v>
      </c>
      <c r="D3928" s="12">
        <v>999711.4</v>
      </c>
      <c r="E3928" s="12">
        <v>1000000</v>
      </c>
      <c r="F3928" s="12">
        <v>288.60000000000002</v>
      </c>
      <c r="G3928" s="12">
        <v>0.03</v>
      </c>
      <c r="H3928" t="s">
        <v>316</v>
      </c>
    </row>
    <row r="3929" spans="1:8">
      <c r="A3929" s="12" t="s">
        <v>343</v>
      </c>
      <c r="B3929" s="13" t="s">
        <v>116</v>
      </c>
      <c r="C3929" s="12" t="s">
        <v>326</v>
      </c>
      <c r="D3929" s="12">
        <v>999711.4</v>
      </c>
      <c r="E3929" s="12">
        <v>1000000</v>
      </c>
      <c r="F3929" s="12">
        <v>288.60000000000002</v>
      </c>
      <c r="G3929" s="12">
        <v>0.03</v>
      </c>
      <c r="H3929" t="s">
        <v>316</v>
      </c>
    </row>
    <row r="3930" spans="1:8">
      <c r="A3930" s="12" t="s">
        <v>343</v>
      </c>
      <c r="B3930" s="13" t="s">
        <v>117</v>
      </c>
      <c r="C3930" s="12" t="s">
        <v>326</v>
      </c>
      <c r="D3930" s="12">
        <v>999711.4</v>
      </c>
      <c r="E3930" s="12">
        <v>1000000</v>
      </c>
      <c r="F3930" s="12">
        <v>288.60000000000002</v>
      </c>
      <c r="G3930" s="12">
        <v>0.03</v>
      </c>
      <c r="H3930" t="s">
        <v>316</v>
      </c>
    </row>
    <row r="3931" spans="1:8">
      <c r="A3931" s="12" t="s">
        <v>343</v>
      </c>
      <c r="B3931" s="13" t="s">
        <v>118</v>
      </c>
      <c r="C3931" s="12" t="s">
        <v>326</v>
      </c>
      <c r="D3931" s="12">
        <v>999711.4</v>
      </c>
      <c r="E3931" s="12">
        <v>1000000</v>
      </c>
      <c r="F3931" s="12">
        <v>288.60000000000002</v>
      </c>
      <c r="G3931" s="12">
        <v>0.03</v>
      </c>
      <c r="H3931" t="s">
        <v>316</v>
      </c>
    </row>
    <row r="3932" spans="1:8">
      <c r="A3932" s="12" t="s">
        <v>343</v>
      </c>
      <c r="B3932" s="13" t="s">
        <v>119</v>
      </c>
      <c r="C3932" s="12" t="s">
        <v>326</v>
      </c>
      <c r="D3932" s="12">
        <v>999711.4</v>
      </c>
      <c r="E3932" s="12">
        <v>1000000</v>
      </c>
      <c r="F3932" s="12">
        <v>288.60000000000002</v>
      </c>
      <c r="G3932" s="12">
        <v>0.03</v>
      </c>
      <c r="H3932" t="s">
        <v>316</v>
      </c>
    </row>
    <row r="3933" spans="1:8">
      <c r="A3933" s="12" t="s">
        <v>343</v>
      </c>
      <c r="B3933" s="13" t="s">
        <v>120</v>
      </c>
      <c r="C3933" s="12" t="s">
        <v>326</v>
      </c>
      <c r="D3933" s="12">
        <v>999711.4</v>
      </c>
      <c r="E3933" s="12">
        <v>1000000</v>
      </c>
      <c r="F3933" s="12">
        <v>288.60000000000002</v>
      </c>
      <c r="G3933" s="12">
        <v>0.03</v>
      </c>
      <c r="H3933" t="s">
        <v>316</v>
      </c>
    </row>
    <row r="3934" spans="1:8">
      <c r="A3934" s="12" t="s">
        <v>343</v>
      </c>
      <c r="B3934" s="13" t="s">
        <v>121</v>
      </c>
      <c r="C3934" s="12" t="s">
        <v>326</v>
      </c>
      <c r="D3934" s="12">
        <v>999711.4</v>
      </c>
      <c r="E3934" s="12">
        <v>1000000</v>
      </c>
      <c r="F3934" s="12">
        <v>288.60000000000002</v>
      </c>
      <c r="G3934" s="12">
        <v>0.03</v>
      </c>
      <c r="H3934" t="s">
        <v>316</v>
      </c>
    </row>
    <row r="3935" spans="1:8">
      <c r="A3935" s="12" t="s">
        <v>343</v>
      </c>
      <c r="B3935" s="13" t="s">
        <v>122</v>
      </c>
      <c r="C3935" s="12" t="s">
        <v>326</v>
      </c>
      <c r="D3935" s="12">
        <v>1000703.1</v>
      </c>
      <c r="E3935" s="12">
        <v>1000000</v>
      </c>
      <c r="F3935" s="12">
        <v>-703.1</v>
      </c>
      <c r="G3935" s="12">
        <v>-7.0000000000000007E-2</v>
      </c>
      <c r="H3935" t="s">
        <v>316</v>
      </c>
    </row>
    <row r="3936" spans="1:8">
      <c r="A3936" s="12" t="s">
        <v>343</v>
      </c>
      <c r="B3936" s="13" t="s">
        <v>123</v>
      </c>
      <c r="C3936" s="12" t="s">
        <v>326</v>
      </c>
      <c r="D3936" s="12">
        <v>1000703.1</v>
      </c>
      <c r="E3936" s="12">
        <v>1000000</v>
      </c>
      <c r="F3936" s="12">
        <v>-703.1</v>
      </c>
      <c r="G3936" s="12">
        <v>-7.0000000000000007E-2</v>
      </c>
      <c r="H3936" t="s">
        <v>316</v>
      </c>
    </row>
    <row r="3937" spans="1:8">
      <c r="A3937" s="12" t="s">
        <v>343</v>
      </c>
      <c r="B3937" s="13" t="s">
        <v>124</v>
      </c>
      <c r="C3937" s="12" t="s">
        <v>326</v>
      </c>
      <c r="D3937" s="12">
        <v>999711.4</v>
      </c>
      <c r="E3937" s="12">
        <v>1000000</v>
      </c>
      <c r="F3937" s="12">
        <v>288.60000000000002</v>
      </c>
      <c r="G3937" s="12">
        <v>0.03</v>
      </c>
      <c r="H3937" t="s">
        <v>316</v>
      </c>
    </row>
    <row r="3938" spans="1:8">
      <c r="A3938" s="12" t="s">
        <v>343</v>
      </c>
      <c r="B3938" s="13" t="s">
        <v>125</v>
      </c>
      <c r="C3938" s="12" t="s">
        <v>326</v>
      </c>
      <c r="D3938" s="12">
        <v>999711.4</v>
      </c>
      <c r="E3938" s="12">
        <v>1000000</v>
      </c>
      <c r="F3938" s="12">
        <v>288.60000000000002</v>
      </c>
      <c r="G3938" s="12">
        <v>0.03</v>
      </c>
      <c r="H3938" t="s">
        <v>316</v>
      </c>
    </row>
    <row r="3939" spans="1:8">
      <c r="A3939" s="12" t="s">
        <v>343</v>
      </c>
      <c r="B3939" s="13" t="s">
        <v>126</v>
      </c>
      <c r="C3939" s="12" t="s">
        <v>326</v>
      </c>
      <c r="D3939" s="12">
        <v>999711.4</v>
      </c>
      <c r="E3939" s="12">
        <v>1000000</v>
      </c>
      <c r="F3939" s="12">
        <v>288.60000000000002</v>
      </c>
      <c r="G3939" s="12">
        <v>0.03</v>
      </c>
      <c r="H3939" t="s">
        <v>316</v>
      </c>
    </row>
    <row r="3940" spans="1:8">
      <c r="A3940" s="12" t="s">
        <v>343</v>
      </c>
      <c r="B3940" s="13" t="s">
        <v>127</v>
      </c>
      <c r="C3940" s="12" t="s">
        <v>326</v>
      </c>
      <c r="D3940" s="12">
        <v>999711.4</v>
      </c>
      <c r="E3940" s="12">
        <v>1000000</v>
      </c>
      <c r="F3940" s="12">
        <v>288.60000000000002</v>
      </c>
      <c r="G3940" s="12">
        <v>0.03</v>
      </c>
      <c r="H3940" t="s">
        <v>316</v>
      </c>
    </row>
    <row r="3941" spans="1:8">
      <c r="A3941" s="12" t="s">
        <v>343</v>
      </c>
      <c r="B3941" s="13" t="s">
        <v>128</v>
      </c>
      <c r="C3941" s="12" t="s">
        <v>326</v>
      </c>
      <c r="D3941" s="12">
        <v>999711.4</v>
      </c>
      <c r="E3941" s="12">
        <v>1000000</v>
      </c>
      <c r="F3941" s="12">
        <v>288.60000000000002</v>
      </c>
      <c r="G3941" s="12">
        <v>0.03</v>
      </c>
      <c r="H3941" t="s">
        <v>316</v>
      </c>
    </row>
    <row r="3942" spans="1:8">
      <c r="A3942" s="12" t="s">
        <v>343</v>
      </c>
      <c r="B3942" s="13" t="s">
        <v>129</v>
      </c>
      <c r="C3942" s="12" t="s">
        <v>326</v>
      </c>
      <c r="D3942" s="12">
        <v>999711.4</v>
      </c>
      <c r="E3942" s="12">
        <v>1000000</v>
      </c>
      <c r="F3942" s="12">
        <v>288.60000000000002</v>
      </c>
      <c r="G3942" s="12">
        <v>0.03</v>
      </c>
      <c r="H3942" t="s">
        <v>316</v>
      </c>
    </row>
    <row r="3943" spans="1:8">
      <c r="A3943" s="12" t="s">
        <v>343</v>
      </c>
      <c r="B3943" s="13" t="s">
        <v>130</v>
      </c>
      <c r="C3943" s="12" t="s">
        <v>326</v>
      </c>
      <c r="D3943" s="12">
        <v>999711.4</v>
      </c>
      <c r="E3943" s="12">
        <v>1000000</v>
      </c>
      <c r="F3943" s="12">
        <v>288.60000000000002</v>
      </c>
      <c r="G3943" s="12">
        <v>0.03</v>
      </c>
      <c r="H3943" t="s">
        <v>316</v>
      </c>
    </row>
    <row r="3944" spans="1:8">
      <c r="A3944" s="12" t="s">
        <v>343</v>
      </c>
      <c r="B3944" s="13" t="s">
        <v>131</v>
      </c>
      <c r="C3944" s="12" t="s">
        <v>326</v>
      </c>
      <c r="D3944" s="12">
        <v>999711.4</v>
      </c>
      <c r="E3944" s="12">
        <v>1000000</v>
      </c>
      <c r="F3944" s="12">
        <v>288.60000000000002</v>
      </c>
      <c r="G3944" s="12">
        <v>0.03</v>
      </c>
      <c r="H3944" t="s">
        <v>316</v>
      </c>
    </row>
    <row r="3945" spans="1:8">
      <c r="A3945" s="12" t="s">
        <v>343</v>
      </c>
      <c r="B3945" s="13" t="s">
        <v>132</v>
      </c>
      <c r="C3945" s="12" t="s">
        <v>326</v>
      </c>
      <c r="D3945" s="12">
        <v>999711.4</v>
      </c>
      <c r="E3945" s="12">
        <v>1000000</v>
      </c>
      <c r="F3945" s="12">
        <v>288.60000000000002</v>
      </c>
      <c r="G3945" s="12">
        <v>0.03</v>
      </c>
      <c r="H3945" t="s">
        <v>316</v>
      </c>
    </row>
    <row r="3946" spans="1:8">
      <c r="A3946" s="12" t="s">
        <v>343</v>
      </c>
      <c r="B3946" s="13" t="s">
        <v>133</v>
      </c>
      <c r="C3946" s="12" t="s">
        <v>326</v>
      </c>
      <c r="D3946" s="12">
        <v>999711.4</v>
      </c>
      <c r="E3946" s="12">
        <v>1000000</v>
      </c>
      <c r="F3946" s="12">
        <v>288.60000000000002</v>
      </c>
      <c r="G3946" s="12">
        <v>0.03</v>
      </c>
      <c r="H3946" t="s">
        <v>316</v>
      </c>
    </row>
    <row r="3947" spans="1:8">
      <c r="A3947" s="12" t="s">
        <v>343</v>
      </c>
      <c r="B3947" s="13" t="s">
        <v>134</v>
      </c>
      <c r="C3947" s="12" t="s">
        <v>326</v>
      </c>
      <c r="D3947" s="12">
        <v>999711.4</v>
      </c>
      <c r="E3947" s="12">
        <v>1000000</v>
      </c>
      <c r="F3947" s="12">
        <v>288.60000000000002</v>
      </c>
      <c r="G3947" s="12">
        <v>0.03</v>
      </c>
      <c r="H3947" t="s">
        <v>316</v>
      </c>
    </row>
    <row r="3948" spans="1:8">
      <c r="A3948" s="12" t="s">
        <v>343</v>
      </c>
      <c r="B3948" s="13" t="s">
        <v>135</v>
      </c>
      <c r="C3948" s="12" t="s">
        <v>326</v>
      </c>
      <c r="D3948" s="12">
        <v>1000703.1</v>
      </c>
      <c r="E3948" s="12">
        <v>1000000</v>
      </c>
      <c r="F3948" s="12">
        <v>-703.1</v>
      </c>
      <c r="G3948" s="12">
        <v>-7.0000000000000007E-2</v>
      </c>
      <c r="H3948" t="s">
        <v>316</v>
      </c>
    </row>
    <row r="3949" spans="1:8">
      <c r="A3949" s="12" t="s">
        <v>343</v>
      </c>
      <c r="B3949" s="13" t="s">
        <v>136</v>
      </c>
      <c r="C3949" s="12" t="s">
        <v>326</v>
      </c>
      <c r="D3949" s="12">
        <v>999711.4</v>
      </c>
      <c r="E3949" s="12">
        <v>1000000</v>
      </c>
      <c r="F3949" s="12">
        <v>288.60000000000002</v>
      </c>
      <c r="G3949" s="12">
        <v>0.03</v>
      </c>
      <c r="H3949" t="s">
        <v>316</v>
      </c>
    </row>
    <row r="3950" spans="1:8">
      <c r="A3950" s="12" t="s">
        <v>343</v>
      </c>
      <c r="B3950" s="13" t="s">
        <v>137</v>
      </c>
      <c r="C3950" s="12" t="s">
        <v>326</v>
      </c>
      <c r="D3950" s="12">
        <v>999711.4</v>
      </c>
      <c r="E3950" s="12">
        <v>1000000</v>
      </c>
      <c r="F3950" s="12">
        <v>288.60000000000002</v>
      </c>
      <c r="G3950" s="12">
        <v>0.03</v>
      </c>
      <c r="H3950" t="s">
        <v>316</v>
      </c>
    </row>
    <row r="3951" spans="1:8">
      <c r="A3951" s="12" t="s">
        <v>343</v>
      </c>
      <c r="B3951" s="13" t="s">
        <v>138</v>
      </c>
      <c r="C3951" s="12" t="s">
        <v>326</v>
      </c>
      <c r="D3951" s="12">
        <v>999711.4</v>
      </c>
      <c r="E3951" s="12">
        <v>1000000</v>
      </c>
      <c r="F3951" s="12">
        <v>288.60000000000002</v>
      </c>
      <c r="G3951" s="12">
        <v>0.03</v>
      </c>
      <c r="H3951" t="s">
        <v>316</v>
      </c>
    </row>
    <row r="3952" spans="1:8">
      <c r="A3952" s="12" t="s">
        <v>343</v>
      </c>
      <c r="B3952" s="13" t="s">
        <v>139</v>
      </c>
      <c r="C3952" s="12" t="s">
        <v>326</v>
      </c>
      <c r="D3952" s="12">
        <v>999711.4</v>
      </c>
      <c r="E3952" s="12">
        <v>1000000</v>
      </c>
      <c r="F3952" s="12">
        <v>288.60000000000002</v>
      </c>
      <c r="G3952" s="12">
        <v>0.03</v>
      </c>
      <c r="H3952" t="s">
        <v>316</v>
      </c>
    </row>
    <row r="3953" spans="1:8">
      <c r="A3953" s="12" t="s">
        <v>343</v>
      </c>
      <c r="B3953" s="13" t="s">
        <v>140</v>
      </c>
      <c r="C3953" s="12" t="s">
        <v>326</v>
      </c>
      <c r="D3953" s="12">
        <v>999711.4</v>
      </c>
      <c r="E3953" s="12">
        <v>1000000</v>
      </c>
      <c r="F3953" s="12">
        <v>288.60000000000002</v>
      </c>
      <c r="G3953" s="12">
        <v>0.03</v>
      </c>
      <c r="H3953" t="s">
        <v>316</v>
      </c>
    </row>
    <row r="3954" spans="1:8">
      <c r="A3954" s="12" t="s">
        <v>343</v>
      </c>
      <c r="B3954" s="13" t="s">
        <v>141</v>
      </c>
      <c r="C3954" s="12" t="s">
        <v>326</v>
      </c>
      <c r="D3954" s="12">
        <v>999711.4</v>
      </c>
      <c r="E3954" s="12">
        <v>1000000</v>
      </c>
      <c r="F3954" s="12">
        <v>288.60000000000002</v>
      </c>
      <c r="G3954" s="12">
        <v>0.03</v>
      </c>
      <c r="H3954" t="s">
        <v>316</v>
      </c>
    </row>
    <row r="3955" spans="1:8">
      <c r="A3955" s="12" t="s">
        <v>343</v>
      </c>
      <c r="B3955" s="13" t="s">
        <v>142</v>
      </c>
      <c r="C3955" s="12" t="s">
        <v>326</v>
      </c>
      <c r="D3955" s="12">
        <v>999711.4</v>
      </c>
      <c r="E3955" s="12">
        <v>1000000</v>
      </c>
      <c r="F3955" s="12">
        <v>288.60000000000002</v>
      </c>
      <c r="G3955" s="12">
        <v>0.03</v>
      </c>
      <c r="H3955" t="s">
        <v>316</v>
      </c>
    </row>
    <row r="3956" spans="1:8">
      <c r="A3956" s="12" t="s">
        <v>343</v>
      </c>
      <c r="B3956" s="13" t="s">
        <v>143</v>
      </c>
      <c r="C3956" s="12" t="s">
        <v>326</v>
      </c>
      <c r="D3956" s="12">
        <v>1000703.1</v>
      </c>
      <c r="E3956" s="12">
        <v>1000000</v>
      </c>
      <c r="F3956" s="12">
        <v>-703.1</v>
      </c>
      <c r="G3956" s="12">
        <v>-7.0000000000000007E-2</v>
      </c>
      <c r="H3956" t="s">
        <v>316</v>
      </c>
    </row>
    <row r="3957" spans="1:8">
      <c r="A3957" s="12" t="s">
        <v>343</v>
      </c>
      <c r="B3957" s="13" t="s">
        <v>144</v>
      </c>
      <c r="C3957" s="12" t="s">
        <v>326</v>
      </c>
      <c r="D3957" s="12">
        <v>999711.4</v>
      </c>
      <c r="E3957" s="12">
        <v>1000000</v>
      </c>
      <c r="F3957" s="12">
        <v>288.60000000000002</v>
      </c>
      <c r="G3957" s="12">
        <v>0.03</v>
      </c>
      <c r="H3957" t="s">
        <v>316</v>
      </c>
    </row>
    <row r="3958" spans="1:8">
      <c r="A3958" s="12" t="s">
        <v>343</v>
      </c>
      <c r="B3958" s="13" t="s">
        <v>145</v>
      </c>
      <c r="C3958" s="12" t="s">
        <v>326</v>
      </c>
      <c r="D3958" s="12">
        <v>1002598.5</v>
      </c>
      <c r="E3958" s="12">
        <v>1002888</v>
      </c>
      <c r="F3958" s="12">
        <v>289.5</v>
      </c>
      <c r="G3958" s="12">
        <v>0.03</v>
      </c>
      <c r="H3958" t="s">
        <v>316</v>
      </c>
    </row>
    <row r="3959" spans="1:8">
      <c r="A3959" s="12" t="s">
        <v>343</v>
      </c>
      <c r="B3959" s="13" t="s">
        <v>146</v>
      </c>
      <c r="C3959" s="12" t="s">
        <v>326</v>
      </c>
      <c r="D3959" s="12">
        <v>1000703.1</v>
      </c>
      <c r="E3959" s="12">
        <v>1000992</v>
      </c>
      <c r="F3959" s="12">
        <v>288.89999999999998</v>
      </c>
      <c r="G3959" s="12">
        <v>0.03</v>
      </c>
      <c r="H3959" t="s">
        <v>316</v>
      </c>
    </row>
    <row r="3960" spans="1:8">
      <c r="A3960" s="12" t="s">
        <v>343</v>
      </c>
      <c r="B3960" s="13" t="s">
        <v>147</v>
      </c>
      <c r="C3960" s="12" t="s">
        <v>326</v>
      </c>
      <c r="D3960" s="12">
        <v>999711.4</v>
      </c>
      <c r="E3960" s="12">
        <v>1000000</v>
      </c>
      <c r="F3960" s="12">
        <v>288.60000000000002</v>
      </c>
      <c r="G3960" s="12">
        <v>0.03</v>
      </c>
      <c r="H3960" t="s">
        <v>316</v>
      </c>
    </row>
    <row r="3961" spans="1:8">
      <c r="A3961" s="12" t="s">
        <v>343</v>
      </c>
      <c r="B3961" s="13" t="s">
        <v>148</v>
      </c>
      <c r="C3961" s="12" t="s">
        <v>326</v>
      </c>
      <c r="D3961" s="12">
        <v>999711.4</v>
      </c>
      <c r="E3961" s="12">
        <v>1000000</v>
      </c>
      <c r="F3961" s="12">
        <v>288.60000000000002</v>
      </c>
      <c r="G3961" s="12">
        <v>0.03</v>
      </c>
      <c r="H3961" t="s">
        <v>316</v>
      </c>
    </row>
    <row r="3962" spans="1:8">
      <c r="A3962" s="12" t="s">
        <v>343</v>
      </c>
      <c r="B3962" s="13" t="s">
        <v>149</v>
      </c>
      <c r="C3962" s="12" t="s">
        <v>326</v>
      </c>
      <c r="D3962" s="12">
        <v>999711.4</v>
      </c>
      <c r="E3962" s="12">
        <v>1000000</v>
      </c>
      <c r="F3962" s="12">
        <v>288.60000000000002</v>
      </c>
      <c r="G3962" s="12">
        <v>0.03</v>
      </c>
      <c r="H3962" t="s">
        <v>316</v>
      </c>
    </row>
    <row r="3963" spans="1:8">
      <c r="A3963" s="12" t="s">
        <v>343</v>
      </c>
      <c r="B3963" s="13" t="s">
        <v>150</v>
      </c>
      <c r="C3963" s="12" t="s">
        <v>326</v>
      </c>
      <c r="D3963" s="12">
        <v>999711.4</v>
      </c>
      <c r="E3963" s="12">
        <v>1000000</v>
      </c>
      <c r="F3963" s="12">
        <v>288.60000000000002</v>
      </c>
      <c r="G3963" s="12">
        <v>0.03</v>
      </c>
      <c r="H3963" t="s">
        <v>316</v>
      </c>
    </row>
    <row r="3964" spans="1:8">
      <c r="A3964" s="12" t="s">
        <v>343</v>
      </c>
      <c r="B3964" s="13" t="s">
        <v>151</v>
      </c>
      <c r="C3964" s="12" t="s">
        <v>326</v>
      </c>
      <c r="D3964" s="12">
        <v>999711.4</v>
      </c>
      <c r="E3964" s="12">
        <v>1000000</v>
      </c>
      <c r="F3964" s="12">
        <v>288.60000000000002</v>
      </c>
      <c r="G3964" s="12">
        <v>0.03</v>
      </c>
      <c r="H3964" t="s">
        <v>316</v>
      </c>
    </row>
    <row r="3965" spans="1:8">
      <c r="A3965" s="12" t="s">
        <v>343</v>
      </c>
      <c r="B3965" s="13" t="s">
        <v>152</v>
      </c>
      <c r="C3965" s="12" t="s">
        <v>326</v>
      </c>
      <c r="D3965" s="12">
        <v>999711.4</v>
      </c>
      <c r="E3965" s="12">
        <v>1000000</v>
      </c>
      <c r="F3965" s="12">
        <v>288.60000000000002</v>
      </c>
      <c r="G3965" s="12">
        <v>0.03</v>
      </c>
      <c r="H3965" t="s">
        <v>316</v>
      </c>
    </row>
    <row r="3966" spans="1:8">
      <c r="A3966" s="12" t="s">
        <v>343</v>
      </c>
      <c r="B3966" s="13" t="s">
        <v>153</v>
      </c>
      <c r="C3966" s="12" t="s">
        <v>326</v>
      </c>
      <c r="D3966" s="12">
        <v>999711.4</v>
      </c>
      <c r="E3966" s="12">
        <v>1000000</v>
      </c>
      <c r="F3966" s="12">
        <v>288.60000000000002</v>
      </c>
      <c r="G3966" s="12">
        <v>0.03</v>
      </c>
      <c r="H3966" t="s">
        <v>316</v>
      </c>
    </row>
    <row r="3967" spans="1:8">
      <c r="A3967" s="12" t="s">
        <v>343</v>
      </c>
      <c r="B3967" s="13" t="s">
        <v>154</v>
      </c>
      <c r="C3967" s="12" t="s">
        <v>326</v>
      </c>
      <c r="D3967" s="12">
        <v>999711.4</v>
      </c>
      <c r="E3967" s="12">
        <v>1000000</v>
      </c>
      <c r="F3967" s="12">
        <v>288.60000000000002</v>
      </c>
      <c r="G3967" s="12">
        <v>0.03</v>
      </c>
      <c r="H3967" t="s">
        <v>316</v>
      </c>
    </row>
    <row r="3968" spans="1:8">
      <c r="A3968" s="12" t="s">
        <v>343</v>
      </c>
      <c r="B3968" s="13" t="s">
        <v>155</v>
      </c>
      <c r="C3968" s="12" t="s">
        <v>326</v>
      </c>
      <c r="D3968" s="12">
        <v>1000703.1</v>
      </c>
      <c r="E3968" s="12">
        <v>1000000</v>
      </c>
      <c r="F3968" s="12">
        <v>-703.1</v>
      </c>
      <c r="G3968" s="12">
        <v>-7.0000000000000007E-2</v>
      </c>
      <c r="H3968" t="s">
        <v>316</v>
      </c>
    </row>
    <row r="3969" spans="1:8">
      <c r="A3969" s="12" t="s">
        <v>343</v>
      </c>
      <c r="B3969" s="13" t="s">
        <v>156</v>
      </c>
      <c r="C3969" s="12" t="s">
        <v>326</v>
      </c>
      <c r="D3969" s="12">
        <v>999711.4</v>
      </c>
      <c r="E3969" s="12">
        <v>1000000</v>
      </c>
      <c r="F3969" s="12">
        <v>288.60000000000002</v>
      </c>
      <c r="G3969" s="12">
        <v>0.03</v>
      </c>
      <c r="H3969" t="s">
        <v>316</v>
      </c>
    </row>
    <row r="3970" spans="1:8">
      <c r="A3970" s="12" t="s">
        <v>343</v>
      </c>
      <c r="B3970" s="13" t="s">
        <v>157</v>
      </c>
      <c r="C3970" s="12" t="s">
        <v>326</v>
      </c>
      <c r="D3970" s="12">
        <v>999711.4</v>
      </c>
      <c r="E3970" s="12">
        <v>1000000</v>
      </c>
      <c r="F3970" s="12">
        <v>288.60000000000002</v>
      </c>
      <c r="G3970" s="12">
        <v>0.03</v>
      </c>
      <c r="H3970" t="s">
        <v>316</v>
      </c>
    </row>
    <row r="3971" spans="1:8">
      <c r="A3971" s="12" t="s">
        <v>343</v>
      </c>
      <c r="B3971" s="13" t="s">
        <v>158</v>
      </c>
      <c r="C3971" s="12" t="s">
        <v>326</v>
      </c>
      <c r="D3971" s="12">
        <v>999711.4</v>
      </c>
      <c r="E3971" s="12">
        <v>1000000</v>
      </c>
      <c r="F3971" s="12">
        <v>288.60000000000002</v>
      </c>
      <c r="G3971" s="12">
        <v>0.03</v>
      </c>
      <c r="H3971" t="s">
        <v>316</v>
      </c>
    </row>
    <row r="3972" spans="1:8">
      <c r="A3972" s="12" t="s">
        <v>343</v>
      </c>
      <c r="B3972" s="13" t="s">
        <v>159</v>
      </c>
      <c r="C3972" s="12" t="s">
        <v>326</v>
      </c>
      <c r="D3972" s="12">
        <v>999711.4</v>
      </c>
      <c r="E3972" s="12">
        <v>1000000</v>
      </c>
      <c r="F3972" s="12">
        <v>288.60000000000002</v>
      </c>
      <c r="G3972" s="12">
        <v>0.03</v>
      </c>
      <c r="H3972" t="s">
        <v>316</v>
      </c>
    </row>
    <row r="3973" spans="1:8">
      <c r="A3973" s="12" t="s">
        <v>343</v>
      </c>
      <c r="B3973" s="13" t="s">
        <v>160</v>
      </c>
      <c r="C3973" s="12" t="s">
        <v>326</v>
      </c>
      <c r="D3973" s="12">
        <v>999711.4</v>
      </c>
      <c r="E3973" s="12">
        <v>1000000</v>
      </c>
      <c r="F3973" s="12">
        <v>288.60000000000002</v>
      </c>
      <c r="G3973" s="12">
        <v>0.03</v>
      </c>
      <c r="H3973" t="s">
        <v>316</v>
      </c>
    </row>
    <row r="3974" spans="1:8">
      <c r="A3974" s="12" t="s">
        <v>343</v>
      </c>
      <c r="B3974" s="13" t="s">
        <v>161</v>
      </c>
      <c r="C3974" s="12" t="s">
        <v>326</v>
      </c>
      <c r="D3974" s="12">
        <v>999711.4</v>
      </c>
      <c r="E3974" s="12">
        <v>1000000</v>
      </c>
      <c r="F3974" s="12">
        <v>288.60000000000002</v>
      </c>
      <c r="G3974" s="12">
        <v>0.03</v>
      </c>
      <c r="H3974" t="s">
        <v>316</v>
      </c>
    </row>
    <row r="3975" spans="1:8">
      <c r="A3975" s="12" t="s">
        <v>343</v>
      </c>
      <c r="B3975" s="13" t="s">
        <v>162</v>
      </c>
      <c r="C3975" s="12" t="s">
        <v>326</v>
      </c>
      <c r="D3975" s="12">
        <v>999711.4</v>
      </c>
      <c r="E3975" s="12">
        <v>1000000</v>
      </c>
      <c r="F3975" s="12">
        <v>288.60000000000002</v>
      </c>
      <c r="G3975" s="12">
        <v>0.03</v>
      </c>
      <c r="H3975" t="s">
        <v>316</v>
      </c>
    </row>
    <row r="3976" spans="1:8">
      <c r="A3976" s="12" t="s">
        <v>343</v>
      </c>
      <c r="B3976" s="13" t="s">
        <v>163</v>
      </c>
      <c r="C3976" s="12" t="s">
        <v>326</v>
      </c>
      <c r="D3976" s="12">
        <v>999711.4</v>
      </c>
      <c r="E3976" s="12">
        <v>1000000</v>
      </c>
      <c r="F3976" s="12">
        <v>288.60000000000002</v>
      </c>
      <c r="G3976" s="12">
        <v>0.03</v>
      </c>
      <c r="H3976" t="s">
        <v>316</v>
      </c>
    </row>
    <row r="3977" spans="1:8">
      <c r="A3977" s="12" t="s">
        <v>343</v>
      </c>
      <c r="B3977" s="13" t="s">
        <v>164</v>
      </c>
      <c r="C3977" s="12" t="s">
        <v>326</v>
      </c>
      <c r="D3977" s="12">
        <v>1001606.8</v>
      </c>
      <c r="E3977" s="12">
        <v>1000000</v>
      </c>
      <c r="F3977" s="12">
        <v>-1606.8</v>
      </c>
      <c r="G3977" s="12">
        <v>-0.16</v>
      </c>
      <c r="H3977" t="s">
        <v>316</v>
      </c>
    </row>
    <row r="3978" spans="1:8">
      <c r="A3978" s="12" t="s">
        <v>343</v>
      </c>
      <c r="B3978" s="13" t="s">
        <v>165</v>
      </c>
      <c r="C3978" s="12" t="s">
        <v>326</v>
      </c>
      <c r="D3978" s="12">
        <v>999711.4</v>
      </c>
      <c r="E3978" s="12">
        <v>1000000</v>
      </c>
      <c r="F3978" s="12">
        <v>288.60000000000002</v>
      </c>
      <c r="G3978" s="12">
        <v>0.03</v>
      </c>
      <c r="H3978" t="s">
        <v>316</v>
      </c>
    </row>
    <row r="3979" spans="1:8">
      <c r="A3979" s="12" t="s">
        <v>343</v>
      </c>
      <c r="B3979" s="13" t="s">
        <v>166</v>
      </c>
      <c r="C3979" s="12" t="s">
        <v>326</v>
      </c>
      <c r="D3979" s="12">
        <v>999711.4</v>
      </c>
      <c r="E3979" s="12">
        <v>1000000</v>
      </c>
      <c r="F3979" s="12">
        <v>288.60000000000002</v>
      </c>
      <c r="G3979" s="12">
        <v>0.03</v>
      </c>
      <c r="H3979" t="s">
        <v>316</v>
      </c>
    </row>
    <row r="3980" spans="1:8">
      <c r="A3980" s="12" t="s">
        <v>343</v>
      </c>
      <c r="B3980" s="13" t="s">
        <v>167</v>
      </c>
      <c r="C3980" s="12" t="s">
        <v>326</v>
      </c>
      <c r="D3980" s="12">
        <v>1001606.8</v>
      </c>
      <c r="E3980" s="12">
        <v>1000000</v>
      </c>
      <c r="F3980" s="12">
        <v>-1606.8</v>
      </c>
      <c r="G3980" s="12">
        <v>-0.16</v>
      </c>
      <c r="H3980" t="s">
        <v>316</v>
      </c>
    </row>
    <row r="3981" spans="1:8">
      <c r="A3981" s="12" t="s">
        <v>343</v>
      </c>
      <c r="B3981" s="13" t="s">
        <v>168</v>
      </c>
      <c r="C3981" s="12" t="s">
        <v>326</v>
      </c>
      <c r="D3981" s="12">
        <v>1001606.8</v>
      </c>
      <c r="E3981" s="12">
        <v>1000000</v>
      </c>
      <c r="F3981" s="12">
        <v>-1606.8</v>
      </c>
      <c r="G3981" s="12">
        <v>-0.16</v>
      </c>
      <c r="H3981" t="s">
        <v>316</v>
      </c>
    </row>
    <row r="3982" spans="1:8">
      <c r="A3982" s="12" t="s">
        <v>343</v>
      </c>
      <c r="B3982" s="13" t="s">
        <v>169</v>
      </c>
      <c r="C3982" s="12" t="s">
        <v>326</v>
      </c>
      <c r="D3982" s="12">
        <v>1001606.8</v>
      </c>
      <c r="E3982" s="12">
        <v>1000000</v>
      </c>
      <c r="F3982" s="12">
        <v>-1606.8</v>
      </c>
      <c r="G3982" s="12">
        <v>-0.16</v>
      </c>
      <c r="H3982" t="s">
        <v>316</v>
      </c>
    </row>
    <row r="3983" spans="1:8">
      <c r="A3983" s="12" t="s">
        <v>343</v>
      </c>
      <c r="B3983" s="13" t="s">
        <v>170</v>
      </c>
      <c r="C3983" s="12" t="s">
        <v>326</v>
      </c>
      <c r="D3983" s="12">
        <v>999711.4</v>
      </c>
      <c r="E3983" s="12">
        <v>1000000</v>
      </c>
      <c r="F3983" s="12">
        <v>288.60000000000002</v>
      </c>
      <c r="G3983" s="12">
        <v>0.03</v>
      </c>
      <c r="H3983" t="s">
        <v>316</v>
      </c>
    </row>
    <row r="3984" spans="1:8">
      <c r="A3984" s="12" t="s">
        <v>343</v>
      </c>
      <c r="B3984" s="13" t="s">
        <v>171</v>
      </c>
      <c r="C3984" s="12" t="s">
        <v>326</v>
      </c>
      <c r="D3984" s="12">
        <v>1001606.8</v>
      </c>
      <c r="E3984" s="12">
        <v>1000000</v>
      </c>
      <c r="F3984" s="12">
        <v>-1606.8</v>
      </c>
      <c r="G3984" s="12">
        <v>-0.16</v>
      </c>
      <c r="H3984" t="s">
        <v>316</v>
      </c>
    </row>
    <row r="3985" spans="1:8">
      <c r="A3985" s="12" t="s">
        <v>343</v>
      </c>
      <c r="B3985" s="13" t="s">
        <v>172</v>
      </c>
      <c r="C3985" s="12" t="s">
        <v>326</v>
      </c>
      <c r="D3985" s="12">
        <v>1001606.8</v>
      </c>
      <c r="E3985" s="12">
        <v>1000000</v>
      </c>
      <c r="F3985" s="12">
        <v>-1606.8</v>
      </c>
      <c r="G3985" s="12">
        <v>-0.16</v>
      </c>
      <c r="H3985" t="s">
        <v>316</v>
      </c>
    </row>
    <row r="3986" spans="1:8">
      <c r="A3986" s="12" t="s">
        <v>343</v>
      </c>
      <c r="B3986" s="13" t="s">
        <v>173</v>
      </c>
      <c r="C3986" s="12" t="s">
        <v>326</v>
      </c>
      <c r="D3986" s="12">
        <v>999711.4</v>
      </c>
      <c r="E3986" s="12">
        <v>1000000</v>
      </c>
      <c r="F3986" s="12">
        <v>288.60000000000002</v>
      </c>
      <c r="G3986" s="12">
        <v>0.03</v>
      </c>
      <c r="H3986" t="s">
        <v>316</v>
      </c>
    </row>
    <row r="3987" spans="1:8">
      <c r="A3987" s="12" t="s">
        <v>343</v>
      </c>
      <c r="B3987" s="13" t="s">
        <v>174</v>
      </c>
      <c r="C3987" s="12" t="s">
        <v>326</v>
      </c>
      <c r="D3987" s="12">
        <v>999711.4</v>
      </c>
      <c r="E3987" s="12">
        <v>1000000</v>
      </c>
      <c r="F3987" s="12">
        <v>288.60000000000002</v>
      </c>
      <c r="G3987" s="12">
        <v>0.03</v>
      </c>
      <c r="H3987" t="s">
        <v>316</v>
      </c>
    </row>
    <row r="3988" spans="1:8">
      <c r="A3988" s="12" t="s">
        <v>343</v>
      </c>
      <c r="B3988" s="13" t="s">
        <v>175</v>
      </c>
      <c r="C3988" s="12" t="s">
        <v>326</v>
      </c>
      <c r="D3988" s="12">
        <v>999711.4</v>
      </c>
      <c r="E3988" s="12">
        <v>1000000</v>
      </c>
      <c r="F3988" s="12">
        <v>288.60000000000002</v>
      </c>
      <c r="G3988" s="12">
        <v>0.03</v>
      </c>
      <c r="H3988" t="s">
        <v>316</v>
      </c>
    </row>
    <row r="3989" spans="1:8">
      <c r="A3989" s="12" t="s">
        <v>343</v>
      </c>
      <c r="B3989" s="13" t="s">
        <v>176</v>
      </c>
      <c r="C3989" s="12" t="s">
        <v>326</v>
      </c>
      <c r="D3989" s="12">
        <v>1001606.8</v>
      </c>
      <c r="E3989" s="12">
        <v>1000000</v>
      </c>
      <c r="F3989" s="12">
        <v>-1606.8</v>
      </c>
      <c r="G3989" s="12">
        <v>-0.16</v>
      </c>
      <c r="H3989" t="s">
        <v>316</v>
      </c>
    </row>
    <row r="3990" spans="1:8">
      <c r="A3990" s="12" t="s">
        <v>343</v>
      </c>
      <c r="B3990" s="13" t="s">
        <v>177</v>
      </c>
      <c r="C3990" s="12" t="s">
        <v>326</v>
      </c>
      <c r="D3990" s="12">
        <v>1002598.5</v>
      </c>
      <c r="E3990" s="12">
        <v>1000000</v>
      </c>
      <c r="F3990" s="12">
        <v>-2598.5</v>
      </c>
      <c r="G3990" s="12">
        <v>-0.26</v>
      </c>
      <c r="H3990" t="s">
        <v>316</v>
      </c>
    </row>
    <row r="3991" spans="1:8">
      <c r="A3991" s="12" t="s">
        <v>343</v>
      </c>
      <c r="B3991" s="13" t="s">
        <v>178</v>
      </c>
      <c r="C3991" s="12" t="s">
        <v>326</v>
      </c>
      <c r="D3991" s="12">
        <v>999711.4</v>
      </c>
      <c r="E3991" s="12">
        <v>1000000</v>
      </c>
      <c r="F3991" s="12">
        <v>288.60000000000002</v>
      </c>
      <c r="G3991" s="12">
        <v>0.03</v>
      </c>
      <c r="H3991" t="s">
        <v>316</v>
      </c>
    </row>
    <row r="3992" spans="1:8">
      <c r="A3992" s="12" t="s">
        <v>343</v>
      </c>
      <c r="B3992" s="13" t="s">
        <v>179</v>
      </c>
      <c r="C3992" s="12" t="s">
        <v>326</v>
      </c>
      <c r="D3992" s="12">
        <v>1001606.8</v>
      </c>
      <c r="E3992" s="12">
        <v>1000000</v>
      </c>
      <c r="F3992" s="12">
        <v>-1606.8</v>
      </c>
      <c r="G3992" s="12">
        <v>-0.16</v>
      </c>
      <c r="H3992" t="s">
        <v>316</v>
      </c>
    </row>
    <row r="3993" spans="1:8">
      <c r="A3993" s="12" t="s">
        <v>343</v>
      </c>
      <c r="B3993" s="13" t="s">
        <v>180</v>
      </c>
      <c r="C3993" s="12" t="s">
        <v>326</v>
      </c>
      <c r="D3993" s="12">
        <v>1001606.8</v>
      </c>
      <c r="E3993" s="12">
        <v>1000000</v>
      </c>
      <c r="F3993" s="12">
        <v>-1606.8</v>
      </c>
      <c r="G3993" s="12">
        <v>-0.16</v>
      </c>
      <c r="H3993" t="s">
        <v>316</v>
      </c>
    </row>
    <row r="3994" spans="1:8">
      <c r="A3994" s="12" t="s">
        <v>343</v>
      </c>
      <c r="B3994" s="13" t="s">
        <v>181</v>
      </c>
      <c r="C3994" s="12" t="s">
        <v>326</v>
      </c>
      <c r="D3994" s="12">
        <v>999711.4</v>
      </c>
      <c r="E3994" s="12">
        <v>1000000</v>
      </c>
      <c r="F3994" s="12">
        <v>288.60000000000002</v>
      </c>
      <c r="G3994" s="12">
        <v>0.03</v>
      </c>
      <c r="H3994" t="s">
        <v>316</v>
      </c>
    </row>
    <row r="3995" spans="1:8">
      <c r="A3995" s="12" t="s">
        <v>343</v>
      </c>
      <c r="B3995" s="13" t="s">
        <v>182</v>
      </c>
      <c r="C3995" s="12" t="s">
        <v>326</v>
      </c>
      <c r="D3995" s="12">
        <v>999711.4</v>
      </c>
      <c r="E3995" s="12">
        <v>1000000</v>
      </c>
      <c r="F3995" s="12">
        <v>288.60000000000002</v>
      </c>
      <c r="G3995" s="12">
        <v>0.03</v>
      </c>
      <c r="H3995" t="s">
        <v>316</v>
      </c>
    </row>
    <row r="3996" spans="1:8">
      <c r="A3996" s="12" t="s">
        <v>343</v>
      </c>
      <c r="B3996" s="13" t="s">
        <v>183</v>
      </c>
      <c r="C3996" s="12" t="s">
        <v>326</v>
      </c>
      <c r="D3996" s="12">
        <v>1000703.1</v>
      </c>
      <c r="E3996" s="12">
        <v>1000000</v>
      </c>
      <c r="F3996" s="12">
        <v>-703.1</v>
      </c>
      <c r="G3996" s="12">
        <v>-7.0000000000000007E-2</v>
      </c>
      <c r="H3996" t="s">
        <v>316</v>
      </c>
    </row>
    <row r="3997" spans="1:8">
      <c r="A3997" s="12" t="s">
        <v>343</v>
      </c>
      <c r="B3997" s="13" t="s">
        <v>184</v>
      </c>
      <c r="C3997" s="12" t="s">
        <v>326</v>
      </c>
      <c r="D3997" s="12">
        <v>999711.4</v>
      </c>
      <c r="E3997" s="12">
        <v>1000000</v>
      </c>
      <c r="F3997" s="12">
        <v>288.60000000000002</v>
      </c>
      <c r="G3997" s="12">
        <v>0.03</v>
      </c>
      <c r="H3997" t="s">
        <v>316</v>
      </c>
    </row>
    <row r="3998" spans="1:8">
      <c r="A3998" s="12" t="s">
        <v>343</v>
      </c>
      <c r="B3998" s="13" t="s">
        <v>185</v>
      </c>
      <c r="C3998" s="12" t="s">
        <v>326</v>
      </c>
      <c r="D3998" s="12">
        <v>1000703.1</v>
      </c>
      <c r="E3998" s="12">
        <v>1000000</v>
      </c>
      <c r="F3998" s="12">
        <v>-703.1</v>
      </c>
      <c r="G3998" s="12">
        <v>-7.0000000000000007E-2</v>
      </c>
      <c r="H3998" t="s">
        <v>316</v>
      </c>
    </row>
    <row r="3999" spans="1:8">
      <c r="A3999" s="12" t="s">
        <v>343</v>
      </c>
      <c r="B3999" s="13" t="s">
        <v>186</v>
      </c>
      <c r="C3999" s="12" t="s">
        <v>326</v>
      </c>
      <c r="D3999" s="12">
        <v>999711.4</v>
      </c>
      <c r="E3999" s="12">
        <v>1000000</v>
      </c>
      <c r="F3999" s="12">
        <v>288.60000000000002</v>
      </c>
      <c r="G3999" s="12">
        <v>0.03</v>
      </c>
      <c r="H3999" t="s">
        <v>316</v>
      </c>
    </row>
    <row r="4000" spans="1:8">
      <c r="A4000" s="12" t="s">
        <v>343</v>
      </c>
      <c r="B4000" s="13" t="s">
        <v>187</v>
      </c>
      <c r="C4000" s="12" t="s">
        <v>326</v>
      </c>
      <c r="D4000" s="12">
        <v>999711.4</v>
      </c>
      <c r="E4000" s="12">
        <v>1000000</v>
      </c>
      <c r="F4000" s="12">
        <v>288.60000000000002</v>
      </c>
      <c r="G4000" s="12">
        <v>0.03</v>
      </c>
      <c r="H4000" t="s">
        <v>316</v>
      </c>
    </row>
    <row r="4001" spans="1:8">
      <c r="A4001" s="12" t="s">
        <v>343</v>
      </c>
      <c r="B4001" s="13" t="s">
        <v>188</v>
      </c>
      <c r="C4001" s="12" t="s">
        <v>326</v>
      </c>
      <c r="D4001" s="12">
        <v>999711.4</v>
      </c>
      <c r="E4001" s="12">
        <v>1000000</v>
      </c>
      <c r="F4001" s="12">
        <v>288.60000000000002</v>
      </c>
      <c r="G4001" s="12">
        <v>0.03</v>
      </c>
      <c r="H4001" t="s">
        <v>316</v>
      </c>
    </row>
    <row r="4002" spans="1:8">
      <c r="A4002" s="12" t="s">
        <v>344</v>
      </c>
      <c r="B4002" s="13" t="s">
        <v>89</v>
      </c>
      <c r="C4002" s="12" t="s">
        <v>326</v>
      </c>
      <c r="D4002" s="12">
        <v>1075235</v>
      </c>
      <c r="E4002" s="12">
        <v>1000000</v>
      </c>
      <c r="F4002" s="12">
        <v>-75235</v>
      </c>
      <c r="G4002" s="12">
        <v>-7.52</v>
      </c>
      <c r="H4002" t="s">
        <v>316</v>
      </c>
    </row>
    <row r="4003" spans="1:8">
      <c r="A4003" s="12" t="s">
        <v>344</v>
      </c>
      <c r="B4003" s="13" t="s">
        <v>90</v>
      </c>
      <c r="C4003" s="12" t="s">
        <v>326</v>
      </c>
      <c r="D4003" s="12">
        <v>4.3</v>
      </c>
      <c r="E4003" s="12">
        <v>1000003</v>
      </c>
      <c r="F4003" s="12">
        <v>999998.7</v>
      </c>
      <c r="G4003" s="12">
        <v>100</v>
      </c>
      <c r="H4003" t="s">
        <v>316</v>
      </c>
    </row>
    <row r="4004" spans="1:8">
      <c r="A4004" s="12" t="s">
        <v>344</v>
      </c>
      <c r="B4004" s="13" t="s">
        <v>91</v>
      </c>
      <c r="C4004" s="12" t="s">
        <v>326</v>
      </c>
      <c r="D4004" s="12">
        <v>1075238.2</v>
      </c>
      <c r="E4004" s="12">
        <v>1000006</v>
      </c>
      <c r="F4004" s="12">
        <v>-75232.2</v>
      </c>
      <c r="G4004" s="12">
        <v>-7.52</v>
      </c>
      <c r="H4004" t="s">
        <v>316</v>
      </c>
    </row>
    <row r="4005" spans="1:8">
      <c r="A4005" s="12" t="s">
        <v>344</v>
      </c>
      <c r="B4005" s="13" t="s">
        <v>92</v>
      </c>
      <c r="C4005" s="12" t="s">
        <v>326</v>
      </c>
      <c r="D4005" s="12">
        <v>1075238.2</v>
      </c>
      <c r="E4005" s="12">
        <v>1000003</v>
      </c>
      <c r="F4005" s="12">
        <v>-75235.199999999997</v>
      </c>
      <c r="G4005" s="12">
        <v>-7.52</v>
      </c>
      <c r="H4005" t="s">
        <v>316</v>
      </c>
    </row>
    <row r="4006" spans="1:8">
      <c r="A4006" s="12" t="s">
        <v>344</v>
      </c>
      <c r="B4006" s="13" t="s">
        <v>93</v>
      </c>
      <c r="C4006" s="12" t="s">
        <v>326</v>
      </c>
      <c r="D4006" s="12">
        <v>1075235</v>
      </c>
      <c r="E4006" s="12">
        <v>1000000</v>
      </c>
      <c r="F4006" s="12">
        <v>-75235</v>
      </c>
      <c r="G4006" s="12">
        <v>-7.52</v>
      </c>
      <c r="H4006" t="s">
        <v>316</v>
      </c>
    </row>
    <row r="4007" spans="1:8">
      <c r="A4007" s="12" t="s">
        <v>344</v>
      </c>
      <c r="B4007" s="13" t="s">
        <v>94</v>
      </c>
      <c r="C4007" s="12" t="s">
        <v>326</v>
      </c>
      <c r="D4007" s="12">
        <v>1075240.3</v>
      </c>
      <c r="E4007" s="12">
        <v>1000000</v>
      </c>
      <c r="F4007" s="12">
        <v>-75240.3</v>
      </c>
      <c r="G4007" s="12">
        <v>-7.52</v>
      </c>
      <c r="H4007" t="s">
        <v>316</v>
      </c>
    </row>
    <row r="4008" spans="1:8">
      <c r="A4008" s="12" t="s">
        <v>344</v>
      </c>
      <c r="B4008" s="13" t="s">
        <v>95</v>
      </c>
      <c r="C4008" s="12" t="s">
        <v>326</v>
      </c>
      <c r="D4008" s="12">
        <v>1075232.8</v>
      </c>
      <c r="E4008" s="12">
        <v>1000000</v>
      </c>
      <c r="F4008" s="12">
        <v>-75232.800000000003</v>
      </c>
      <c r="G4008" s="12">
        <v>-7.52</v>
      </c>
      <c r="H4008" t="s">
        <v>316</v>
      </c>
    </row>
    <row r="4009" spans="1:8">
      <c r="A4009" s="12" t="s">
        <v>344</v>
      </c>
      <c r="B4009" s="13" t="s">
        <v>96</v>
      </c>
      <c r="C4009" s="12" t="s">
        <v>326</v>
      </c>
      <c r="D4009" s="12">
        <v>1075235</v>
      </c>
      <c r="E4009" s="12">
        <v>1000004</v>
      </c>
      <c r="F4009" s="12">
        <v>-75231</v>
      </c>
      <c r="G4009" s="12">
        <v>-7.52</v>
      </c>
      <c r="H4009" t="s">
        <v>316</v>
      </c>
    </row>
    <row r="4010" spans="1:8">
      <c r="A4010" s="12" t="s">
        <v>344</v>
      </c>
      <c r="B4010" s="13" t="s">
        <v>97</v>
      </c>
      <c r="C4010" s="12" t="s">
        <v>326</v>
      </c>
      <c r="D4010" s="12">
        <v>1075240.3</v>
      </c>
      <c r="E4010" s="12">
        <v>1000000</v>
      </c>
      <c r="F4010" s="12">
        <v>-75240.3</v>
      </c>
      <c r="G4010" s="12">
        <v>-7.52</v>
      </c>
      <c r="H4010" t="s">
        <v>316</v>
      </c>
    </row>
    <row r="4011" spans="1:8">
      <c r="A4011" s="12" t="s">
        <v>344</v>
      </c>
      <c r="B4011" s="13" t="s">
        <v>98</v>
      </c>
      <c r="C4011" s="12" t="s">
        <v>326</v>
      </c>
      <c r="D4011" s="12">
        <v>1075238.2</v>
      </c>
      <c r="E4011" s="12">
        <v>1000000</v>
      </c>
      <c r="F4011" s="12">
        <v>-75238.2</v>
      </c>
      <c r="G4011" s="12">
        <v>-7.52</v>
      </c>
      <c r="H4011" t="s">
        <v>316</v>
      </c>
    </row>
    <row r="4012" spans="1:8">
      <c r="A4012" s="12" t="s">
        <v>344</v>
      </c>
      <c r="B4012" s="13" t="s">
        <v>99</v>
      </c>
      <c r="C4012" s="12" t="s">
        <v>326</v>
      </c>
      <c r="D4012" s="12">
        <v>1075232.8</v>
      </c>
      <c r="E4012" s="12">
        <v>1000004</v>
      </c>
      <c r="F4012" s="12">
        <v>-75228.800000000003</v>
      </c>
      <c r="G4012" s="12">
        <v>-7.52</v>
      </c>
      <c r="H4012" t="s">
        <v>316</v>
      </c>
    </row>
    <row r="4013" spans="1:8">
      <c r="A4013" s="12" t="s">
        <v>344</v>
      </c>
      <c r="B4013" s="13" t="s">
        <v>100</v>
      </c>
      <c r="C4013" s="12" t="s">
        <v>326</v>
      </c>
      <c r="D4013" s="12">
        <v>1075238.2</v>
      </c>
      <c r="E4013" s="12">
        <v>1000002</v>
      </c>
      <c r="F4013" s="12">
        <v>-75236.2</v>
      </c>
      <c r="G4013" s="12">
        <v>-7.52</v>
      </c>
      <c r="H4013" t="s">
        <v>316</v>
      </c>
    </row>
    <row r="4014" spans="1:8">
      <c r="A4014" s="12" t="s">
        <v>344</v>
      </c>
      <c r="B4014" s="13" t="s">
        <v>101</v>
      </c>
      <c r="C4014" s="12" t="s">
        <v>326</v>
      </c>
      <c r="D4014" s="12">
        <v>1075232.8</v>
      </c>
      <c r="E4014" s="12">
        <v>1000000</v>
      </c>
      <c r="F4014" s="12">
        <v>-75232.800000000003</v>
      </c>
      <c r="G4014" s="12">
        <v>-7.52</v>
      </c>
      <c r="H4014" t="s">
        <v>316</v>
      </c>
    </row>
    <row r="4015" spans="1:8">
      <c r="A4015" s="12" t="s">
        <v>344</v>
      </c>
      <c r="B4015" s="13" t="s">
        <v>102</v>
      </c>
      <c r="C4015" s="12" t="s">
        <v>326</v>
      </c>
      <c r="D4015" s="12">
        <v>1075232.8</v>
      </c>
      <c r="E4015" s="12">
        <v>1000000</v>
      </c>
      <c r="F4015" s="12">
        <v>-75232.800000000003</v>
      </c>
      <c r="G4015" s="12">
        <v>-7.52</v>
      </c>
      <c r="H4015" t="s">
        <v>316</v>
      </c>
    </row>
    <row r="4016" spans="1:8">
      <c r="A4016" s="12" t="s">
        <v>344</v>
      </c>
      <c r="B4016" s="13" t="s">
        <v>103</v>
      </c>
      <c r="C4016" s="12" t="s">
        <v>326</v>
      </c>
      <c r="D4016" s="12">
        <v>35.5</v>
      </c>
      <c r="E4016" s="12">
        <v>1000004</v>
      </c>
      <c r="F4016" s="12">
        <v>999968.5</v>
      </c>
      <c r="G4016" s="12">
        <v>100</v>
      </c>
      <c r="H4016" t="s">
        <v>316</v>
      </c>
    </row>
    <row r="4017" spans="1:8">
      <c r="A4017" s="12" t="s">
        <v>344</v>
      </c>
      <c r="B4017" s="13" t="s">
        <v>104</v>
      </c>
      <c r="C4017" s="12" t="s">
        <v>326</v>
      </c>
      <c r="D4017" s="12">
        <v>1075268.3</v>
      </c>
      <c r="E4017" s="12">
        <v>1000008</v>
      </c>
      <c r="F4017" s="12">
        <v>-75260.3</v>
      </c>
      <c r="G4017" s="12">
        <v>-7.53</v>
      </c>
      <c r="H4017" t="s">
        <v>316</v>
      </c>
    </row>
    <row r="4018" spans="1:8">
      <c r="A4018" s="12" t="s">
        <v>344</v>
      </c>
      <c r="B4018" s="13" t="s">
        <v>105</v>
      </c>
      <c r="C4018" s="12" t="s">
        <v>326</v>
      </c>
      <c r="D4018" s="12">
        <v>1075232.8</v>
      </c>
      <c r="E4018" s="12">
        <v>1000000</v>
      </c>
      <c r="F4018" s="12">
        <v>-75232.800000000003</v>
      </c>
      <c r="G4018" s="12">
        <v>-7.52</v>
      </c>
      <c r="H4018" t="s">
        <v>316</v>
      </c>
    </row>
    <row r="4019" spans="1:8">
      <c r="A4019" s="12" t="s">
        <v>344</v>
      </c>
      <c r="B4019" s="13" t="s">
        <v>106</v>
      </c>
      <c r="C4019" s="12" t="s">
        <v>326</v>
      </c>
      <c r="D4019" s="12">
        <v>1075240.3</v>
      </c>
      <c r="E4019" s="12">
        <v>1000000</v>
      </c>
      <c r="F4019" s="12">
        <v>-75240.3</v>
      </c>
      <c r="G4019" s="12">
        <v>-7.52</v>
      </c>
      <c r="H4019" t="s">
        <v>316</v>
      </c>
    </row>
    <row r="4020" spans="1:8">
      <c r="A4020" s="12" t="s">
        <v>344</v>
      </c>
      <c r="B4020" s="13" t="s">
        <v>107</v>
      </c>
      <c r="C4020" s="12" t="s">
        <v>326</v>
      </c>
      <c r="D4020" s="12">
        <v>7.5</v>
      </c>
      <c r="E4020" s="12">
        <v>1000004</v>
      </c>
      <c r="F4020" s="12">
        <v>999996.5</v>
      </c>
      <c r="G4020" s="12">
        <v>100</v>
      </c>
      <c r="H4020" t="s">
        <v>316</v>
      </c>
    </row>
    <row r="4021" spans="1:8">
      <c r="A4021" s="12" t="s">
        <v>344</v>
      </c>
      <c r="B4021" s="13" t="s">
        <v>108</v>
      </c>
      <c r="C4021" s="12" t="s">
        <v>326</v>
      </c>
      <c r="D4021" s="12">
        <v>1075238.2</v>
      </c>
      <c r="E4021" s="12">
        <v>1000002</v>
      </c>
      <c r="F4021" s="12">
        <v>-75236.2</v>
      </c>
      <c r="G4021" s="12">
        <v>-7.52</v>
      </c>
      <c r="H4021" t="s">
        <v>316</v>
      </c>
    </row>
    <row r="4022" spans="1:8">
      <c r="A4022" s="12" t="s">
        <v>344</v>
      </c>
      <c r="B4022" s="13" t="s">
        <v>109</v>
      </c>
      <c r="C4022" s="12" t="s">
        <v>326</v>
      </c>
      <c r="D4022" s="12">
        <v>1075262.8999999999</v>
      </c>
      <c r="E4022" s="12">
        <v>1000000</v>
      </c>
      <c r="F4022" s="12">
        <v>-75262.899999999994</v>
      </c>
      <c r="G4022" s="12">
        <v>-7.53</v>
      </c>
      <c r="H4022" t="s">
        <v>316</v>
      </c>
    </row>
    <row r="4023" spans="1:8">
      <c r="A4023" s="12" t="s">
        <v>344</v>
      </c>
      <c r="B4023" s="13" t="s">
        <v>110</v>
      </c>
      <c r="C4023" s="12" t="s">
        <v>326</v>
      </c>
      <c r="D4023" s="12">
        <v>1075268.3</v>
      </c>
      <c r="E4023" s="12">
        <v>1000004</v>
      </c>
      <c r="F4023" s="12">
        <v>-75264.3</v>
      </c>
      <c r="G4023" s="12">
        <v>-7.53</v>
      </c>
      <c r="H4023" t="s">
        <v>316</v>
      </c>
    </row>
    <row r="4024" spans="1:8">
      <c r="A4024" s="12" t="s">
        <v>344</v>
      </c>
      <c r="B4024" s="13" t="s">
        <v>111</v>
      </c>
      <c r="C4024" s="12" t="s">
        <v>326</v>
      </c>
      <c r="D4024" s="12">
        <v>1075268.3</v>
      </c>
      <c r="E4024" s="12">
        <v>1000004</v>
      </c>
      <c r="F4024" s="12">
        <v>-75264.3</v>
      </c>
      <c r="G4024" s="12">
        <v>-7.53</v>
      </c>
      <c r="H4024" t="s">
        <v>316</v>
      </c>
    </row>
    <row r="4025" spans="1:8">
      <c r="A4025" s="12" t="s">
        <v>344</v>
      </c>
      <c r="B4025" s="13" t="s">
        <v>112</v>
      </c>
      <c r="C4025" s="12" t="s">
        <v>326</v>
      </c>
      <c r="D4025" s="12">
        <v>1075323.1000000001</v>
      </c>
      <c r="E4025" s="12">
        <v>1000004</v>
      </c>
      <c r="F4025" s="12">
        <v>-75319.100000000006</v>
      </c>
      <c r="G4025" s="12">
        <v>-7.53</v>
      </c>
      <c r="H4025" t="s">
        <v>316</v>
      </c>
    </row>
    <row r="4026" spans="1:8">
      <c r="A4026" s="12" t="s">
        <v>344</v>
      </c>
      <c r="B4026" s="13" t="s">
        <v>113</v>
      </c>
      <c r="C4026" s="12" t="s">
        <v>326</v>
      </c>
      <c r="D4026" s="12">
        <v>1075268.3</v>
      </c>
      <c r="E4026" s="12">
        <v>1000000</v>
      </c>
      <c r="F4026" s="12">
        <v>-75268.3</v>
      </c>
      <c r="G4026" s="12">
        <v>-7.53</v>
      </c>
      <c r="H4026" t="s">
        <v>316</v>
      </c>
    </row>
    <row r="4027" spans="1:8">
      <c r="A4027" s="12" t="s">
        <v>344</v>
      </c>
      <c r="B4027" s="13" t="s">
        <v>114</v>
      </c>
      <c r="C4027" s="12" t="s">
        <v>326</v>
      </c>
      <c r="D4027" s="12">
        <v>1075268.3</v>
      </c>
      <c r="E4027" s="12">
        <v>1000004</v>
      </c>
      <c r="F4027" s="12">
        <v>-75264.3</v>
      </c>
      <c r="G4027" s="12">
        <v>-7.53</v>
      </c>
      <c r="H4027" t="s">
        <v>316</v>
      </c>
    </row>
    <row r="4028" spans="1:8">
      <c r="A4028" s="12" t="s">
        <v>344</v>
      </c>
      <c r="B4028" s="13" t="s">
        <v>115</v>
      </c>
      <c r="C4028" s="12" t="s">
        <v>326</v>
      </c>
      <c r="D4028" s="12">
        <v>1075240.3</v>
      </c>
      <c r="E4028" s="12">
        <v>1000009</v>
      </c>
      <c r="F4028" s="12">
        <v>-75231.3</v>
      </c>
      <c r="G4028" s="12">
        <v>-7.52</v>
      </c>
      <c r="H4028" t="s">
        <v>316</v>
      </c>
    </row>
    <row r="4029" spans="1:8">
      <c r="A4029" s="12" t="s">
        <v>344</v>
      </c>
      <c r="B4029" s="13" t="s">
        <v>116</v>
      </c>
      <c r="C4029" s="12" t="s">
        <v>326</v>
      </c>
      <c r="D4029" s="12">
        <v>2150465.6</v>
      </c>
      <c r="E4029" s="12">
        <v>1000001</v>
      </c>
      <c r="F4029" s="12">
        <v>-1150464.6000000001</v>
      </c>
      <c r="G4029" s="12">
        <v>-115.05</v>
      </c>
      <c r="H4029" t="s">
        <v>316</v>
      </c>
    </row>
    <row r="4030" spans="1:8">
      <c r="A4030" s="12" t="s">
        <v>344</v>
      </c>
      <c r="B4030" s="13" t="s">
        <v>117</v>
      </c>
      <c r="C4030" s="12" t="s">
        <v>326</v>
      </c>
      <c r="D4030" s="12">
        <v>1075238.2</v>
      </c>
      <c r="E4030" s="12">
        <v>1000000</v>
      </c>
      <c r="F4030" s="12">
        <v>-75238.2</v>
      </c>
      <c r="G4030" s="12">
        <v>-7.52</v>
      </c>
      <c r="H4030" t="s">
        <v>316</v>
      </c>
    </row>
    <row r="4031" spans="1:8">
      <c r="A4031" s="12" t="s">
        <v>344</v>
      </c>
      <c r="B4031" s="13" t="s">
        <v>118</v>
      </c>
      <c r="C4031" s="12" t="s">
        <v>326</v>
      </c>
      <c r="D4031" s="12">
        <v>1075238.2</v>
      </c>
      <c r="E4031" s="12">
        <v>1000000</v>
      </c>
      <c r="F4031" s="12">
        <v>-75238.2</v>
      </c>
      <c r="G4031" s="12">
        <v>-7.52</v>
      </c>
      <c r="H4031" t="s">
        <v>316</v>
      </c>
    </row>
    <row r="4032" spans="1:8">
      <c r="A4032" s="12" t="s">
        <v>344</v>
      </c>
      <c r="B4032" s="13" t="s">
        <v>119</v>
      </c>
      <c r="C4032" s="12" t="s">
        <v>326</v>
      </c>
      <c r="D4032" s="12">
        <v>1075238.2</v>
      </c>
      <c r="E4032" s="12">
        <v>1000000</v>
      </c>
      <c r="F4032" s="12">
        <v>-75238.2</v>
      </c>
      <c r="G4032" s="12">
        <v>-7.52</v>
      </c>
      <c r="H4032" t="s">
        <v>316</v>
      </c>
    </row>
    <row r="4033" spans="1:8">
      <c r="A4033" s="12" t="s">
        <v>344</v>
      </c>
      <c r="B4033" s="13" t="s">
        <v>120</v>
      </c>
      <c r="C4033" s="12" t="s">
        <v>326</v>
      </c>
      <c r="D4033" s="12">
        <v>1075262.8999999999</v>
      </c>
      <c r="E4033" s="12">
        <v>1000000</v>
      </c>
      <c r="F4033" s="12">
        <v>-75262.899999999994</v>
      </c>
      <c r="G4033" s="12">
        <v>-7.53</v>
      </c>
      <c r="H4033" t="s">
        <v>316</v>
      </c>
    </row>
    <row r="4034" spans="1:8">
      <c r="A4034" s="12" t="s">
        <v>344</v>
      </c>
      <c r="B4034" s="13" t="s">
        <v>121</v>
      </c>
      <c r="C4034" s="12" t="s">
        <v>326</v>
      </c>
      <c r="D4034" s="12">
        <v>1075268.3</v>
      </c>
      <c r="E4034" s="12">
        <v>1000004</v>
      </c>
      <c r="F4034" s="12">
        <v>-75264.3</v>
      </c>
      <c r="G4034" s="12">
        <v>-7.53</v>
      </c>
      <c r="H4034" t="s">
        <v>316</v>
      </c>
    </row>
    <row r="4035" spans="1:8">
      <c r="A4035" s="12" t="s">
        <v>344</v>
      </c>
      <c r="B4035" s="13" t="s">
        <v>122</v>
      </c>
      <c r="C4035" s="12" t="s">
        <v>326</v>
      </c>
      <c r="D4035" s="12">
        <v>1075262.8999999999</v>
      </c>
      <c r="E4035" s="12">
        <v>1000000</v>
      </c>
      <c r="F4035" s="12">
        <v>-75262.899999999994</v>
      </c>
      <c r="G4035" s="12">
        <v>-7.53</v>
      </c>
      <c r="H4035" t="s">
        <v>316</v>
      </c>
    </row>
    <row r="4036" spans="1:8">
      <c r="A4036" s="12" t="s">
        <v>344</v>
      </c>
      <c r="B4036" s="13" t="s">
        <v>123</v>
      </c>
      <c r="C4036" s="12" t="s">
        <v>326</v>
      </c>
      <c r="D4036" s="12">
        <v>0</v>
      </c>
      <c r="E4036" s="12">
        <v>1000001</v>
      </c>
      <c r="F4036" s="12">
        <v>1000001</v>
      </c>
      <c r="G4036" s="12">
        <v>100</v>
      </c>
      <c r="H4036" t="s">
        <v>316</v>
      </c>
    </row>
    <row r="4037" spans="1:8">
      <c r="A4037" s="12" t="s">
        <v>344</v>
      </c>
      <c r="B4037" s="13" t="s">
        <v>124</v>
      </c>
      <c r="C4037" s="12" t="s">
        <v>326</v>
      </c>
      <c r="D4037" s="12">
        <v>1075262.8999999999</v>
      </c>
      <c r="E4037" s="12">
        <v>1000000</v>
      </c>
      <c r="F4037" s="12">
        <v>-75262.899999999994</v>
      </c>
      <c r="G4037" s="12">
        <v>-7.53</v>
      </c>
      <c r="H4037" t="s">
        <v>316</v>
      </c>
    </row>
    <row r="4038" spans="1:8">
      <c r="A4038" s="12" t="s">
        <v>344</v>
      </c>
      <c r="B4038" s="13" t="s">
        <v>125</v>
      </c>
      <c r="C4038" s="12" t="s">
        <v>326</v>
      </c>
      <c r="D4038" s="12">
        <v>1075262.8999999999</v>
      </c>
      <c r="E4038" s="12">
        <v>1000010</v>
      </c>
      <c r="F4038" s="12">
        <v>-75252.899999999994</v>
      </c>
      <c r="G4038" s="12">
        <v>-7.53</v>
      </c>
      <c r="H4038" t="s">
        <v>316</v>
      </c>
    </row>
    <row r="4039" spans="1:8">
      <c r="A4039" s="12" t="s">
        <v>344</v>
      </c>
      <c r="B4039" s="13" t="s">
        <v>126</v>
      </c>
      <c r="C4039" s="12" t="s">
        <v>326</v>
      </c>
      <c r="D4039" s="12">
        <v>2.2000000000000002</v>
      </c>
      <c r="E4039" s="12">
        <v>1000005</v>
      </c>
      <c r="F4039" s="12">
        <v>1000002.8</v>
      </c>
      <c r="G4039" s="12">
        <v>100</v>
      </c>
      <c r="H4039" t="s">
        <v>316</v>
      </c>
    </row>
    <row r="4040" spans="1:8">
      <c r="A4040" s="12" t="s">
        <v>344</v>
      </c>
      <c r="B4040" s="13" t="s">
        <v>127</v>
      </c>
      <c r="C4040" s="12" t="s">
        <v>326</v>
      </c>
      <c r="D4040" s="12">
        <v>1075235</v>
      </c>
      <c r="E4040" s="12">
        <v>1000003</v>
      </c>
      <c r="F4040" s="12">
        <v>-75232</v>
      </c>
      <c r="G4040" s="12">
        <v>-7.52</v>
      </c>
      <c r="H4040" t="s">
        <v>316</v>
      </c>
    </row>
    <row r="4041" spans="1:8">
      <c r="A4041" s="12" t="s">
        <v>344</v>
      </c>
      <c r="B4041" s="13" t="s">
        <v>128</v>
      </c>
      <c r="C4041" s="12" t="s">
        <v>326</v>
      </c>
      <c r="D4041" s="12">
        <v>1075232.8</v>
      </c>
      <c r="E4041" s="12">
        <v>1000004</v>
      </c>
      <c r="F4041" s="12">
        <v>-75228.800000000003</v>
      </c>
      <c r="G4041" s="12">
        <v>-7.52</v>
      </c>
      <c r="H4041" t="s">
        <v>316</v>
      </c>
    </row>
    <row r="4042" spans="1:8">
      <c r="A4042" s="12" t="s">
        <v>344</v>
      </c>
      <c r="B4042" s="13" t="s">
        <v>129</v>
      </c>
      <c r="C4042" s="12" t="s">
        <v>326</v>
      </c>
      <c r="D4042" s="12">
        <v>1075262.8999999999</v>
      </c>
      <c r="E4042" s="12">
        <v>1000002</v>
      </c>
      <c r="F4042" s="12">
        <v>-75260.899999999994</v>
      </c>
      <c r="G4042" s="12">
        <v>-7.53</v>
      </c>
      <c r="H4042" t="s">
        <v>316</v>
      </c>
    </row>
    <row r="4043" spans="1:8">
      <c r="A4043" s="12" t="s">
        <v>344</v>
      </c>
      <c r="B4043" s="13" t="s">
        <v>130</v>
      </c>
      <c r="C4043" s="12" t="s">
        <v>326</v>
      </c>
      <c r="D4043" s="12">
        <v>1075262.8999999999</v>
      </c>
      <c r="E4043" s="12">
        <v>1000008</v>
      </c>
      <c r="F4043" s="12">
        <v>-75254.899999999994</v>
      </c>
      <c r="G4043" s="12">
        <v>-7.53</v>
      </c>
      <c r="H4043" t="s">
        <v>316</v>
      </c>
    </row>
    <row r="4044" spans="1:8">
      <c r="A4044" s="12" t="s">
        <v>344</v>
      </c>
      <c r="B4044" s="13" t="s">
        <v>131</v>
      </c>
      <c r="C4044" s="12" t="s">
        <v>326</v>
      </c>
      <c r="D4044" s="12">
        <v>0</v>
      </c>
      <c r="E4044" s="12">
        <v>1000002</v>
      </c>
      <c r="F4044" s="12">
        <v>1000002</v>
      </c>
      <c r="G4044" s="12">
        <v>100</v>
      </c>
      <c r="H4044" t="s">
        <v>316</v>
      </c>
    </row>
    <row r="4045" spans="1:8">
      <c r="A4045" s="12" t="s">
        <v>344</v>
      </c>
      <c r="B4045" s="13" t="s">
        <v>132</v>
      </c>
      <c r="C4045" s="12" t="s">
        <v>326</v>
      </c>
      <c r="D4045" s="12">
        <v>289.2</v>
      </c>
      <c r="E4045" s="12">
        <v>1000003</v>
      </c>
      <c r="F4045" s="12">
        <v>999713.8</v>
      </c>
      <c r="G4045" s="12">
        <v>99.97</v>
      </c>
      <c r="H4045" t="s">
        <v>316</v>
      </c>
    </row>
    <row r="4046" spans="1:8">
      <c r="A4046" s="12" t="s">
        <v>344</v>
      </c>
      <c r="B4046" s="13" t="s">
        <v>133</v>
      </c>
      <c r="C4046" s="12" t="s">
        <v>326</v>
      </c>
      <c r="D4046" s="12">
        <v>1075511.3</v>
      </c>
      <c r="E4046" s="12">
        <v>1000013</v>
      </c>
      <c r="F4046" s="12">
        <v>-75498.3</v>
      </c>
      <c r="G4046" s="12">
        <v>-7.55</v>
      </c>
      <c r="H4046" t="s">
        <v>316</v>
      </c>
    </row>
    <row r="4047" spans="1:8">
      <c r="A4047" s="12" t="s">
        <v>344</v>
      </c>
      <c r="B4047" s="13" t="s">
        <v>134</v>
      </c>
      <c r="C4047" s="12" t="s">
        <v>326</v>
      </c>
      <c r="D4047" s="12">
        <v>1075262.8999999999</v>
      </c>
      <c r="E4047" s="12">
        <v>1000008</v>
      </c>
      <c r="F4047" s="12">
        <v>-75254.899999999994</v>
      </c>
      <c r="G4047" s="12">
        <v>-7.53</v>
      </c>
      <c r="H4047" t="s">
        <v>316</v>
      </c>
    </row>
    <row r="4048" spans="1:8">
      <c r="A4048" s="12" t="s">
        <v>344</v>
      </c>
      <c r="B4048" s="13" t="s">
        <v>135</v>
      </c>
      <c r="C4048" s="12" t="s">
        <v>326</v>
      </c>
      <c r="D4048" s="12">
        <v>1075262.8999999999</v>
      </c>
      <c r="E4048" s="12">
        <v>1000013</v>
      </c>
      <c r="F4048" s="12">
        <v>-75249.899999999994</v>
      </c>
      <c r="G4048" s="12">
        <v>-7.52</v>
      </c>
      <c r="H4048" t="s">
        <v>316</v>
      </c>
    </row>
    <row r="4049" spans="1:8">
      <c r="A4049" s="12" t="s">
        <v>344</v>
      </c>
      <c r="B4049" s="13" t="s">
        <v>136</v>
      </c>
      <c r="C4049" s="12" t="s">
        <v>326</v>
      </c>
      <c r="D4049" s="12">
        <v>1075262.8999999999</v>
      </c>
      <c r="E4049" s="12">
        <v>1000000</v>
      </c>
      <c r="F4049" s="12">
        <v>-75262.899999999994</v>
      </c>
      <c r="G4049" s="12">
        <v>-7.53</v>
      </c>
      <c r="H4049" t="s">
        <v>316</v>
      </c>
    </row>
    <row r="4050" spans="1:8">
      <c r="A4050" s="12" t="s">
        <v>344</v>
      </c>
      <c r="B4050" s="13" t="s">
        <v>137</v>
      </c>
      <c r="C4050" s="12" t="s">
        <v>326</v>
      </c>
      <c r="D4050" s="12">
        <v>1075262.8999999999</v>
      </c>
      <c r="E4050" s="12">
        <v>1000000</v>
      </c>
      <c r="F4050" s="12">
        <v>-75262.899999999994</v>
      </c>
      <c r="G4050" s="12">
        <v>-7.53</v>
      </c>
      <c r="H4050" t="s">
        <v>316</v>
      </c>
    </row>
    <row r="4051" spans="1:8">
      <c r="A4051" s="12" t="s">
        <v>344</v>
      </c>
      <c r="B4051" s="13" t="s">
        <v>138</v>
      </c>
      <c r="C4051" s="12" t="s">
        <v>326</v>
      </c>
      <c r="D4051" s="12">
        <v>1075232.8</v>
      </c>
      <c r="E4051" s="12">
        <v>1000004</v>
      </c>
      <c r="F4051" s="12">
        <v>-75228.800000000003</v>
      </c>
      <c r="G4051" s="12">
        <v>-7.52</v>
      </c>
      <c r="H4051" t="s">
        <v>316</v>
      </c>
    </row>
    <row r="4052" spans="1:8">
      <c r="A4052" s="12" t="s">
        <v>344</v>
      </c>
      <c r="B4052" s="13" t="s">
        <v>139</v>
      </c>
      <c r="C4052" s="12" t="s">
        <v>326</v>
      </c>
      <c r="D4052" s="12">
        <v>1075262.8999999999</v>
      </c>
      <c r="E4052" s="12">
        <v>1000000</v>
      </c>
      <c r="F4052" s="12">
        <v>-75262.899999999994</v>
      </c>
      <c r="G4052" s="12">
        <v>-7.53</v>
      </c>
      <c r="H4052" t="s">
        <v>316</v>
      </c>
    </row>
    <row r="4053" spans="1:8">
      <c r="A4053" s="12" t="s">
        <v>344</v>
      </c>
      <c r="B4053" s="13" t="s">
        <v>140</v>
      </c>
      <c r="C4053" s="12" t="s">
        <v>326</v>
      </c>
      <c r="D4053" s="12">
        <v>1075262.8999999999</v>
      </c>
      <c r="E4053" s="12">
        <v>1000003</v>
      </c>
      <c r="F4053" s="12">
        <v>-75259.899999999994</v>
      </c>
      <c r="G4053" s="12">
        <v>-7.53</v>
      </c>
      <c r="H4053" t="s">
        <v>316</v>
      </c>
    </row>
    <row r="4054" spans="1:8">
      <c r="A4054" s="12" t="s">
        <v>344</v>
      </c>
      <c r="B4054" s="13" t="s">
        <v>141</v>
      </c>
      <c r="C4054" s="12" t="s">
        <v>326</v>
      </c>
      <c r="D4054" s="12">
        <v>0</v>
      </c>
      <c r="E4054" s="12">
        <v>1000001</v>
      </c>
      <c r="F4054" s="12">
        <v>1000001</v>
      </c>
      <c r="G4054" s="12">
        <v>100</v>
      </c>
      <c r="H4054" t="s">
        <v>316</v>
      </c>
    </row>
    <row r="4055" spans="1:8">
      <c r="A4055" s="12" t="s">
        <v>344</v>
      </c>
      <c r="B4055" s="13" t="s">
        <v>142</v>
      </c>
      <c r="C4055" s="12" t="s">
        <v>326</v>
      </c>
      <c r="D4055" s="12">
        <v>0</v>
      </c>
      <c r="E4055" s="12">
        <v>1000001</v>
      </c>
      <c r="F4055" s="12">
        <v>1000001</v>
      </c>
      <c r="G4055" s="12">
        <v>100</v>
      </c>
      <c r="H4055" t="s">
        <v>316</v>
      </c>
    </row>
    <row r="4056" spans="1:8">
      <c r="A4056" s="12" t="s">
        <v>344</v>
      </c>
      <c r="B4056" s="13" t="s">
        <v>143</v>
      </c>
      <c r="C4056" s="12" t="s">
        <v>326</v>
      </c>
      <c r="D4056" s="12">
        <v>1075522.1000000001</v>
      </c>
      <c r="E4056" s="12">
        <v>1000004</v>
      </c>
      <c r="F4056" s="12">
        <v>-75518.100000000006</v>
      </c>
      <c r="G4056" s="12">
        <v>-7.55</v>
      </c>
      <c r="H4056" t="s">
        <v>316</v>
      </c>
    </row>
    <row r="4057" spans="1:8">
      <c r="A4057" s="12" t="s">
        <v>344</v>
      </c>
      <c r="B4057" s="13" t="s">
        <v>144</v>
      </c>
      <c r="C4057" s="12" t="s">
        <v>326</v>
      </c>
      <c r="D4057" s="12">
        <v>1075522.1000000001</v>
      </c>
      <c r="E4057" s="12">
        <v>1000000</v>
      </c>
      <c r="F4057" s="12">
        <v>-75522.100000000006</v>
      </c>
      <c r="G4057" s="12">
        <v>-7.55</v>
      </c>
      <c r="H4057" t="s">
        <v>316</v>
      </c>
    </row>
    <row r="4058" spans="1:8">
      <c r="A4058" s="12" t="s">
        <v>344</v>
      </c>
      <c r="B4058" s="13" t="s">
        <v>145</v>
      </c>
      <c r="C4058" s="12" t="s">
        <v>326</v>
      </c>
      <c r="D4058" s="12">
        <v>1075522.1000000001</v>
      </c>
      <c r="E4058" s="12">
        <v>1000265</v>
      </c>
      <c r="F4058" s="12">
        <v>-75257.100000000006</v>
      </c>
      <c r="G4058" s="12">
        <v>-7.52</v>
      </c>
      <c r="H4058" t="s">
        <v>316</v>
      </c>
    </row>
    <row r="4059" spans="1:8">
      <c r="A4059" s="12" t="s">
        <v>344</v>
      </c>
      <c r="B4059" s="13" t="s">
        <v>146</v>
      </c>
      <c r="C4059" s="12" t="s">
        <v>326</v>
      </c>
      <c r="D4059" s="12">
        <v>1075262.8999999999</v>
      </c>
      <c r="E4059" s="12">
        <v>1000000</v>
      </c>
      <c r="F4059" s="12">
        <v>-75262.899999999994</v>
      </c>
      <c r="G4059" s="12">
        <v>-7.53</v>
      </c>
      <c r="H4059" t="s">
        <v>316</v>
      </c>
    </row>
    <row r="4060" spans="1:8">
      <c r="A4060" s="12" t="s">
        <v>344</v>
      </c>
      <c r="B4060" s="13" t="s">
        <v>147</v>
      </c>
      <c r="C4060" s="12" t="s">
        <v>326</v>
      </c>
      <c r="D4060" s="12">
        <v>1075232.8</v>
      </c>
      <c r="E4060" s="12">
        <v>1000004</v>
      </c>
      <c r="F4060" s="12">
        <v>-75228.800000000003</v>
      </c>
      <c r="G4060" s="12">
        <v>-7.52</v>
      </c>
      <c r="H4060" t="s">
        <v>316</v>
      </c>
    </row>
    <row r="4061" spans="1:8">
      <c r="A4061" s="12" t="s">
        <v>344</v>
      </c>
      <c r="B4061" s="13" t="s">
        <v>148</v>
      </c>
      <c r="C4061" s="12" t="s">
        <v>326</v>
      </c>
      <c r="D4061" s="12">
        <v>1075232.8</v>
      </c>
      <c r="E4061" s="12">
        <v>1000000</v>
      </c>
      <c r="F4061" s="12">
        <v>-75232.800000000003</v>
      </c>
      <c r="G4061" s="12">
        <v>-7.52</v>
      </c>
      <c r="H4061" t="s">
        <v>316</v>
      </c>
    </row>
    <row r="4062" spans="1:8">
      <c r="A4062" s="12" t="s">
        <v>344</v>
      </c>
      <c r="B4062" s="13" t="s">
        <v>149</v>
      </c>
      <c r="C4062" s="12" t="s">
        <v>326</v>
      </c>
      <c r="D4062" s="12">
        <v>1075232.8</v>
      </c>
      <c r="E4062" s="12">
        <v>1000000</v>
      </c>
      <c r="F4062" s="12">
        <v>-75232.800000000003</v>
      </c>
      <c r="G4062" s="12">
        <v>-7.52</v>
      </c>
      <c r="H4062" t="s">
        <v>316</v>
      </c>
    </row>
    <row r="4063" spans="1:8">
      <c r="A4063" s="12" t="s">
        <v>344</v>
      </c>
      <c r="B4063" s="13" t="s">
        <v>150</v>
      </c>
      <c r="C4063" s="12" t="s">
        <v>326</v>
      </c>
      <c r="D4063" s="12">
        <v>1075235</v>
      </c>
      <c r="E4063" s="12">
        <v>1000002</v>
      </c>
      <c r="F4063" s="12">
        <v>-75233</v>
      </c>
      <c r="G4063" s="12">
        <v>-7.52</v>
      </c>
      <c r="H4063" t="s">
        <v>316</v>
      </c>
    </row>
    <row r="4064" spans="1:8">
      <c r="A4064" s="12" t="s">
        <v>344</v>
      </c>
      <c r="B4064" s="13" t="s">
        <v>151</v>
      </c>
      <c r="C4064" s="12" t="s">
        <v>326</v>
      </c>
      <c r="D4064" s="12">
        <v>1075232.8</v>
      </c>
      <c r="E4064" s="12">
        <v>1000003</v>
      </c>
      <c r="F4064" s="12">
        <v>-75229.8</v>
      </c>
      <c r="G4064" s="12">
        <v>-7.52</v>
      </c>
      <c r="H4064" t="s">
        <v>316</v>
      </c>
    </row>
    <row r="4065" spans="1:8">
      <c r="A4065" s="12" t="s">
        <v>344</v>
      </c>
      <c r="B4065" s="13" t="s">
        <v>152</v>
      </c>
      <c r="C4065" s="12" t="s">
        <v>326</v>
      </c>
      <c r="D4065" s="12">
        <v>1075789.8</v>
      </c>
      <c r="E4065" s="12">
        <v>1000009</v>
      </c>
      <c r="F4065" s="12">
        <v>-75780.800000000003</v>
      </c>
      <c r="G4065" s="12">
        <v>-7.58</v>
      </c>
      <c r="H4065" t="s">
        <v>316</v>
      </c>
    </row>
    <row r="4066" spans="1:8">
      <c r="A4066" s="12" t="s">
        <v>344</v>
      </c>
      <c r="B4066" s="13" t="s">
        <v>153</v>
      </c>
      <c r="C4066" s="12" t="s">
        <v>326</v>
      </c>
      <c r="D4066" s="12">
        <v>1075511.3</v>
      </c>
      <c r="E4066" s="12">
        <v>1000000</v>
      </c>
      <c r="F4066" s="12">
        <v>-75511.3</v>
      </c>
      <c r="G4066" s="12">
        <v>-7.55</v>
      </c>
      <c r="H4066" t="s">
        <v>316</v>
      </c>
    </row>
    <row r="4067" spans="1:8">
      <c r="A4067" s="12" t="s">
        <v>344</v>
      </c>
      <c r="B4067" s="13" t="s">
        <v>154</v>
      </c>
      <c r="C4067" s="12" t="s">
        <v>326</v>
      </c>
      <c r="D4067" s="12">
        <v>1075511.3</v>
      </c>
      <c r="E4067" s="12">
        <v>1000014</v>
      </c>
      <c r="F4067" s="12">
        <v>-75497.3</v>
      </c>
      <c r="G4067" s="12">
        <v>-7.55</v>
      </c>
      <c r="H4067" t="s">
        <v>316</v>
      </c>
    </row>
    <row r="4068" spans="1:8">
      <c r="A4068" s="12" t="s">
        <v>344</v>
      </c>
      <c r="B4068" s="13" t="s">
        <v>155</v>
      </c>
      <c r="C4068" s="12" t="s">
        <v>326</v>
      </c>
      <c r="D4068" s="12">
        <v>1075262.8999999999</v>
      </c>
      <c r="E4068" s="12">
        <v>1000014</v>
      </c>
      <c r="F4068" s="12">
        <v>-75248.899999999994</v>
      </c>
      <c r="G4068" s="12">
        <v>-7.52</v>
      </c>
      <c r="H4068" t="s">
        <v>316</v>
      </c>
    </row>
    <row r="4069" spans="1:8">
      <c r="A4069" s="12" t="s">
        <v>344</v>
      </c>
      <c r="B4069" s="13" t="s">
        <v>156</v>
      </c>
      <c r="C4069" s="12" t="s">
        <v>326</v>
      </c>
      <c r="D4069" s="12">
        <v>1075262.8999999999</v>
      </c>
      <c r="E4069" s="12">
        <v>1000005</v>
      </c>
      <c r="F4069" s="12">
        <v>-75257.899999999994</v>
      </c>
      <c r="G4069" s="12">
        <v>-7.53</v>
      </c>
      <c r="H4069" t="s">
        <v>316</v>
      </c>
    </row>
    <row r="4070" spans="1:8">
      <c r="A4070" s="12" t="s">
        <v>344</v>
      </c>
      <c r="B4070" s="13" t="s">
        <v>157</v>
      </c>
      <c r="C4070" s="12" t="s">
        <v>326</v>
      </c>
      <c r="D4070" s="12">
        <v>1075232.8</v>
      </c>
      <c r="E4070" s="12">
        <v>1000004</v>
      </c>
      <c r="F4070" s="12">
        <v>-75228.800000000003</v>
      </c>
      <c r="G4070" s="12">
        <v>-7.52</v>
      </c>
      <c r="H4070" t="s">
        <v>316</v>
      </c>
    </row>
    <row r="4071" spans="1:8">
      <c r="A4071" s="12" t="s">
        <v>344</v>
      </c>
      <c r="B4071" s="13" t="s">
        <v>158</v>
      </c>
      <c r="C4071" s="12" t="s">
        <v>326</v>
      </c>
      <c r="D4071" s="12">
        <v>1075262.8999999999</v>
      </c>
      <c r="E4071" s="12">
        <v>1000000</v>
      </c>
      <c r="F4071" s="12">
        <v>-75262.899999999994</v>
      </c>
      <c r="G4071" s="12">
        <v>-7.53</v>
      </c>
      <c r="H4071" t="s">
        <v>316</v>
      </c>
    </row>
    <row r="4072" spans="1:8">
      <c r="A4072" s="12" t="s">
        <v>344</v>
      </c>
      <c r="B4072" s="13" t="s">
        <v>159</v>
      </c>
      <c r="C4072" s="12" t="s">
        <v>326</v>
      </c>
      <c r="D4072" s="12">
        <v>2150495.7000000002</v>
      </c>
      <c r="E4072" s="12">
        <v>1000001</v>
      </c>
      <c r="F4072" s="12">
        <v>-1150494.7</v>
      </c>
      <c r="G4072" s="12">
        <v>-115.05</v>
      </c>
      <c r="H4072" t="s">
        <v>316</v>
      </c>
    </row>
    <row r="4073" spans="1:8">
      <c r="A4073" s="12" t="s">
        <v>344</v>
      </c>
      <c r="B4073" s="13" t="s">
        <v>160</v>
      </c>
      <c r="C4073" s="12" t="s">
        <v>326</v>
      </c>
      <c r="D4073" s="12">
        <v>2150495.7000000002</v>
      </c>
      <c r="E4073" s="12">
        <v>1000001</v>
      </c>
      <c r="F4073" s="12">
        <v>-1150494.7</v>
      </c>
      <c r="G4073" s="12">
        <v>-115.05</v>
      </c>
      <c r="H4073" t="s">
        <v>316</v>
      </c>
    </row>
    <row r="4074" spans="1:8">
      <c r="A4074" s="12" t="s">
        <v>344</v>
      </c>
      <c r="B4074" s="13" t="s">
        <v>161</v>
      </c>
      <c r="C4074" s="12" t="s">
        <v>326</v>
      </c>
      <c r="D4074" s="12">
        <v>1075262.8999999999</v>
      </c>
      <c r="E4074" s="12">
        <v>1000004</v>
      </c>
      <c r="F4074" s="12">
        <v>-75258.899999999994</v>
      </c>
      <c r="G4074" s="12">
        <v>-7.53</v>
      </c>
      <c r="H4074" t="s">
        <v>316</v>
      </c>
    </row>
    <row r="4075" spans="1:8">
      <c r="A4075" s="12" t="s">
        <v>344</v>
      </c>
      <c r="B4075" s="13" t="s">
        <v>162</v>
      </c>
      <c r="C4075" s="12" t="s">
        <v>326</v>
      </c>
      <c r="D4075" s="12">
        <v>1075273.7</v>
      </c>
      <c r="E4075" s="12">
        <v>1000023</v>
      </c>
      <c r="F4075" s="12">
        <v>-75250.7</v>
      </c>
      <c r="G4075" s="12">
        <v>-7.52</v>
      </c>
      <c r="H4075" t="s">
        <v>316</v>
      </c>
    </row>
    <row r="4076" spans="1:8">
      <c r="A4076" s="12" t="s">
        <v>344</v>
      </c>
      <c r="B4076" s="13" t="s">
        <v>163</v>
      </c>
      <c r="C4076" s="12" t="s">
        <v>326</v>
      </c>
      <c r="D4076" s="12">
        <v>1075262.8999999999</v>
      </c>
      <c r="E4076" s="12">
        <v>1000026</v>
      </c>
      <c r="F4076" s="12">
        <v>-75236.899999999994</v>
      </c>
      <c r="G4076" s="12">
        <v>-7.52</v>
      </c>
      <c r="H4076" t="s">
        <v>316</v>
      </c>
    </row>
    <row r="4077" spans="1:8">
      <c r="A4077" s="12" t="s">
        <v>344</v>
      </c>
      <c r="B4077" s="13" t="s">
        <v>164</v>
      </c>
      <c r="C4077" s="12" t="s">
        <v>326</v>
      </c>
      <c r="D4077" s="12">
        <v>1075268.3</v>
      </c>
      <c r="E4077" s="12">
        <v>1000035</v>
      </c>
      <c r="F4077" s="12">
        <v>-75233.3</v>
      </c>
      <c r="G4077" s="12">
        <v>-7.52</v>
      </c>
      <c r="H4077" t="s">
        <v>316</v>
      </c>
    </row>
    <row r="4078" spans="1:8">
      <c r="A4078" s="12" t="s">
        <v>344</v>
      </c>
      <c r="B4078" s="13" t="s">
        <v>165</v>
      </c>
      <c r="C4078" s="12" t="s">
        <v>326</v>
      </c>
      <c r="D4078" s="12">
        <v>1075262.8999999999</v>
      </c>
      <c r="E4078" s="12">
        <v>1000025</v>
      </c>
      <c r="F4078" s="12">
        <v>-75237.899999999994</v>
      </c>
      <c r="G4078" s="12">
        <v>-7.52</v>
      </c>
      <c r="H4078" t="s">
        <v>316</v>
      </c>
    </row>
    <row r="4079" spans="1:8">
      <c r="A4079" s="12" t="s">
        <v>344</v>
      </c>
      <c r="B4079" s="13" t="s">
        <v>166</v>
      </c>
      <c r="C4079" s="12" t="s">
        <v>326</v>
      </c>
      <c r="D4079" s="12">
        <v>1075262.8999999999</v>
      </c>
      <c r="E4079" s="12">
        <v>1000026</v>
      </c>
      <c r="F4079" s="12">
        <v>-75236.899999999994</v>
      </c>
      <c r="G4079" s="12">
        <v>-7.52</v>
      </c>
      <c r="H4079" t="s">
        <v>316</v>
      </c>
    </row>
    <row r="4080" spans="1:8">
      <c r="A4080" s="12" t="s">
        <v>344</v>
      </c>
      <c r="B4080" s="13" t="s">
        <v>167</v>
      </c>
      <c r="C4080" s="12" t="s">
        <v>326</v>
      </c>
      <c r="D4080" s="12">
        <v>1075262.8999999999</v>
      </c>
      <c r="E4080" s="12">
        <v>1000027</v>
      </c>
      <c r="F4080" s="12">
        <v>-75235.899999999994</v>
      </c>
      <c r="G4080" s="12">
        <v>-7.52</v>
      </c>
      <c r="H4080" t="s">
        <v>316</v>
      </c>
    </row>
    <row r="4081" spans="1:8">
      <c r="A4081" s="12" t="s">
        <v>344</v>
      </c>
      <c r="B4081" s="13" t="s">
        <v>168</v>
      </c>
      <c r="C4081" s="12" t="s">
        <v>326</v>
      </c>
      <c r="D4081" s="12">
        <v>1075262.8999999999</v>
      </c>
      <c r="E4081" s="12">
        <v>1000028</v>
      </c>
      <c r="F4081" s="12">
        <v>-75234.899999999994</v>
      </c>
      <c r="G4081" s="12">
        <v>-7.52</v>
      </c>
      <c r="H4081" t="s">
        <v>316</v>
      </c>
    </row>
    <row r="4082" spans="1:8">
      <c r="A4082" s="12" t="s">
        <v>344</v>
      </c>
      <c r="B4082" s="13" t="s">
        <v>169</v>
      </c>
      <c r="C4082" s="12" t="s">
        <v>326</v>
      </c>
      <c r="D4082" s="12">
        <v>1075273.7</v>
      </c>
      <c r="E4082" s="12">
        <v>1000028</v>
      </c>
      <c r="F4082" s="12">
        <v>-75245.7</v>
      </c>
      <c r="G4082" s="12">
        <v>-7.52</v>
      </c>
      <c r="H4082" t="s">
        <v>316</v>
      </c>
    </row>
    <row r="4083" spans="1:8">
      <c r="A4083" s="12" t="s">
        <v>344</v>
      </c>
      <c r="B4083" s="13" t="s">
        <v>170</v>
      </c>
      <c r="C4083" s="12" t="s">
        <v>326</v>
      </c>
      <c r="D4083" s="12">
        <v>1075262.8999999999</v>
      </c>
      <c r="E4083" s="12">
        <v>1000026</v>
      </c>
      <c r="F4083" s="12">
        <v>-75236.899999999994</v>
      </c>
      <c r="G4083" s="12">
        <v>-7.52</v>
      </c>
      <c r="H4083" t="s">
        <v>316</v>
      </c>
    </row>
    <row r="4084" spans="1:8">
      <c r="A4084" s="12" t="s">
        <v>344</v>
      </c>
      <c r="B4084" s="13" t="s">
        <v>171</v>
      </c>
      <c r="C4084" s="12" t="s">
        <v>326</v>
      </c>
      <c r="D4084" s="12">
        <v>1075262.8999999999</v>
      </c>
      <c r="E4084" s="12">
        <v>1000028</v>
      </c>
      <c r="F4084" s="12">
        <v>-75234.899999999994</v>
      </c>
      <c r="G4084" s="12">
        <v>-7.52</v>
      </c>
      <c r="H4084" t="s">
        <v>316</v>
      </c>
    </row>
    <row r="4085" spans="1:8">
      <c r="A4085" s="12" t="s">
        <v>344</v>
      </c>
      <c r="B4085" s="13" t="s">
        <v>172</v>
      </c>
      <c r="C4085" s="12" t="s">
        <v>326</v>
      </c>
      <c r="D4085" s="12">
        <v>1075262.8999999999</v>
      </c>
      <c r="E4085" s="12">
        <v>1000030</v>
      </c>
      <c r="F4085" s="12">
        <v>-75232.899999999994</v>
      </c>
      <c r="G4085" s="12">
        <v>-7.52</v>
      </c>
      <c r="H4085" t="s">
        <v>316</v>
      </c>
    </row>
    <row r="4086" spans="1:8">
      <c r="A4086" s="12" t="s">
        <v>344</v>
      </c>
      <c r="B4086" s="13" t="s">
        <v>173</v>
      </c>
      <c r="C4086" s="12" t="s">
        <v>326</v>
      </c>
      <c r="D4086" s="12">
        <v>1075262.8999999999</v>
      </c>
      <c r="E4086" s="12">
        <v>1000024</v>
      </c>
      <c r="F4086" s="12">
        <v>-75238.899999999994</v>
      </c>
      <c r="G4086" s="12">
        <v>-7.52</v>
      </c>
      <c r="H4086" t="s">
        <v>316</v>
      </c>
    </row>
    <row r="4087" spans="1:8">
      <c r="A4087" s="12" t="s">
        <v>344</v>
      </c>
      <c r="B4087" s="13" t="s">
        <v>174</v>
      </c>
      <c r="C4087" s="12" t="s">
        <v>326</v>
      </c>
      <c r="D4087" s="12">
        <v>1075262.8999999999</v>
      </c>
      <c r="E4087" s="12">
        <v>1000026</v>
      </c>
      <c r="F4087" s="12">
        <v>-75236.899999999994</v>
      </c>
      <c r="G4087" s="12">
        <v>-7.52</v>
      </c>
      <c r="H4087" t="s">
        <v>316</v>
      </c>
    </row>
    <row r="4088" spans="1:8">
      <c r="A4088" s="12" t="s">
        <v>344</v>
      </c>
      <c r="B4088" s="13" t="s">
        <v>175</v>
      </c>
      <c r="C4088" s="12" t="s">
        <v>326</v>
      </c>
      <c r="D4088" s="12">
        <v>1075268.3</v>
      </c>
      <c r="E4088" s="12">
        <v>1000026</v>
      </c>
      <c r="F4088" s="12">
        <v>-75242.3</v>
      </c>
      <c r="G4088" s="12">
        <v>-7.52</v>
      </c>
      <c r="H4088" t="s">
        <v>316</v>
      </c>
    </row>
    <row r="4089" spans="1:8">
      <c r="A4089" s="12" t="s">
        <v>344</v>
      </c>
      <c r="B4089" s="13" t="s">
        <v>176</v>
      </c>
      <c r="C4089" s="12" t="s">
        <v>326</v>
      </c>
      <c r="D4089" s="12">
        <v>1075262.8999999999</v>
      </c>
      <c r="E4089" s="12">
        <v>1000028</v>
      </c>
      <c r="F4089" s="12">
        <v>-75234.899999999994</v>
      </c>
      <c r="G4089" s="12">
        <v>-7.52</v>
      </c>
      <c r="H4089" t="s">
        <v>316</v>
      </c>
    </row>
    <row r="4090" spans="1:8">
      <c r="A4090" s="12" t="s">
        <v>344</v>
      </c>
      <c r="B4090" s="13" t="s">
        <v>177</v>
      </c>
      <c r="C4090" s="12" t="s">
        <v>326</v>
      </c>
      <c r="D4090" s="12">
        <v>1075273.7</v>
      </c>
      <c r="E4090" s="12">
        <v>1000034</v>
      </c>
      <c r="F4090" s="12">
        <v>-75239.7</v>
      </c>
      <c r="G4090" s="12">
        <v>-7.52</v>
      </c>
      <c r="H4090" t="s">
        <v>316</v>
      </c>
    </row>
    <row r="4091" spans="1:8">
      <c r="A4091" s="12" t="s">
        <v>344</v>
      </c>
      <c r="B4091" s="13" t="s">
        <v>178</v>
      </c>
      <c r="C4091" s="12" t="s">
        <v>326</v>
      </c>
      <c r="D4091" s="12">
        <v>1075262.8999999999</v>
      </c>
      <c r="E4091" s="12">
        <v>1000026</v>
      </c>
      <c r="F4091" s="12">
        <v>-75236.899999999994</v>
      </c>
      <c r="G4091" s="12">
        <v>-7.52</v>
      </c>
      <c r="H4091" t="s">
        <v>316</v>
      </c>
    </row>
    <row r="4092" spans="1:8">
      <c r="A4092" s="12" t="s">
        <v>344</v>
      </c>
      <c r="B4092" s="13" t="s">
        <v>179</v>
      </c>
      <c r="C4092" s="12" t="s">
        <v>326</v>
      </c>
      <c r="D4092" s="12">
        <v>1075262.8999999999</v>
      </c>
      <c r="E4092" s="12">
        <v>1000028</v>
      </c>
      <c r="F4092" s="12">
        <v>-75234.899999999994</v>
      </c>
      <c r="G4092" s="12">
        <v>-7.52</v>
      </c>
      <c r="H4092" t="s">
        <v>316</v>
      </c>
    </row>
    <row r="4093" spans="1:8">
      <c r="A4093" s="12" t="s">
        <v>344</v>
      </c>
      <c r="B4093" s="13" t="s">
        <v>180</v>
      </c>
      <c r="C4093" s="12" t="s">
        <v>326</v>
      </c>
      <c r="D4093" s="12">
        <v>1075262.8999999999</v>
      </c>
      <c r="E4093" s="12">
        <v>1000030</v>
      </c>
      <c r="F4093" s="12">
        <v>-75232.899999999994</v>
      </c>
      <c r="G4093" s="12">
        <v>-7.52</v>
      </c>
      <c r="H4093" t="s">
        <v>316</v>
      </c>
    </row>
    <row r="4094" spans="1:8">
      <c r="A4094" s="12" t="s">
        <v>344</v>
      </c>
      <c r="B4094" s="13" t="s">
        <v>181</v>
      </c>
      <c r="C4094" s="12" t="s">
        <v>326</v>
      </c>
      <c r="D4094" s="12">
        <v>1075262.8999999999</v>
      </c>
      <c r="E4094" s="12">
        <v>1000026</v>
      </c>
      <c r="F4094" s="12">
        <v>-75236.899999999994</v>
      </c>
      <c r="G4094" s="12">
        <v>-7.52</v>
      </c>
      <c r="H4094" t="s">
        <v>316</v>
      </c>
    </row>
    <row r="4095" spans="1:8">
      <c r="A4095" s="12" t="s">
        <v>344</v>
      </c>
      <c r="B4095" s="13" t="s">
        <v>182</v>
      </c>
      <c r="C4095" s="12" t="s">
        <v>326</v>
      </c>
      <c r="D4095" s="12">
        <v>1075262.8999999999</v>
      </c>
      <c r="E4095" s="12">
        <v>1000025</v>
      </c>
      <c r="F4095" s="12">
        <v>-75237.899999999994</v>
      </c>
      <c r="G4095" s="12">
        <v>-7.52</v>
      </c>
      <c r="H4095" t="s">
        <v>316</v>
      </c>
    </row>
    <row r="4096" spans="1:8">
      <c r="A4096" s="12" t="s">
        <v>344</v>
      </c>
      <c r="B4096" s="13" t="s">
        <v>183</v>
      </c>
      <c r="C4096" s="12" t="s">
        <v>326</v>
      </c>
      <c r="D4096" s="12">
        <v>1075262.8999999999</v>
      </c>
      <c r="E4096" s="12">
        <v>1000017</v>
      </c>
      <c r="F4096" s="12">
        <v>-75245.899999999994</v>
      </c>
      <c r="G4096" s="12">
        <v>-7.52</v>
      </c>
      <c r="H4096" t="s">
        <v>316</v>
      </c>
    </row>
    <row r="4097" spans="1:8">
      <c r="A4097" s="12" t="s">
        <v>344</v>
      </c>
      <c r="B4097" s="13" t="s">
        <v>184</v>
      </c>
      <c r="C4097" s="12" t="s">
        <v>326</v>
      </c>
      <c r="D4097" s="12">
        <v>0</v>
      </c>
      <c r="E4097" s="12">
        <v>1000002</v>
      </c>
      <c r="F4097" s="12">
        <v>1000002</v>
      </c>
      <c r="G4097" s="12">
        <v>100</v>
      </c>
      <c r="H4097" t="s">
        <v>316</v>
      </c>
    </row>
    <row r="4098" spans="1:8">
      <c r="A4098" s="12" t="s">
        <v>344</v>
      </c>
      <c r="B4098" s="13" t="s">
        <v>185</v>
      </c>
      <c r="C4098" s="12" t="s">
        <v>326</v>
      </c>
      <c r="D4098" s="12">
        <v>1075262.8999999999</v>
      </c>
      <c r="E4098" s="12">
        <v>1000007</v>
      </c>
      <c r="F4098" s="12">
        <v>-75255.899999999994</v>
      </c>
      <c r="G4098" s="12">
        <v>-7.53</v>
      </c>
      <c r="H4098" t="s">
        <v>316</v>
      </c>
    </row>
    <row r="4099" spans="1:8">
      <c r="A4099" s="12" t="s">
        <v>344</v>
      </c>
      <c r="B4099" s="13" t="s">
        <v>186</v>
      </c>
      <c r="C4099" s="12" t="s">
        <v>326</v>
      </c>
      <c r="D4099" s="12">
        <v>1075273.7</v>
      </c>
      <c r="E4099" s="12">
        <v>1000000</v>
      </c>
      <c r="F4099" s="12">
        <v>-75273.7</v>
      </c>
      <c r="G4099" s="12">
        <v>-7.53</v>
      </c>
      <c r="H4099" t="s">
        <v>316</v>
      </c>
    </row>
    <row r="4100" spans="1:8">
      <c r="A4100" s="12" t="s">
        <v>344</v>
      </c>
      <c r="B4100" s="13" t="s">
        <v>187</v>
      </c>
      <c r="C4100" s="12" t="s">
        <v>326</v>
      </c>
      <c r="D4100" s="12">
        <v>1075273.7</v>
      </c>
      <c r="E4100" s="12">
        <v>1000005</v>
      </c>
      <c r="F4100" s="12">
        <v>-75268.7</v>
      </c>
      <c r="G4100" s="12">
        <v>-7.53</v>
      </c>
      <c r="H4100" t="s">
        <v>316</v>
      </c>
    </row>
    <row r="4101" spans="1:8">
      <c r="A4101" s="12" t="s">
        <v>344</v>
      </c>
      <c r="B4101" s="13" t="s">
        <v>188</v>
      </c>
      <c r="C4101" s="12" t="s">
        <v>326</v>
      </c>
      <c r="D4101" s="12">
        <v>1075262.8999999999</v>
      </c>
      <c r="E4101" s="12">
        <v>1000000</v>
      </c>
      <c r="F4101" s="12">
        <v>-75262.899999999994</v>
      </c>
      <c r="G4101" s="12">
        <v>-7.53</v>
      </c>
      <c r="H4101" t="s">
        <v>316</v>
      </c>
    </row>
    <row r="4102" spans="1:8">
      <c r="A4102" s="12" t="s">
        <v>345</v>
      </c>
      <c r="B4102" s="13" t="s">
        <v>89</v>
      </c>
      <c r="C4102" s="12" t="s">
        <v>326</v>
      </c>
      <c r="D4102" s="12">
        <v>1041666.7</v>
      </c>
      <c r="E4102" s="12">
        <v>1000000</v>
      </c>
      <c r="F4102" s="12">
        <v>-41666.699999999997</v>
      </c>
      <c r="G4102" s="12">
        <v>-4.17</v>
      </c>
      <c r="H4102" t="s">
        <v>316</v>
      </c>
    </row>
    <row r="4103" spans="1:8">
      <c r="A4103" s="12" t="s">
        <v>345</v>
      </c>
      <c r="B4103" s="13" t="s">
        <v>90</v>
      </c>
      <c r="C4103" s="12" t="s">
        <v>326</v>
      </c>
      <c r="D4103" s="12">
        <v>1041666.7</v>
      </c>
      <c r="E4103" s="12">
        <v>1000000</v>
      </c>
      <c r="F4103" s="12">
        <v>-41666.699999999997</v>
      </c>
      <c r="G4103" s="12">
        <v>-4.17</v>
      </c>
      <c r="H4103" t="s">
        <v>316</v>
      </c>
    </row>
    <row r="4104" spans="1:8">
      <c r="A4104" s="12" t="s">
        <v>345</v>
      </c>
      <c r="B4104" s="13" t="s">
        <v>91</v>
      </c>
      <c r="C4104" s="12" t="s">
        <v>326</v>
      </c>
      <c r="D4104" s="12">
        <v>1041666.7</v>
      </c>
      <c r="E4104" s="12">
        <v>1000000</v>
      </c>
      <c r="F4104" s="12">
        <v>-41666.699999999997</v>
      </c>
      <c r="G4104" s="12">
        <v>-4.17</v>
      </c>
      <c r="H4104" t="s">
        <v>316</v>
      </c>
    </row>
    <row r="4105" spans="1:8">
      <c r="A4105" s="12" t="s">
        <v>345</v>
      </c>
      <c r="B4105" s="13" t="s">
        <v>92</v>
      </c>
      <c r="C4105" s="12" t="s">
        <v>326</v>
      </c>
      <c r="D4105" s="12">
        <v>1041666.7</v>
      </c>
      <c r="E4105" s="12">
        <v>1000000</v>
      </c>
      <c r="F4105" s="12">
        <v>-41666.699999999997</v>
      </c>
      <c r="G4105" s="12">
        <v>-4.17</v>
      </c>
      <c r="H4105" t="s">
        <v>316</v>
      </c>
    </row>
    <row r="4106" spans="1:8">
      <c r="A4106" s="12" t="s">
        <v>345</v>
      </c>
      <c r="B4106" s="13" t="s">
        <v>93</v>
      </c>
      <c r="C4106" s="12" t="s">
        <v>326</v>
      </c>
      <c r="D4106" s="12">
        <v>1041666.7</v>
      </c>
      <c r="E4106" s="12">
        <v>1000000</v>
      </c>
      <c r="F4106" s="12">
        <v>-41666.699999999997</v>
      </c>
      <c r="G4106" s="12">
        <v>-4.17</v>
      </c>
      <c r="H4106" t="s">
        <v>316</v>
      </c>
    </row>
    <row r="4107" spans="1:8">
      <c r="A4107" s="12" t="s">
        <v>345</v>
      </c>
      <c r="B4107" s="13" t="s">
        <v>94</v>
      </c>
      <c r="C4107" s="12" t="s">
        <v>326</v>
      </c>
      <c r="D4107" s="12">
        <v>1041666.7</v>
      </c>
      <c r="E4107" s="12">
        <v>1000000</v>
      </c>
      <c r="F4107" s="12">
        <v>-41666.699999999997</v>
      </c>
      <c r="G4107" s="12">
        <v>-4.17</v>
      </c>
      <c r="H4107" t="s">
        <v>316</v>
      </c>
    </row>
    <row r="4108" spans="1:8">
      <c r="A4108" s="12" t="s">
        <v>345</v>
      </c>
      <c r="B4108" s="13" t="s">
        <v>95</v>
      </c>
      <c r="C4108" s="12" t="s">
        <v>326</v>
      </c>
      <c r="D4108" s="12">
        <v>1041666.7</v>
      </c>
      <c r="E4108" s="12">
        <v>1000000</v>
      </c>
      <c r="F4108" s="12">
        <v>-41666.699999999997</v>
      </c>
      <c r="G4108" s="12">
        <v>-4.17</v>
      </c>
      <c r="H4108" t="s">
        <v>316</v>
      </c>
    </row>
    <row r="4109" spans="1:8">
      <c r="A4109" s="12" t="s">
        <v>345</v>
      </c>
      <c r="B4109" s="13" t="s">
        <v>96</v>
      </c>
      <c r="C4109" s="12" t="s">
        <v>326</v>
      </c>
      <c r="D4109" s="12">
        <v>0</v>
      </c>
      <c r="E4109" s="12">
        <v>1000001</v>
      </c>
      <c r="F4109" s="12">
        <v>1000001</v>
      </c>
      <c r="G4109" s="12">
        <v>100</v>
      </c>
      <c r="H4109" t="s">
        <v>316</v>
      </c>
    </row>
    <row r="4110" spans="1:8">
      <c r="A4110" s="12" t="s">
        <v>345</v>
      </c>
      <c r="B4110" s="13" t="s">
        <v>97</v>
      </c>
      <c r="C4110" s="12" t="s">
        <v>326</v>
      </c>
      <c r="D4110" s="12">
        <v>1041666.7</v>
      </c>
      <c r="E4110" s="12">
        <v>1000000</v>
      </c>
      <c r="F4110" s="12">
        <v>-41666.699999999997</v>
      </c>
      <c r="G4110" s="12">
        <v>-4.17</v>
      </c>
      <c r="H4110" t="s">
        <v>316</v>
      </c>
    </row>
    <row r="4111" spans="1:8">
      <c r="A4111" s="12" t="s">
        <v>345</v>
      </c>
      <c r="B4111" s="13" t="s">
        <v>98</v>
      </c>
      <c r="C4111" s="12" t="s">
        <v>326</v>
      </c>
      <c r="D4111" s="12">
        <v>1041666.7</v>
      </c>
      <c r="E4111" s="12">
        <v>1000000</v>
      </c>
      <c r="F4111" s="12">
        <v>-41666.699999999997</v>
      </c>
      <c r="G4111" s="12">
        <v>-4.17</v>
      </c>
      <c r="H4111" t="s">
        <v>316</v>
      </c>
    </row>
    <row r="4112" spans="1:8">
      <c r="A4112" s="12" t="s">
        <v>345</v>
      </c>
      <c r="B4112" s="13" t="s">
        <v>99</v>
      </c>
      <c r="C4112" s="12" t="s">
        <v>326</v>
      </c>
      <c r="D4112" s="12">
        <v>1041666.7</v>
      </c>
      <c r="E4112" s="12">
        <v>1000000</v>
      </c>
      <c r="F4112" s="12">
        <v>-41666.699999999997</v>
      </c>
      <c r="G4112" s="12">
        <v>-4.17</v>
      </c>
      <c r="H4112" t="s">
        <v>316</v>
      </c>
    </row>
    <row r="4113" spans="1:8">
      <c r="A4113" s="12" t="s">
        <v>345</v>
      </c>
      <c r="B4113" s="13" t="s">
        <v>100</v>
      </c>
      <c r="C4113" s="12" t="s">
        <v>326</v>
      </c>
      <c r="D4113" s="12">
        <v>1041666.7</v>
      </c>
      <c r="E4113" s="12">
        <v>1000000</v>
      </c>
      <c r="F4113" s="12">
        <v>-41666.699999999997</v>
      </c>
      <c r="G4113" s="12">
        <v>-4.17</v>
      </c>
      <c r="H4113" t="s">
        <v>316</v>
      </c>
    </row>
    <row r="4114" spans="1:8">
      <c r="A4114" s="12" t="s">
        <v>345</v>
      </c>
      <c r="B4114" s="13" t="s">
        <v>101</v>
      </c>
      <c r="C4114" s="12" t="s">
        <v>326</v>
      </c>
      <c r="D4114" s="12">
        <v>1041666.7</v>
      </c>
      <c r="E4114" s="12">
        <v>1000000</v>
      </c>
      <c r="F4114" s="12">
        <v>-41666.699999999997</v>
      </c>
      <c r="G4114" s="12">
        <v>-4.17</v>
      </c>
      <c r="H4114" t="s">
        <v>316</v>
      </c>
    </row>
    <row r="4115" spans="1:8">
      <c r="A4115" s="12" t="s">
        <v>345</v>
      </c>
      <c r="B4115" s="13" t="s">
        <v>102</v>
      </c>
      <c r="C4115" s="12" t="s">
        <v>326</v>
      </c>
      <c r="D4115" s="12">
        <v>1041666.7</v>
      </c>
      <c r="E4115" s="12">
        <v>1000000</v>
      </c>
      <c r="F4115" s="12">
        <v>-41666.699999999997</v>
      </c>
      <c r="G4115" s="12">
        <v>-4.17</v>
      </c>
      <c r="H4115" t="s">
        <v>316</v>
      </c>
    </row>
    <row r="4116" spans="1:8">
      <c r="A4116" s="12" t="s">
        <v>345</v>
      </c>
      <c r="B4116" s="13" t="s">
        <v>103</v>
      </c>
      <c r="C4116" s="12" t="s">
        <v>326</v>
      </c>
      <c r="D4116" s="12">
        <v>1041666.7</v>
      </c>
      <c r="E4116" s="12">
        <v>1000000</v>
      </c>
      <c r="F4116" s="12">
        <v>-41666.699999999997</v>
      </c>
      <c r="G4116" s="12">
        <v>-4.17</v>
      </c>
      <c r="H4116" t="s">
        <v>316</v>
      </c>
    </row>
    <row r="4117" spans="1:8">
      <c r="A4117" s="12" t="s">
        <v>345</v>
      </c>
      <c r="B4117" s="13" t="s">
        <v>104</v>
      </c>
      <c r="C4117" s="12" t="s">
        <v>326</v>
      </c>
      <c r="D4117" s="12">
        <v>1041666.7</v>
      </c>
      <c r="E4117" s="12">
        <v>1000000</v>
      </c>
      <c r="F4117" s="12">
        <v>-41666.699999999997</v>
      </c>
      <c r="G4117" s="12">
        <v>-4.17</v>
      </c>
      <c r="H4117" t="s">
        <v>316</v>
      </c>
    </row>
    <row r="4118" spans="1:8">
      <c r="A4118" s="12" t="s">
        <v>345</v>
      </c>
      <c r="B4118" s="13" t="s">
        <v>105</v>
      </c>
      <c r="C4118" s="12" t="s">
        <v>326</v>
      </c>
      <c r="D4118" s="12">
        <v>1041666.7</v>
      </c>
      <c r="E4118" s="12">
        <v>1000000</v>
      </c>
      <c r="F4118" s="12">
        <v>-41666.699999999997</v>
      </c>
      <c r="G4118" s="12">
        <v>-4.17</v>
      </c>
      <c r="H4118" t="s">
        <v>316</v>
      </c>
    </row>
    <row r="4119" spans="1:8">
      <c r="A4119" s="12" t="s">
        <v>345</v>
      </c>
      <c r="B4119" s="13" t="s">
        <v>106</v>
      </c>
      <c r="C4119" s="12" t="s">
        <v>326</v>
      </c>
      <c r="D4119" s="12">
        <v>1041666.7</v>
      </c>
      <c r="E4119" s="12">
        <v>1000000</v>
      </c>
      <c r="F4119" s="12">
        <v>-41666.699999999997</v>
      </c>
      <c r="G4119" s="12">
        <v>-4.17</v>
      </c>
      <c r="H4119" t="s">
        <v>316</v>
      </c>
    </row>
    <row r="4120" spans="1:8">
      <c r="A4120" s="12" t="s">
        <v>345</v>
      </c>
      <c r="B4120" s="13" t="s">
        <v>107</v>
      </c>
      <c r="C4120" s="12" t="s">
        <v>326</v>
      </c>
      <c r="D4120" s="12">
        <v>1041666.7</v>
      </c>
      <c r="E4120" s="12">
        <v>1000000</v>
      </c>
      <c r="F4120" s="12">
        <v>-41666.699999999997</v>
      </c>
      <c r="G4120" s="12">
        <v>-4.17</v>
      </c>
      <c r="H4120" t="s">
        <v>316</v>
      </c>
    </row>
    <row r="4121" spans="1:8">
      <c r="A4121" s="12" t="s">
        <v>345</v>
      </c>
      <c r="B4121" s="13" t="s">
        <v>108</v>
      </c>
      <c r="C4121" s="12" t="s">
        <v>326</v>
      </c>
      <c r="D4121" s="12">
        <v>1041666.7</v>
      </c>
      <c r="E4121" s="12">
        <v>1000000</v>
      </c>
      <c r="F4121" s="12">
        <v>-41666.699999999997</v>
      </c>
      <c r="G4121" s="12">
        <v>-4.17</v>
      </c>
      <c r="H4121" t="s">
        <v>316</v>
      </c>
    </row>
    <row r="4122" spans="1:8">
      <c r="A4122" s="12" t="s">
        <v>345</v>
      </c>
      <c r="B4122" s="13" t="s">
        <v>109</v>
      </c>
      <c r="C4122" s="12" t="s">
        <v>326</v>
      </c>
      <c r="D4122" s="12">
        <v>1041666.7</v>
      </c>
      <c r="E4122" s="12">
        <v>1000000</v>
      </c>
      <c r="F4122" s="12">
        <v>-41666.699999999997</v>
      </c>
      <c r="G4122" s="12">
        <v>-4.17</v>
      </c>
      <c r="H4122" t="s">
        <v>316</v>
      </c>
    </row>
    <row r="4123" spans="1:8">
      <c r="A4123" s="12" t="s">
        <v>345</v>
      </c>
      <c r="B4123" s="13" t="s">
        <v>110</v>
      </c>
      <c r="C4123" s="12" t="s">
        <v>326</v>
      </c>
      <c r="D4123" s="12">
        <v>1041666.7</v>
      </c>
      <c r="E4123" s="12">
        <v>1000000</v>
      </c>
      <c r="F4123" s="12">
        <v>-41666.699999999997</v>
      </c>
      <c r="G4123" s="12">
        <v>-4.17</v>
      </c>
      <c r="H4123" t="s">
        <v>316</v>
      </c>
    </row>
    <row r="4124" spans="1:8">
      <c r="A4124" s="12" t="s">
        <v>345</v>
      </c>
      <c r="B4124" s="13" t="s">
        <v>111</v>
      </c>
      <c r="C4124" s="12" t="s">
        <v>326</v>
      </c>
      <c r="D4124" s="12">
        <v>1041666.7</v>
      </c>
      <c r="E4124" s="12">
        <v>1000000</v>
      </c>
      <c r="F4124" s="12">
        <v>-41666.699999999997</v>
      </c>
      <c r="G4124" s="12">
        <v>-4.17</v>
      </c>
      <c r="H4124" t="s">
        <v>316</v>
      </c>
    </row>
    <row r="4125" spans="1:8">
      <c r="A4125" s="12" t="s">
        <v>345</v>
      </c>
      <c r="B4125" s="13" t="s">
        <v>112</v>
      </c>
      <c r="C4125" s="12" t="s">
        <v>326</v>
      </c>
      <c r="D4125" s="12">
        <v>1041666.7</v>
      </c>
      <c r="E4125" s="12">
        <v>1000000</v>
      </c>
      <c r="F4125" s="12">
        <v>-41666.699999999997</v>
      </c>
      <c r="G4125" s="12">
        <v>-4.17</v>
      </c>
      <c r="H4125" t="s">
        <v>316</v>
      </c>
    </row>
    <row r="4126" spans="1:8">
      <c r="A4126" s="12" t="s">
        <v>345</v>
      </c>
      <c r="B4126" s="13" t="s">
        <v>113</v>
      </c>
      <c r="C4126" s="12" t="s">
        <v>326</v>
      </c>
      <c r="D4126" s="12">
        <v>1041666.7</v>
      </c>
      <c r="E4126" s="12">
        <v>1000000</v>
      </c>
      <c r="F4126" s="12">
        <v>-41666.699999999997</v>
      </c>
      <c r="G4126" s="12">
        <v>-4.17</v>
      </c>
      <c r="H4126" t="s">
        <v>316</v>
      </c>
    </row>
    <row r="4127" spans="1:8">
      <c r="A4127" s="12" t="s">
        <v>345</v>
      </c>
      <c r="B4127" s="13" t="s">
        <v>114</v>
      </c>
      <c r="C4127" s="12" t="s">
        <v>326</v>
      </c>
      <c r="D4127" s="12">
        <v>1041666.7</v>
      </c>
      <c r="E4127" s="12">
        <v>1000000</v>
      </c>
      <c r="F4127" s="12">
        <v>-41666.699999999997</v>
      </c>
      <c r="G4127" s="12">
        <v>-4.17</v>
      </c>
      <c r="H4127" t="s">
        <v>316</v>
      </c>
    </row>
    <row r="4128" spans="1:8">
      <c r="A4128" s="12" t="s">
        <v>345</v>
      </c>
      <c r="B4128" s="13" t="s">
        <v>115</v>
      </c>
      <c r="C4128" s="12" t="s">
        <v>326</v>
      </c>
      <c r="D4128" s="12">
        <v>1041666.7</v>
      </c>
      <c r="E4128" s="12">
        <v>1000000</v>
      </c>
      <c r="F4128" s="12">
        <v>-41666.699999999997</v>
      </c>
      <c r="G4128" s="12">
        <v>-4.17</v>
      </c>
      <c r="H4128" t="s">
        <v>316</v>
      </c>
    </row>
    <row r="4129" spans="1:8">
      <c r="A4129" s="12" t="s">
        <v>345</v>
      </c>
      <c r="B4129" s="13" t="s">
        <v>116</v>
      </c>
      <c r="C4129" s="12" t="s">
        <v>326</v>
      </c>
      <c r="D4129" s="12">
        <v>1041666.7</v>
      </c>
      <c r="E4129" s="12">
        <v>1000000</v>
      </c>
      <c r="F4129" s="12">
        <v>-41666.699999999997</v>
      </c>
      <c r="G4129" s="12">
        <v>-4.17</v>
      </c>
      <c r="H4129" t="s">
        <v>316</v>
      </c>
    </row>
    <row r="4130" spans="1:8">
      <c r="A4130" s="12" t="s">
        <v>345</v>
      </c>
      <c r="B4130" s="13" t="s">
        <v>117</v>
      </c>
      <c r="C4130" s="12" t="s">
        <v>326</v>
      </c>
      <c r="D4130" s="12">
        <v>1041666.7</v>
      </c>
      <c r="E4130" s="12">
        <v>1000000</v>
      </c>
      <c r="F4130" s="12">
        <v>-41666.699999999997</v>
      </c>
      <c r="G4130" s="12">
        <v>-4.17</v>
      </c>
      <c r="H4130" t="s">
        <v>316</v>
      </c>
    </row>
    <row r="4131" spans="1:8">
      <c r="A4131" s="12" t="s">
        <v>345</v>
      </c>
      <c r="B4131" s="13" t="s">
        <v>118</v>
      </c>
      <c r="C4131" s="12" t="s">
        <v>326</v>
      </c>
      <c r="D4131" s="12">
        <v>1041666.7</v>
      </c>
      <c r="E4131" s="12">
        <v>1000000</v>
      </c>
      <c r="F4131" s="12">
        <v>-41666.699999999997</v>
      </c>
      <c r="G4131" s="12">
        <v>-4.17</v>
      </c>
      <c r="H4131" t="s">
        <v>316</v>
      </c>
    </row>
    <row r="4132" spans="1:8">
      <c r="A4132" s="12" t="s">
        <v>345</v>
      </c>
      <c r="B4132" s="13" t="s">
        <v>119</v>
      </c>
      <c r="C4132" s="12" t="s">
        <v>326</v>
      </c>
      <c r="D4132" s="12">
        <v>1041666.7</v>
      </c>
      <c r="E4132" s="12">
        <v>1000000</v>
      </c>
      <c r="F4132" s="12">
        <v>-41666.699999999997</v>
      </c>
      <c r="G4132" s="12">
        <v>-4.17</v>
      </c>
      <c r="H4132" t="s">
        <v>316</v>
      </c>
    </row>
    <row r="4133" spans="1:8">
      <c r="A4133" s="12" t="s">
        <v>345</v>
      </c>
      <c r="B4133" s="13" t="s">
        <v>120</v>
      </c>
      <c r="C4133" s="12" t="s">
        <v>326</v>
      </c>
      <c r="D4133" s="12">
        <v>1041666.7</v>
      </c>
      <c r="E4133" s="12">
        <v>1000000</v>
      </c>
      <c r="F4133" s="12">
        <v>-41666.699999999997</v>
      </c>
      <c r="G4133" s="12">
        <v>-4.17</v>
      </c>
      <c r="H4133" t="s">
        <v>316</v>
      </c>
    </row>
    <row r="4134" spans="1:8">
      <c r="A4134" s="12" t="s">
        <v>345</v>
      </c>
      <c r="B4134" s="13" t="s">
        <v>121</v>
      </c>
      <c r="C4134" s="12" t="s">
        <v>326</v>
      </c>
      <c r="D4134" s="12">
        <v>1041666.7</v>
      </c>
      <c r="E4134" s="12">
        <v>1000000</v>
      </c>
      <c r="F4134" s="12">
        <v>-41666.699999999997</v>
      </c>
      <c r="G4134" s="12">
        <v>-4.17</v>
      </c>
      <c r="H4134" t="s">
        <v>316</v>
      </c>
    </row>
    <row r="4135" spans="1:8">
      <c r="A4135" s="12" t="s">
        <v>345</v>
      </c>
      <c r="B4135" s="13" t="s">
        <v>122</v>
      </c>
      <c r="C4135" s="12" t="s">
        <v>326</v>
      </c>
      <c r="D4135" s="12">
        <v>1041666.7</v>
      </c>
      <c r="E4135" s="12">
        <v>1000000</v>
      </c>
      <c r="F4135" s="12">
        <v>-41666.699999999997</v>
      </c>
      <c r="G4135" s="12">
        <v>-4.17</v>
      </c>
      <c r="H4135" t="s">
        <v>316</v>
      </c>
    </row>
    <row r="4136" spans="1:8">
      <c r="A4136" s="12" t="s">
        <v>345</v>
      </c>
      <c r="B4136" s="13" t="s">
        <v>123</v>
      </c>
      <c r="C4136" s="12" t="s">
        <v>326</v>
      </c>
      <c r="D4136" s="12">
        <v>1041666.7</v>
      </c>
      <c r="E4136" s="12">
        <v>1000000</v>
      </c>
      <c r="F4136" s="12">
        <v>-41666.699999999997</v>
      </c>
      <c r="G4136" s="12">
        <v>-4.17</v>
      </c>
      <c r="H4136" t="s">
        <v>316</v>
      </c>
    </row>
    <row r="4137" spans="1:8">
      <c r="A4137" s="12" t="s">
        <v>345</v>
      </c>
      <c r="B4137" s="13" t="s">
        <v>124</v>
      </c>
      <c r="C4137" s="12" t="s">
        <v>326</v>
      </c>
      <c r="D4137" s="12">
        <v>1041666.7</v>
      </c>
      <c r="E4137" s="12">
        <v>1000000</v>
      </c>
      <c r="F4137" s="12">
        <v>-41666.699999999997</v>
      </c>
      <c r="G4137" s="12">
        <v>-4.17</v>
      </c>
      <c r="H4137" t="s">
        <v>316</v>
      </c>
    </row>
    <row r="4138" spans="1:8">
      <c r="A4138" s="12" t="s">
        <v>345</v>
      </c>
      <c r="B4138" s="13" t="s">
        <v>125</v>
      </c>
      <c r="C4138" s="12" t="s">
        <v>326</v>
      </c>
      <c r="D4138" s="12">
        <v>1041666.7</v>
      </c>
      <c r="E4138" s="12">
        <v>1000000</v>
      </c>
      <c r="F4138" s="12">
        <v>-41666.699999999997</v>
      </c>
      <c r="G4138" s="12">
        <v>-4.17</v>
      </c>
      <c r="H4138" t="s">
        <v>316</v>
      </c>
    </row>
    <row r="4139" spans="1:8">
      <c r="A4139" s="12" t="s">
        <v>345</v>
      </c>
      <c r="B4139" s="13" t="s">
        <v>126</v>
      </c>
      <c r="C4139" s="12" t="s">
        <v>326</v>
      </c>
      <c r="D4139" s="12">
        <v>1041666.7</v>
      </c>
      <c r="E4139" s="12">
        <v>1000000</v>
      </c>
      <c r="F4139" s="12">
        <v>-41666.699999999997</v>
      </c>
      <c r="G4139" s="12">
        <v>-4.17</v>
      </c>
      <c r="H4139" t="s">
        <v>316</v>
      </c>
    </row>
    <row r="4140" spans="1:8">
      <c r="A4140" s="12" t="s">
        <v>345</v>
      </c>
      <c r="B4140" s="13" t="s">
        <v>127</v>
      </c>
      <c r="C4140" s="12" t="s">
        <v>326</v>
      </c>
      <c r="D4140" s="12">
        <v>1041666.7</v>
      </c>
      <c r="E4140" s="12">
        <v>1000000</v>
      </c>
      <c r="F4140" s="12">
        <v>-41666.699999999997</v>
      </c>
      <c r="G4140" s="12">
        <v>-4.17</v>
      </c>
      <c r="H4140" t="s">
        <v>316</v>
      </c>
    </row>
    <row r="4141" spans="1:8">
      <c r="A4141" s="12" t="s">
        <v>345</v>
      </c>
      <c r="B4141" s="13" t="s">
        <v>128</v>
      </c>
      <c r="C4141" s="12" t="s">
        <v>326</v>
      </c>
      <c r="D4141" s="12">
        <v>1041666.7</v>
      </c>
      <c r="E4141" s="12">
        <v>1000000</v>
      </c>
      <c r="F4141" s="12">
        <v>-41666.699999999997</v>
      </c>
      <c r="G4141" s="12">
        <v>-4.17</v>
      </c>
      <c r="H4141" t="s">
        <v>316</v>
      </c>
    </row>
    <row r="4142" spans="1:8">
      <c r="A4142" s="12" t="s">
        <v>345</v>
      </c>
      <c r="B4142" s="13" t="s">
        <v>129</v>
      </c>
      <c r="C4142" s="12" t="s">
        <v>326</v>
      </c>
      <c r="D4142" s="12">
        <v>1041666.7</v>
      </c>
      <c r="E4142" s="12">
        <v>1000000</v>
      </c>
      <c r="F4142" s="12">
        <v>-41666.699999999997</v>
      </c>
      <c r="G4142" s="12">
        <v>-4.17</v>
      </c>
      <c r="H4142" t="s">
        <v>316</v>
      </c>
    </row>
    <row r="4143" spans="1:8">
      <c r="A4143" s="12" t="s">
        <v>345</v>
      </c>
      <c r="B4143" s="13" t="s">
        <v>130</v>
      </c>
      <c r="C4143" s="12" t="s">
        <v>326</v>
      </c>
      <c r="D4143" s="12">
        <v>1041666.7</v>
      </c>
      <c r="E4143" s="12">
        <v>1000000</v>
      </c>
      <c r="F4143" s="12">
        <v>-41666.699999999997</v>
      </c>
      <c r="G4143" s="12">
        <v>-4.17</v>
      </c>
      <c r="H4143" t="s">
        <v>316</v>
      </c>
    </row>
    <row r="4144" spans="1:8">
      <c r="A4144" s="12" t="s">
        <v>345</v>
      </c>
      <c r="B4144" s="13" t="s">
        <v>131</v>
      </c>
      <c r="C4144" s="12" t="s">
        <v>326</v>
      </c>
      <c r="D4144" s="12">
        <v>1041666.7</v>
      </c>
      <c r="E4144" s="12">
        <v>1000000</v>
      </c>
      <c r="F4144" s="12">
        <v>-41666.699999999997</v>
      </c>
      <c r="G4144" s="12">
        <v>-4.17</v>
      </c>
      <c r="H4144" t="s">
        <v>316</v>
      </c>
    </row>
    <row r="4145" spans="1:8">
      <c r="A4145" s="12" t="s">
        <v>345</v>
      </c>
      <c r="B4145" s="13" t="s">
        <v>132</v>
      </c>
      <c r="C4145" s="12" t="s">
        <v>326</v>
      </c>
      <c r="D4145" s="12">
        <v>1041666.7</v>
      </c>
      <c r="E4145" s="12">
        <v>1000000</v>
      </c>
      <c r="F4145" s="12">
        <v>-41666.699999999997</v>
      </c>
      <c r="G4145" s="12">
        <v>-4.17</v>
      </c>
      <c r="H4145" t="s">
        <v>316</v>
      </c>
    </row>
    <row r="4146" spans="1:8">
      <c r="A4146" s="12" t="s">
        <v>345</v>
      </c>
      <c r="B4146" s="13" t="s">
        <v>133</v>
      </c>
      <c r="C4146" s="12" t="s">
        <v>326</v>
      </c>
      <c r="D4146" s="12">
        <v>1041666.7</v>
      </c>
      <c r="E4146" s="12">
        <v>1000000</v>
      </c>
      <c r="F4146" s="12">
        <v>-41666.699999999997</v>
      </c>
      <c r="G4146" s="12">
        <v>-4.17</v>
      </c>
      <c r="H4146" t="s">
        <v>316</v>
      </c>
    </row>
    <row r="4147" spans="1:8">
      <c r="A4147" s="12" t="s">
        <v>345</v>
      </c>
      <c r="B4147" s="13" t="s">
        <v>134</v>
      </c>
      <c r="C4147" s="12" t="s">
        <v>326</v>
      </c>
      <c r="D4147" s="12">
        <v>1041666.7</v>
      </c>
      <c r="E4147" s="12">
        <v>1000000</v>
      </c>
      <c r="F4147" s="12">
        <v>-41666.699999999997</v>
      </c>
      <c r="G4147" s="12">
        <v>-4.17</v>
      </c>
      <c r="H4147" t="s">
        <v>316</v>
      </c>
    </row>
    <row r="4148" spans="1:8">
      <c r="A4148" s="12" t="s">
        <v>345</v>
      </c>
      <c r="B4148" s="13" t="s">
        <v>135</v>
      </c>
      <c r="C4148" s="12" t="s">
        <v>326</v>
      </c>
      <c r="D4148" s="12">
        <v>1041666.7</v>
      </c>
      <c r="E4148" s="12">
        <v>1000000</v>
      </c>
      <c r="F4148" s="12">
        <v>-41666.699999999997</v>
      </c>
      <c r="G4148" s="12">
        <v>-4.17</v>
      </c>
      <c r="H4148" t="s">
        <v>316</v>
      </c>
    </row>
    <row r="4149" spans="1:8">
      <c r="A4149" s="12" t="s">
        <v>345</v>
      </c>
      <c r="B4149" s="13" t="s">
        <v>136</v>
      </c>
      <c r="C4149" s="12" t="s">
        <v>326</v>
      </c>
      <c r="D4149" s="12">
        <v>1041666.7</v>
      </c>
      <c r="E4149" s="12">
        <v>1000000</v>
      </c>
      <c r="F4149" s="12">
        <v>-41666.699999999997</v>
      </c>
      <c r="G4149" s="12">
        <v>-4.17</v>
      </c>
      <c r="H4149" t="s">
        <v>316</v>
      </c>
    </row>
    <row r="4150" spans="1:8">
      <c r="A4150" s="12" t="s">
        <v>345</v>
      </c>
      <c r="B4150" s="13" t="s">
        <v>137</v>
      </c>
      <c r="C4150" s="12" t="s">
        <v>326</v>
      </c>
      <c r="D4150" s="12">
        <v>1041666.7</v>
      </c>
      <c r="E4150" s="12">
        <v>1000000</v>
      </c>
      <c r="F4150" s="12">
        <v>-41666.699999999997</v>
      </c>
      <c r="G4150" s="12">
        <v>-4.17</v>
      </c>
      <c r="H4150" t="s">
        <v>316</v>
      </c>
    </row>
    <row r="4151" spans="1:8">
      <c r="A4151" s="12" t="s">
        <v>345</v>
      </c>
      <c r="B4151" s="13" t="s">
        <v>138</v>
      </c>
      <c r="C4151" s="12" t="s">
        <v>326</v>
      </c>
      <c r="D4151" s="12">
        <v>1041666.7</v>
      </c>
      <c r="E4151" s="12">
        <v>1000000</v>
      </c>
      <c r="F4151" s="12">
        <v>-41666.699999999997</v>
      </c>
      <c r="G4151" s="12">
        <v>-4.17</v>
      </c>
      <c r="H4151" t="s">
        <v>316</v>
      </c>
    </row>
    <row r="4152" spans="1:8">
      <c r="A4152" s="12" t="s">
        <v>345</v>
      </c>
      <c r="B4152" s="13" t="s">
        <v>139</v>
      </c>
      <c r="C4152" s="12" t="s">
        <v>326</v>
      </c>
      <c r="D4152" s="12">
        <v>1041666.7</v>
      </c>
      <c r="E4152" s="12">
        <v>1000000</v>
      </c>
      <c r="F4152" s="12">
        <v>-41666.699999999997</v>
      </c>
      <c r="G4152" s="12">
        <v>-4.17</v>
      </c>
      <c r="H4152" t="s">
        <v>316</v>
      </c>
    </row>
    <row r="4153" spans="1:8">
      <c r="A4153" s="12" t="s">
        <v>345</v>
      </c>
      <c r="B4153" s="13" t="s">
        <v>140</v>
      </c>
      <c r="C4153" s="12" t="s">
        <v>326</v>
      </c>
      <c r="D4153" s="12">
        <v>1041666.7</v>
      </c>
      <c r="E4153" s="12">
        <v>1000000</v>
      </c>
      <c r="F4153" s="12">
        <v>-41666.699999999997</v>
      </c>
      <c r="G4153" s="12">
        <v>-4.17</v>
      </c>
      <c r="H4153" t="s">
        <v>316</v>
      </c>
    </row>
    <row r="4154" spans="1:8">
      <c r="A4154" s="12" t="s">
        <v>345</v>
      </c>
      <c r="B4154" s="13" t="s">
        <v>141</v>
      </c>
      <c r="C4154" s="12" t="s">
        <v>326</v>
      </c>
      <c r="D4154" s="12">
        <v>1041666.7</v>
      </c>
      <c r="E4154" s="12">
        <v>1000000</v>
      </c>
      <c r="F4154" s="12">
        <v>-41666.699999999997</v>
      </c>
      <c r="G4154" s="12">
        <v>-4.17</v>
      </c>
      <c r="H4154" t="s">
        <v>316</v>
      </c>
    </row>
    <row r="4155" spans="1:8">
      <c r="A4155" s="12" t="s">
        <v>345</v>
      </c>
      <c r="B4155" s="13" t="s">
        <v>142</v>
      </c>
      <c r="C4155" s="12" t="s">
        <v>326</v>
      </c>
      <c r="D4155" s="12">
        <v>1041666.7</v>
      </c>
      <c r="E4155" s="12">
        <v>1000000</v>
      </c>
      <c r="F4155" s="12">
        <v>-41666.699999999997</v>
      </c>
      <c r="G4155" s="12">
        <v>-4.17</v>
      </c>
      <c r="H4155" t="s">
        <v>316</v>
      </c>
    </row>
    <row r="4156" spans="1:8">
      <c r="A4156" s="12" t="s">
        <v>345</v>
      </c>
      <c r="B4156" s="13" t="s">
        <v>143</v>
      </c>
      <c r="C4156" s="12" t="s">
        <v>326</v>
      </c>
      <c r="D4156" s="12">
        <v>1041666.7</v>
      </c>
      <c r="E4156" s="12">
        <v>1000000</v>
      </c>
      <c r="F4156" s="12">
        <v>-41666.699999999997</v>
      </c>
      <c r="G4156" s="12">
        <v>-4.17</v>
      </c>
      <c r="H4156" t="s">
        <v>316</v>
      </c>
    </row>
    <row r="4157" spans="1:8">
      <c r="A4157" s="12" t="s">
        <v>345</v>
      </c>
      <c r="B4157" s="13" t="s">
        <v>144</v>
      </c>
      <c r="C4157" s="12" t="s">
        <v>326</v>
      </c>
      <c r="D4157" s="12">
        <v>1041666.7</v>
      </c>
      <c r="E4157" s="12">
        <v>1000000</v>
      </c>
      <c r="F4157" s="12">
        <v>-41666.699999999997</v>
      </c>
      <c r="G4157" s="12">
        <v>-4.17</v>
      </c>
      <c r="H4157" t="s">
        <v>316</v>
      </c>
    </row>
    <row r="4158" spans="1:8">
      <c r="A4158" s="12" t="s">
        <v>345</v>
      </c>
      <c r="B4158" s="13" t="s">
        <v>145</v>
      </c>
      <c r="C4158" s="12" t="s">
        <v>326</v>
      </c>
      <c r="D4158" s="12">
        <v>1041666.7</v>
      </c>
      <c r="E4158" s="12">
        <v>1000000</v>
      </c>
      <c r="F4158" s="12">
        <v>-41666.699999999997</v>
      </c>
      <c r="G4158" s="12">
        <v>-4.17</v>
      </c>
      <c r="H4158" t="s">
        <v>316</v>
      </c>
    </row>
    <row r="4159" spans="1:8">
      <c r="A4159" s="12" t="s">
        <v>345</v>
      </c>
      <c r="B4159" s="13" t="s">
        <v>146</v>
      </c>
      <c r="C4159" s="12" t="s">
        <v>326</v>
      </c>
      <c r="D4159" s="12">
        <v>1041666.7</v>
      </c>
      <c r="E4159" s="12">
        <v>1000000</v>
      </c>
      <c r="F4159" s="12">
        <v>-41666.699999999997</v>
      </c>
      <c r="G4159" s="12">
        <v>-4.17</v>
      </c>
      <c r="H4159" t="s">
        <v>316</v>
      </c>
    </row>
    <row r="4160" spans="1:8">
      <c r="A4160" s="12" t="s">
        <v>345</v>
      </c>
      <c r="B4160" s="13" t="s">
        <v>147</v>
      </c>
      <c r="C4160" s="12" t="s">
        <v>326</v>
      </c>
      <c r="D4160" s="12">
        <v>1041666.7</v>
      </c>
      <c r="E4160" s="12">
        <v>1000000</v>
      </c>
      <c r="F4160" s="12">
        <v>-41666.699999999997</v>
      </c>
      <c r="G4160" s="12">
        <v>-4.17</v>
      </c>
      <c r="H4160" t="s">
        <v>316</v>
      </c>
    </row>
    <row r="4161" spans="1:8">
      <c r="A4161" s="12" t="s">
        <v>345</v>
      </c>
      <c r="B4161" s="13" t="s">
        <v>148</v>
      </c>
      <c r="C4161" s="12" t="s">
        <v>326</v>
      </c>
      <c r="D4161" s="12">
        <v>1041666.7</v>
      </c>
      <c r="E4161" s="12">
        <v>1000000</v>
      </c>
      <c r="F4161" s="12">
        <v>-41666.699999999997</v>
      </c>
      <c r="G4161" s="12">
        <v>-4.17</v>
      </c>
      <c r="H4161" t="s">
        <v>316</v>
      </c>
    </row>
    <row r="4162" spans="1:8">
      <c r="A4162" s="12" t="s">
        <v>345</v>
      </c>
      <c r="B4162" s="13" t="s">
        <v>149</v>
      </c>
      <c r="C4162" s="12" t="s">
        <v>326</v>
      </c>
      <c r="D4162" s="12">
        <v>0</v>
      </c>
      <c r="E4162" s="12">
        <v>1000001</v>
      </c>
      <c r="F4162" s="12">
        <v>1000001</v>
      </c>
      <c r="G4162" s="12">
        <v>100</v>
      </c>
      <c r="H4162" t="s">
        <v>316</v>
      </c>
    </row>
    <row r="4163" spans="1:8">
      <c r="A4163" s="12" t="s">
        <v>345</v>
      </c>
      <c r="B4163" s="13" t="s">
        <v>150</v>
      </c>
      <c r="C4163" s="12" t="s">
        <v>326</v>
      </c>
      <c r="D4163" s="12">
        <v>1041666.7</v>
      </c>
      <c r="E4163" s="12">
        <v>1000000</v>
      </c>
      <c r="F4163" s="12">
        <v>-41666.699999999997</v>
      </c>
      <c r="G4163" s="12">
        <v>-4.17</v>
      </c>
      <c r="H4163" t="s">
        <v>316</v>
      </c>
    </row>
    <row r="4164" spans="1:8">
      <c r="A4164" s="12" t="s">
        <v>345</v>
      </c>
      <c r="B4164" s="13" t="s">
        <v>151</v>
      </c>
      <c r="C4164" s="12" t="s">
        <v>326</v>
      </c>
      <c r="D4164" s="12">
        <v>1041666.7</v>
      </c>
      <c r="E4164" s="12">
        <v>1000000</v>
      </c>
      <c r="F4164" s="12">
        <v>-41666.699999999997</v>
      </c>
      <c r="G4164" s="12">
        <v>-4.17</v>
      </c>
      <c r="H4164" t="s">
        <v>316</v>
      </c>
    </row>
    <row r="4165" spans="1:8">
      <c r="A4165" s="12" t="s">
        <v>345</v>
      </c>
      <c r="B4165" s="13" t="s">
        <v>152</v>
      </c>
      <c r="C4165" s="12" t="s">
        <v>326</v>
      </c>
      <c r="D4165" s="12">
        <v>0</v>
      </c>
      <c r="E4165" s="12">
        <v>1000001</v>
      </c>
      <c r="F4165" s="12">
        <v>1000001</v>
      </c>
      <c r="G4165" s="12">
        <v>100</v>
      </c>
      <c r="H4165" t="s">
        <v>316</v>
      </c>
    </row>
    <row r="4166" spans="1:8">
      <c r="A4166" s="12" t="s">
        <v>345</v>
      </c>
      <c r="B4166" s="13" t="s">
        <v>153</v>
      </c>
      <c r="C4166" s="12" t="s">
        <v>326</v>
      </c>
      <c r="D4166" s="12">
        <v>1041666.7</v>
      </c>
      <c r="E4166" s="12">
        <v>1000000</v>
      </c>
      <c r="F4166" s="12">
        <v>-41666.699999999997</v>
      </c>
      <c r="G4166" s="12">
        <v>-4.17</v>
      </c>
      <c r="H4166" t="s">
        <v>316</v>
      </c>
    </row>
    <row r="4167" spans="1:8">
      <c r="A4167" s="12" t="s">
        <v>345</v>
      </c>
      <c r="B4167" s="13" t="s">
        <v>154</v>
      </c>
      <c r="C4167" s="12" t="s">
        <v>326</v>
      </c>
      <c r="D4167" s="12">
        <v>1041666.7</v>
      </c>
      <c r="E4167" s="12">
        <v>1000000</v>
      </c>
      <c r="F4167" s="12">
        <v>-41666.699999999997</v>
      </c>
      <c r="G4167" s="12">
        <v>-4.17</v>
      </c>
      <c r="H4167" t="s">
        <v>316</v>
      </c>
    </row>
    <row r="4168" spans="1:8">
      <c r="A4168" s="12" t="s">
        <v>345</v>
      </c>
      <c r="B4168" s="13" t="s">
        <v>155</v>
      </c>
      <c r="C4168" s="12" t="s">
        <v>326</v>
      </c>
      <c r="D4168" s="12">
        <v>1041666.7</v>
      </c>
      <c r="E4168" s="12">
        <v>1000000</v>
      </c>
      <c r="F4168" s="12">
        <v>-41666.699999999997</v>
      </c>
      <c r="G4168" s="12">
        <v>-4.17</v>
      </c>
      <c r="H4168" t="s">
        <v>316</v>
      </c>
    </row>
    <row r="4169" spans="1:8">
      <c r="A4169" s="12" t="s">
        <v>345</v>
      </c>
      <c r="B4169" s="13" t="s">
        <v>156</v>
      </c>
      <c r="C4169" s="12" t="s">
        <v>326</v>
      </c>
      <c r="D4169" s="12">
        <v>1041666.7</v>
      </c>
      <c r="E4169" s="12">
        <v>1000000</v>
      </c>
      <c r="F4169" s="12">
        <v>-41666.699999999997</v>
      </c>
      <c r="G4169" s="12">
        <v>-4.17</v>
      </c>
      <c r="H4169" t="s">
        <v>316</v>
      </c>
    </row>
    <row r="4170" spans="1:8">
      <c r="A4170" s="12" t="s">
        <v>345</v>
      </c>
      <c r="B4170" s="13" t="s">
        <v>157</v>
      </c>
      <c r="C4170" s="12" t="s">
        <v>326</v>
      </c>
      <c r="D4170" s="12">
        <v>1041666.7</v>
      </c>
      <c r="E4170" s="12">
        <v>1000000</v>
      </c>
      <c r="F4170" s="12">
        <v>-41666.699999999997</v>
      </c>
      <c r="G4170" s="12">
        <v>-4.17</v>
      </c>
      <c r="H4170" t="s">
        <v>316</v>
      </c>
    </row>
    <row r="4171" spans="1:8">
      <c r="A4171" s="12" t="s">
        <v>345</v>
      </c>
      <c r="B4171" s="13" t="s">
        <v>158</v>
      </c>
      <c r="C4171" s="12" t="s">
        <v>326</v>
      </c>
      <c r="D4171" s="12">
        <v>1041666.7</v>
      </c>
      <c r="E4171" s="12">
        <v>1000000</v>
      </c>
      <c r="F4171" s="12">
        <v>-41666.699999999997</v>
      </c>
      <c r="G4171" s="12">
        <v>-4.17</v>
      </c>
      <c r="H4171" t="s">
        <v>316</v>
      </c>
    </row>
    <row r="4172" spans="1:8">
      <c r="A4172" s="12" t="s">
        <v>345</v>
      </c>
      <c r="B4172" s="13" t="s">
        <v>159</v>
      </c>
      <c r="C4172" s="12" t="s">
        <v>326</v>
      </c>
      <c r="D4172" s="12">
        <v>0</v>
      </c>
      <c r="E4172" s="12">
        <v>1000001</v>
      </c>
      <c r="F4172" s="12">
        <v>1000001</v>
      </c>
      <c r="G4172" s="12">
        <v>100</v>
      </c>
      <c r="H4172" t="s">
        <v>316</v>
      </c>
    </row>
    <row r="4173" spans="1:8">
      <c r="A4173" s="12" t="s">
        <v>345</v>
      </c>
      <c r="B4173" s="13" t="s">
        <v>160</v>
      </c>
      <c r="C4173" s="12" t="s">
        <v>326</v>
      </c>
      <c r="D4173" s="12">
        <v>1041666.7</v>
      </c>
      <c r="E4173" s="12">
        <v>1000000</v>
      </c>
      <c r="F4173" s="12">
        <v>-41666.699999999997</v>
      </c>
      <c r="G4173" s="12">
        <v>-4.17</v>
      </c>
      <c r="H4173" t="s">
        <v>316</v>
      </c>
    </row>
    <row r="4174" spans="1:8">
      <c r="A4174" s="12" t="s">
        <v>345</v>
      </c>
      <c r="B4174" s="13" t="s">
        <v>161</v>
      </c>
      <c r="C4174" s="12" t="s">
        <v>326</v>
      </c>
      <c r="D4174" s="12">
        <v>1041666.7</v>
      </c>
      <c r="E4174" s="12">
        <v>1000000</v>
      </c>
      <c r="F4174" s="12">
        <v>-41666.699999999997</v>
      </c>
      <c r="G4174" s="12">
        <v>-4.17</v>
      </c>
      <c r="H4174" t="s">
        <v>316</v>
      </c>
    </row>
    <row r="4175" spans="1:8">
      <c r="A4175" s="12" t="s">
        <v>345</v>
      </c>
      <c r="B4175" s="13" t="s">
        <v>162</v>
      </c>
      <c r="C4175" s="12" t="s">
        <v>326</v>
      </c>
      <c r="D4175" s="12">
        <v>1041666.7</v>
      </c>
      <c r="E4175" s="12">
        <v>1000000</v>
      </c>
      <c r="F4175" s="12">
        <v>-41666.699999999997</v>
      </c>
      <c r="G4175" s="12">
        <v>-4.17</v>
      </c>
      <c r="H4175" t="s">
        <v>316</v>
      </c>
    </row>
    <row r="4176" spans="1:8">
      <c r="A4176" s="12" t="s">
        <v>345</v>
      </c>
      <c r="B4176" s="13" t="s">
        <v>163</v>
      </c>
      <c r="C4176" s="12" t="s">
        <v>326</v>
      </c>
      <c r="D4176" s="12">
        <v>1041666.7</v>
      </c>
      <c r="E4176" s="12">
        <v>1000000</v>
      </c>
      <c r="F4176" s="12">
        <v>-41666.699999999997</v>
      </c>
      <c r="G4176" s="12">
        <v>-4.17</v>
      </c>
      <c r="H4176" t="s">
        <v>316</v>
      </c>
    </row>
    <row r="4177" spans="1:8">
      <c r="A4177" s="12" t="s">
        <v>345</v>
      </c>
      <c r="B4177" s="13" t="s">
        <v>164</v>
      </c>
      <c r="C4177" s="12" t="s">
        <v>326</v>
      </c>
      <c r="D4177" s="12">
        <v>1041666.7</v>
      </c>
      <c r="E4177" s="12">
        <v>1000000</v>
      </c>
      <c r="F4177" s="12">
        <v>-41666.699999999997</v>
      </c>
      <c r="G4177" s="12">
        <v>-4.17</v>
      </c>
      <c r="H4177" t="s">
        <v>316</v>
      </c>
    </row>
    <row r="4178" spans="1:8">
      <c r="A4178" s="12" t="s">
        <v>345</v>
      </c>
      <c r="B4178" s="13" t="s">
        <v>165</v>
      </c>
      <c r="C4178" s="12" t="s">
        <v>326</v>
      </c>
      <c r="D4178" s="12">
        <v>1041666.7</v>
      </c>
      <c r="E4178" s="12">
        <v>1000000</v>
      </c>
      <c r="F4178" s="12">
        <v>-41666.699999999997</v>
      </c>
      <c r="G4178" s="12">
        <v>-4.17</v>
      </c>
      <c r="H4178" t="s">
        <v>316</v>
      </c>
    </row>
    <row r="4179" spans="1:8">
      <c r="A4179" s="12" t="s">
        <v>345</v>
      </c>
      <c r="B4179" s="13" t="s">
        <v>166</v>
      </c>
      <c r="C4179" s="12" t="s">
        <v>326</v>
      </c>
      <c r="D4179" s="12">
        <v>1041666.7</v>
      </c>
      <c r="E4179" s="12">
        <v>1000000</v>
      </c>
      <c r="F4179" s="12">
        <v>-41666.699999999997</v>
      </c>
      <c r="G4179" s="12">
        <v>-4.17</v>
      </c>
      <c r="H4179" t="s">
        <v>316</v>
      </c>
    </row>
    <row r="4180" spans="1:8">
      <c r="A4180" s="12" t="s">
        <v>345</v>
      </c>
      <c r="B4180" s="13" t="s">
        <v>167</v>
      </c>
      <c r="C4180" s="12" t="s">
        <v>326</v>
      </c>
      <c r="D4180" s="12">
        <v>1041666.7</v>
      </c>
      <c r="E4180" s="12">
        <v>1000000</v>
      </c>
      <c r="F4180" s="12">
        <v>-41666.699999999997</v>
      </c>
      <c r="G4180" s="12">
        <v>-4.17</v>
      </c>
      <c r="H4180" t="s">
        <v>316</v>
      </c>
    </row>
    <row r="4181" spans="1:8">
      <c r="A4181" s="12" t="s">
        <v>345</v>
      </c>
      <c r="B4181" s="13" t="s">
        <v>168</v>
      </c>
      <c r="C4181" s="12" t="s">
        <v>326</v>
      </c>
      <c r="D4181" s="12">
        <v>1041666.7</v>
      </c>
      <c r="E4181" s="12">
        <v>1000000</v>
      </c>
      <c r="F4181" s="12">
        <v>-41666.699999999997</v>
      </c>
      <c r="G4181" s="12">
        <v>-4.17</v>
      </c>
      <c r="H4181" t="s">
        <v>316</v>
      </c>
    </row>
    <row r="4182" spans="1:8">
      <c r="A4182" s="12" t="s">
        <v>345</v>
      </c>
      <c r="B4182" s="13" t="s">
        <v>169</v>
      </c>
      <c r="C4182" s="12" t="s">
        <v>326</v>
      </c>
      <c r="D4182" s="12">
        <v>1041666.7</v>
      </c>
      <c r="E4182" s="12">
        <v>1000000</v>
      </c>
      <c r="F4182" s="12">
        <v>-41666.699999999997</v>
      </c>
      <c r="G4182" s="12">
        <v>-4.17</v>
      </c>
      <c r="H4182" t="s">
        <v>316</v>
      </c>
    </row>
    <row r="4183" spans="1:8">
      <c r="A4183" s="12" t="s">
        <v>345</v>
      </c>
      <c r="B4183" s="13" t="s">
        <v>170</v>
      </c>
      <c r="C4183" s="12" t="s">
        <v>326</v>
      </c>
      <c r="D4183" s="12">
        <v>1041666.7</v>
      </c>
      <c r="E4183" s="12">
        <v>1000000</v>
      </c>
      <c r="F4183" s="12">
        <v>-41666.699999999997</v>
      </c>
      <c r="G4183" s="12">
        <v>-4.17</v>
      </c>
      <c r="H4183" t="s">
        <v>316</v>
      </c>
    </row>
    <row r="4184" spans="1:8">
      <c r="A4184" s="12" t="s">
        <v>345</v>
      </c>
      <c r="B4184" s="13" t="s">
        <v>171</v>
      </c>
      <c r="C4184" s="12" t="s">
        <v>326</v>
      </c>
      <c r="D4184" s="12">
        <v>1041666.7</v>
      </c>
      <c r="E4184" s="12">
        <v>1000000</v>
      </c>
      <c r="F4184" s="12">
        <v>-41666.699999999997</v>
      </c>
      <c r="G4184" s="12">
        <v>-4.17</v>
      </c>
      <c r="H4184" t="s">
        <v>316</v>
      </c>
    </row>
    <row r="4185" spans="1:8">
      <c r="A4185" s="12" t="s">
        <v>345</v>
      </c>
      <c r="B4185" s="13" t="s">
        <v>172</v>
      </c>
      <c r="C4185" s="12" t="s">
        <v>326</v>
      </c>
      <c r="D4185" s="12">
        <v>1041666.7</v>
      </c>
      <c r="E4185" s="12">
        <v>1000000</v>
      </c>
      <c r="F4185" s="12">
        <v>-41666.699999999997</v>
      </c>
      <c r="G4185" s="12">
        <v>-4.17</v>
      </c>
      <c r="H4185" t="s">
        <v>316</v>
      </c>
    </row>
    <row r="4186" spans="1:8">
      <c r="A4186" s="12" t="s">
        <v>345</v>
      </c>
      <c r="B4186" s="13" t="s">
        <v>173</v>
      </c>
      <c r="C4186" s="12" t="s">
        <v>326</v>
      </c>
      <c r="D4186" s="12">
        <v>1041666.7</v>
      </c>
      <c r="E4186" s="12">
        <v>1000000</v>
      </c>
      <c r="F4186" s="12">
        <v>-41666.699999999997</v>
      </c>
      <c r="G4186" s="12">
        <v>-4.17</v>
      </c>
      <c r="H4186" t="s">
        <v>316</v>
      </c>
    </row>
    <row r="4187" spans="1:8">
      <c r="A4187" s="12" t="s">
        <v>345</v>
      </c>
      <c r="B4187" s="13" t="s">
        <v>174</v>
      </c>
      <c r="C4187" s="12" t="s">
        <v>326</v>
      </c>
      <c r="D4187" s="12">
        <v>1041666.7</v>
      </c>
      <c r="E4187" s="12">
        <v>1000000</v>
      </c>
      <c r="F4187" s="12">
        <v>-41666.699999999997</v>
      </c>
      <c r="G4187" s="12">
        <v>-4.17</v>
      </c>
      <c r="H4187" t="s">
        <v>316</v>
      </c>
    </row>
    <row r="4188" spans="1:8">
      <c r="A4188" s="12" t="s">
        <v>345</v>
      </c>
      <c r="B4188" s="13" t="s">
        <v>175</v>
      </c>
      <c r="C4188" s="12" t="s">
        <v>326</v>
      </c>
      <c r="D4188" s="12">
        <v>1041666.7</v>
      </c>
      <c r="E4188" s="12">
        <v>1000000</v>
      </c>
      <c r="F4188" s="12">
        <v>-41666.699999999997</v>
      </c>
      <c r="G4188" s="12">
        <v>-4.17</v>
      </c>
      <c r="H4188" t="s">
        <v>316</v>
      </c>
    </row>
    <row r="4189" spans="1:8">
      <c r="A4189" s="12" t="s">
        <v>345</v>
      </c>
      <c r="B4189" s="13" t="s">
        <v>176</v>
      </c>
      <c r="C4189" s="12" t="s">
        <v>326</v>
      </c>
      <c r="D4189" s="12">
        <v>1041666.7</v>
      </c>
      <c r="E4189" s="12">
        <v>1000000</v>
      </c>
      <c r="F4189" s="12">
        <v>-41666.699999999997</v>
      </c>
      <c r="G4189" s="12">
        <v>-4.17</v>
      </c>
      <c r="H4189" t="s">
        <v>316</v>
      </c>
    </row>
    <row r="4190" spans="1:8">
      <c r="A4190" s="12" t="s">
        <v>345</v>
      </c>
      <c r="B4190" s="13" t="s">
        <v>177</v>
      </c>
      <c r="C4190" s="12" t="s">
        <v>326</v>
      </c>
      <c r="D4190" s="12">
        <v>1041666.7</v>
      </c>
      <c r="E4190" s="12">
        <v>1000000</v>
      </c>
      <c r="F4190" s="12">
        <v>-41666.699999999997</v>
      </c>
      <c r="G4190" s="12">
        <v>-4.17</v>
      </c>
      <c r="H4190" t="s">
        <v>316</v>
      </c>
    </row>
    <row r="4191" spans="1:8">
      <c r="A4191" s="12" t="s">
        <v>345</v>
      </c>
      <c r="B4191" s="13" t="s">
        <v>178</v>
      </c>
      <c r="C4191" s="12" t="s">
        <v>326</v>
      </c>
      <c r="D4191" s="12">
        <v>1041666.7</v>
      </c>
      <c r="E4191" s="12">
        <v>1000000</v>
      </c>
      <c r="F4191" s="12">
        <v>-41666.699999999997</v>
      </c>
      <c r="G4191" s="12">
        <v>-4.17</v>
      </c>
      <c r="H4191" t="s">
        <v>316</v>
      </c>
    </row>
    <row r="4192" spans="1:8">
      <c r="A4192" s="12" t="s">
        <v>345</v>
      </c>
      <c r="B4192" s="13" t="s">
        <v>179</v>
      </c>
      <c r="C4192" s="12" t="s">
        <v>326</v>
      </c>
      <c r="D4192" s="12">
        <v>1041666.7</v>
      </c>
      <c r="E4192" s="12">
        <v>1000000</v>
      </c>
      <c r="F4192" s="12">
        <v>-41666.699999999997</v>
      </c>
      <c r="G4192" s="12">
        <v>-4.17</v>
      </c>
      <c r="H4192" t="s">
        <v>316</v>
      </c>
    </row>
    <row r="4193" spans="1:8">
      <c r="A4193" s="12" t="s">
        <v>345</v>
      </c>
      <c r="B4193" s="13" t="s">
        <v>180</v>
      </c>
      <c r="C4193" s="12" t="s">
        <v>326</v>
      </c>
      <c r="D4193" s="12">
        <v>1041666.7</v>
      </c>
      <c r="E4193" s="12">
        <v>1000002</v>
      </c>
      <c r="F4193" s="12">
        <v>-41664.699999999997</v>
      </c>
      <c r="G4193" s="12">
        <v>-4.17</v>
      </c>
      <c r="H4193" t="s">
        <v>316</v>
      </c>
    </row>
    <row r="4194" spans="1:8">
      <c r="A4194" s="12" t="s">
        <v>345</v>
      </c>
      <c r="B4194" s="13" t="s">
        <v>181</v>
      </c>
      <c r="C4194" s="12" t="s">
        <v>326</v>
      </c>
      <c r="D4194" s="12">
        <v>1041666.7</v>
      </c>
      <c r="E4194" s="12">
        <v>1000000</v>
      </c>
      <c r="F4194" s="12">
        <v>-41666.699999999997</v>
      </c>
      <c r="G4194" s="12">
        <v>-4.17</v>
      </c>
      <c r="H4194" t="s">
        <v>316</v>
      </c>
    </row>
    <row r="4195" spans="1:8">
      <c r="A4195" s="12" t="s">
        <v>345</v>
      </c>
      <c r="B4195" s="13" t="s">
        <v>182</v>
      </c>
      <c r="C4195" s="12" t="s">
        <v>326</v>
      </c>
      <c r="D4195" s="12">
        <v>1041666.7</v>
      </c>
      <c r="E4195" s="12">
        <v>1000000</v>
      </c>
      <c r="F4195" s="12">
        <v>-41666.699999999997</v>
      </c>
      <c r="G4195" s="12">
        <v>-4.17</v>
      </c>
      <c r="H4195" t="s">
        <v>316</v>
      </c>
    </row>
    <row r="4196" spans="1:8">
      <c r="A4196" s="12" t="s">
        <v>345</v>
      </c>
      <c r="B4196" s="13" t="s">
        <v>183</v>
      </c>
      <c r="C4196" s="12" t="s">
        <v>326</v>
      </c>
      <c r="D4196" s="12">
        <v>1041666.7</v>
      </c>
      <c r="E4196" s="12">
        <v>1000000</v>
      </c>
      <c r="F4196" s="12">
        <v>-41666.699999999997</v>
      </c>
      <c r="G4196" s="12">
        <v>-4.17</v>
      </c>
      <c r="H4196" t="s">
        <v>316</v>
      </c>
    </row>
    <row r="4197" spans="1:8">
      <c r="A4197" s="12" t="s">
        <v>345</v>
      </c>
      <c r="B4197" s="13" t="s">
        <v>184</v>
      </c>
      <c r="C4197" s="12" t="s">
        <v>326</v>
      </c>
      <c r="D4197" s="12">
        <v>1041666.7</v>
      </c>
      <c r="E4197" s="12">
        <v>1000000</v>
      </c>
      <c r="F4197" s="12">
        <v>-41666.699999999997</v>
      </c>
      <c r="G4197" s="12">
        <v>-4.17</v>
      </c>
      <c r="H4197" t="s">
        <v>316</v>
      </c>
    </row>
    <row r="4198" spans="1:8">
      <c r="A4198" s="12" t="s">
        <v>345</v>
      </c>
      <c r="B4198" s="13" t="s">
        <v>185</v>
      </c>
      <c r="C4198" s="12" t="s">
        <v>326</v>
      </c>
      <c r="D4198" s="12">
        <v>1041666.7</v>
      </c>
      <c r="E4198" s="12">
        <v>1000000</v>
      </c>
      <c r="F4198" s="12">
        <v>-41666.699999999997</v>
      </c>
      <c r="G4198" s="12">
        <v>-4.17</v>
      </c>
      <c r="H4198" t="s">
        <v>316</v>
      </c>
    </row>
    <row r="4199" spans="1:8">
      <c r="A4199" s="12" t="s">
        <v>345</v>
      </c>
      <c r="B4199" s="13" t="s">
        <v>186</v>
      </c>
      <c r="C4199" s="12" t="s">
        <v>326</v>
      </c>
      <c r="D4199" s="12">
        <v>1041666.7</v>
      </c>
      <c r="E4199" s="12">
        <v>1000000</v>
      </c>
      <c r="F4199" s="12">
        <v>-41666.699999999997</v>
      </c>
      <c r="G4199" s="12">
        <v>-4.17</v>
      </c>
      <c r="H4199" t="s">
        <v>316</v>
      </c>
    </row>
    <row r="4200" spans="1:8">
      <c r="A4200" s="12" t="s">
        <v>345</v>
      </c>
      <c r="B4200" s="13" t="s">
        <v>187</v>
      </c>
      <c r="C4200" s="12" t="s">
        <v>326</v>
      </c>
      <c r="D4200" s="12">
        <v>1041666.7</v>
      </c>
      <c r="E4200" s="12">
        <v>1000000</v>
      </c>
      <c r="F4200" s="12">
        <v>-41666.699999999997</v>
      </c>
      <c r="G4200" s="12">
        <v>-4.17</v>
      </c>
      <c r="H4200" t="s">
        <v>316</v>
      </c>
    </row>
    <row r="4201" spans="1:8">
      <c r="A4201" s="12" t="s">
        <v>345</v>
      </c>
      <c r="B4201" s="13" t="s">
        <v>188</v>
      </c>
      <c r="C4201" s="12" t="s">
        <v>326</v>
      </c>
      <c r="D4201" s="12">
        <v>1041666.7</v>
      </c>
      <c r="E4201" s="12">
        <v>1000000</v>
      </c>
      <c r="F4201" s="12">
        <v>-41666.699999999997</v>
      </c>
      <c r="G4201" s="12">
        <v>-4.17</v>
      </c>
      <c r="H4201" t="s">
        <v>316</v>
      </c>
    </row>
    <row r="4202" spans="1:8">
      <c r="A4202" s="12" t="s">
        <v>346</v>
      </c>
      <c r="B4202" s="13" t="s">
        <v>89</v>
      </c>
      <c r="C4202" s="12" t="s">
        <v>326</v>
      </c>
      <c r="D4202" s="12">
        <v>985486.2</v>
      </c>
      <c r="E4202" s="12">
        <v>1000062</v>
      </c>
      <c r="F4202" s="12">
        <v>14575.8</v>
      </c>
      <c r="G4202" s="12">
        <v>1.46</v>
      </c>
      <c r="H4202" t="s">
        <v>316</v>
      </c>
    </row>
    <row r="4203" spans="1:8">
      <c r="A4203" s="12" t="s">
        <v>346</v>
      </c>
      <c r="B4203" s="13" t="s">
        <v>90</v>
      </c>
      <c r="C4203" s="12" t="s">
        <v>326</v>
      </c>
      <c r="D4203" s="12">
        <v>985491.1</v>
      </c>
      <c r="E4203" s="12">
        <v>1000060</v>
      </c>
      <c r="F4203" s="12">
        <v>14568.9</v>
      </c>
      <c r="G4203" s="12">
        <v>1.46</v>
      </c>
      <c r="H4203" t="s">
        <v>316</v>
      </c>
    </row>
    <row r="4204" spans="1:8">
      <c r="A4204" s="12" t="s">
        <v>346</v>
      </c>
      <c r="B4204" s="13" t="s">
        <v>91</v>
      </c>
      <c r="C4204" s="12" t="s">
        <v>326</v>
      </c>
      <c r="D4204" s="12">
        <v>985489.1</v>
      </c>
      <c r="E4204" s="12">
        <v>1000071</v>
      </c>
      <c r="F4204" s="12">
        <v>14581.9</v>
      </c>
      <c r="G4204" s="12">
        <v>1.46</v>
      </c>
      <c r="H4204" t="s">
        <v>316</v>
      </c>
    </row>
    <row r="4205" spans="1:8">
      <c r="A4205" s="12" t="s">
        <v>346</v>
      </c>
      <c r="B4205" s="13" t="s">
        <v>92</v>
      </c>
      <c r="C4205" s="12" t="s">
        <v>326</v>
      </c>
      <c r="D4205" s="12">
        <v>985488.1</v>
      </c>
      <c r="E4205" s="12">
        <v>1000064</v>
      </c>
      <c r="F4205" s="12">
        <v>14575.9</v>
      </c>
      <c r="G4205" s="12">
        <v>1.46</v>
      </c>
      <c r="H4205" t="s">
        <v>316</v>
      </c>
    </row>
    <row r="4206" spans="1:8">
      <c r="A4206" s="12" t="s">
        <v>346</v>
      </c>
      <c r="B4206" s="13" t="s">
        <v>93</v>
      </c>
      <c r="C4206" s="12" t="s">
        <v>326</v>
      </c>
      <c r="D4206" s="12">
        <v>985501.9</v>
      </c>
      <c r="E4206" s="12">
        <v>1000063</v>
      </c>
      <c r="F4206" s="12">
        <v>14561.1</v>
      </c>
      <c r="G4206" s="12">
        <v>1.46</v>
      </c>
      <c r="H4206" t="s">
        <v>316</v>
      </c>
    </row>
    <row r="4207" spans="1:8">
      <c r="A4207" s="12" t="s">
        <v>346</v>
      </c>
      <c r="B4207" s="13" t="s">
        <v>94</v>
      </c>
      <c r="C4207" s="12" t="s">
        <v>326</v>
      </c>
      <c r="D4207" s="12">
        <v>985487.6</v>
      </c>
      <c r="E4207" s="12">
        <v>1000065</v>
      </c>
      <c r="F4207" s="12">
        <v>14577.4</v>
      </c>
      <c r="G4207" s="12">
        <v>1.46</v>
      </c>
      <c r="H4207" t="s">
        <v>316</v>
      </c>
    </row>
    <row r="4208" spans="1:8">
      <c r="A4208" s="12" t="s">
        <v>346</v>
      </c>
      <c r="B4208" s="13" t="s">
        <v>95</v>
      </c>
      <c r="C4208" s="12" t="s">
        <v>326</v>
      </c>
      <c r="D4208" s="12">
        <v>985485.2</v>
      </c>
      <c r="E4208" s="12">
        <v>1000061</v>
      </c>
      <c r="F4208" s="12">
        <v>14575.8</v>
      </c>
      <c r="G4208" s="12">
        <v>1.46</v>
      </c>
      <c r="H4208" t="s">
        <v>316</v>
      </c>
    </row>
    <row r="4209" spans="1:8">
      <c r="A4209" s="12" t="s">
        <v>346</v>
      </c>
      <c r="B4209" s="13" t="s">
        <v>96</v>
      </c>
      <c r="C4209" s="12" t="s">
        <v>326</v>
      </c>
      <c r="D4209" s="12">
        <v>985486.2</v>
      </c>
      <c r="E4209" s="12">
        <v>1000063</v>
      </c>
      <c r="F4209" s="12">
        <v>14576.8</v>
      </c>
      <c r="G4209" s="12">
        <v>1.46</v>
      </c>
      <c r="H4209" t="s">
        <v>316</v>
      </c>
    </row>
    <row r="4210" spans="1:8">
      <c r="A4210" s="12" t="s">
        <v>346</v>
      </c>
      <c r="B4210" s="13" t="s">
        <v>97</v>
      </c>
      <c r="C4210" s="12" t="s">
        <v>326</v>
      </c>
      <c r="D4210" s="12">
        <v>985486.2</v>
      </c>
      <c r="E4210" s="12">
        <v>1000067</v>
      </c>
      <c r="F4210" s="12">
        <v>14580.8</v>
      </c>
      <c r="G4210" s="12">
        <v>1.46</v>
      </c>
      <c r="H4210" t="s">
        <v>316</v>
      </c>
    </row>
    <row r="4211" spans="1:8">
      <c r="A4211" s="12" t="s">
        <v>346</v>
      </c>
      <c r="B4211" s="13" t="s">
        <v>98</v>
      </c>
      <c r="C4211" s="12" t="s">
        <v>326</v>
      </c>
      <c r="D4211" s="12">
        <v>985486.2</v>
      </c>
      <c r="E4211" s="12">
        <v>1000067</v>
      </c>
      <c r="F4211" s="12">
        <v>14580.8</v>
      </c>
      <c r="G4211" s="12">
        <v>1.46</v>
      </c>
      <c r="H4211" t="s">
        <v>316</v>
      </c>
    </row>
    <row r="4212" spans="1:8">
      <c r="A4212" s="12" t="s">
        <v>346</v>
      </c>
      <c r="B4212" s="13" t="s">
        <v>99</v>
      </c>
      <c r="C4212" s="12" t="s">
        <v>326</v>
      </c>
      <c r="D4212" s="12">
        <v>985480.2</v>
      </c>
      <c r="E4212" s="12">
        <v>1000062</v>
      </c>
      <c r="F4212" s="12">
        <v>14581.8</v>
      </c>
      <c r="G4212" s="12">
        <v>1.46</v>
      </c>
      <c r="H4212" t="s">
        <v>316</v>
      </c>
    </row>
    <row r="4213" spans="1:8">
      <c r="A4213" s="12" t="s">
        <v>346</v>
      </c>
      <c r="B4213" s="13" t="s">
        <v>100</v>
      </c>
      <c r="C4213" s="12" t="s">
        <v>326</v>
      </c>
      <c r="D4213" s="12">
        <v>985488.1</v>
      </c>
      <c r="E4213" s="12">
        <v>1000066</v>
      </c>
      <c r="F4213" s="12">
        <v>14577.9</v>
      </c>
      <c r="G4213" s="12">
        <v>1.46</v>
      </c>
      <c r="H4213" t="s">
        <v>316</v>
      </c>
    </row>
    <row r="4214" spans="1:8">
      <c r="A4214" s="12" t="s">
        <v>346</v>
      </c>
      <c r="B4214" s="13" t="s">
        <v>101</v>
      </c>
      <c r="C4214" s="12" t="s">
        <v>326</v>
      </c>
      <c r="D4214" s="12">
        <v>985480.2</v>
      </c>
      <c r="E4214" s="12">
        <v>1000061</v>
      </c>
      <c r="F4214" s="12">
        <v>14580.8</v>
      </c>
      <c r="G4214" s="12">
        <v>1.46</v>
      </c>
      <c r="H4214" t="s">
        <v>316</v>
      </c>
    </row>
    <row r="4215" spans="1:8">
      <c r="A4215" s="12" t="s">
        <v>346</v>
      </c>
      <c r="B4215" s="13" t="s">
        <v>102</v>
      </c>
      <c r="C4215" s="12" t="s">
        <v>326</v>
      </c>
      <c r="D4215" s="12">
        <v>985502.4</v>
      </c>
      <c r="E4215" s="12">
        <v>1000063</v>
      </c>
      <c r="F4215" s="12">
        <v>14560.6</v>
      </c>
      <c r="G4215" s="12">
        <v>1.46</v>
      </c>
      <c r="H4215" t="s">
        <v>316</v>
      </c>
    </row>
    <row r="4216" spans="1:8">
      <c r="A4216" s="12" t="s">
        <v>346</v>
      </c>
      <c r="B4216" s="13" t="s">
        <v>103</v>
      </c>
      <c r="C4216" s="12" t="s">
        <v>326</v>
      </c>
      <c r="D4216" s="12">
        <v>985481.2</v>
      </c>
      <c r="E4216" s="12">
        <v>1000066</v>
      </c>
      <c r="F4216" s="12">
        <v>14584.8</v>
      </c>
      <c r="G4216" s="12">
        <v>1.46</v>
      </c>
      <c r="H4216" t="s">
        <v>316</v>
      </c>
    </row>
    <row r="4217" spans="1:8">
      <c r="A4217" s="12" t="s">
        <v>346</v>
      </c>
      <c r="B4217" s="13" t="s">
        <v>104</v>
      </c>
      <c r="C4217" s="12" t="s">
        <v>326</v>
      </c>
      <c r="D4217" s="12">
        <v>985507.3</v>
      </c>
      <c r="E4217" s="12">
        <v>1000064</v>
      </c>
      <c r="F4217" s="12">
        <v>14556.7</v>
      </c>
      <c r="G4217" s="12">
        <v>1.46</v>
      </c>
      <c r="H4217" t="s">
        <v>316</v>
      </c>
    </row>
    <row r="4218" spans="1:8">
      <c r="A4218" s="12" t="s">
        <v>346</v>
      </c>
      <c r="B4218" s="13" t="s">
        <v>105</v>
      </c>
      <c r="C4218" s="12" t="s">
        <v>326</v>
      </c>
      <c r="D4218" s="12">
        <v>985502.4</v>
      </c>
      <c r="E4218" s="12">
        <v>1000063</v>
      </c>
      <c r="F4218" s="12">
        <v>14560.6</v>
      </c>
      <c r="G4218" s="12">
        <v>1.46</v>
      </c>
      <c r="H4218" t="s">
        <v>316</v>
      </c>
    </row>
    <row r="4219" spans="1:8">
      <c r="A4219" s="12" t="s">
        <v>346</v>
      </c>
      <c r="B4219" s="13" t="s">
        <v>106</v>
      </c>
      <c r="C4219" s="12" t="s">
        <v>326</v>
      </c>
      <c r="D4219" s="12">
        <v>985496</v>
      </c>
      <c r="E4219" s="12">
        <v>1000065</v>
      </c>
      <c r="F4219" s="12">
        <v>14569</v>
      </c>
      <c r="G4219" s="12">
        <v>1.46</v>
      </c>
      <c r="H4219" t="s">
        <v>316</v>
      </c>
    </row>
    <row r="4220" spans="1:8">
      <c r="A4220" s="12" t="s">
        <v>346</v>
      </c>
      <c r="B4220" s="13" t="s">
        <v>107</v>
      </c>
      <c r="C4220" s="12" t="s">
        <v>326</v>
      </c>
      <c r="D4220" s="12">
        <v>985489.1</v>
      </c>
      <c r="E4220" s="12">
        <v>1000064</v>
      </c>
      <c r="F4220" s="12">
        <v>14574.9</v>
      </c>
      <c r="G4220" s="12">
        <v>1.46</v>
      </c>
      <c r="H4220" t="s">
        <v>316</v>
      </c>
    </row>
    <row r="4221" spans="1:8">
      <c r="A4221" s="12" t="s">
        <v>346</v>
      </c>
      <c r="B4221" s="13" t="s">
        <v>108</v>
      </c>
      <c r="C4221" s="12" t="s">
        <v>326</v>
      </c>
      <c r="D4221" s="12">
        <v>985485.7</v>
      </c>
      <c r="E4221" s="12">
        <v>1000071</v>
      </c>
      <c r="F4221" s="12">
        <v>14585.3</v>
      </c>
      <c r="G4221" s="12">
        <v>1.46</v>
      </c>
      <c r="H4221" t="s">
        <v>316</v>
      </c>
    </row>
    <row r="4222" spans="1:8">
      <c r="A4222" s="12" t="s">
        <v>346</v>
      </c>
      <c r="B4222" s="13" t="s">
        <v>109</v>
      </c>
      <c r="C4222" s="12" t="s">
        <v>326</v>
      </c>
      <c r="D4222" s="12">
        <v>985509.3</v>
      </c>
      <c r="E4222" s="12">
        <v>1000061</v>
      </c>
      <c r="F4222" s="12">
        <v>14551.7</v>
      </c>
      <c r="G4222" s="12">
        <v>1.46</v>
      </c>
      <c r="H4222" t="s">
        <v>316</v>
      </c>
    </row>
    <row r="4223" spans="1:8">
      <c r="A4223" s="12" t="s">
        <v>346</v>
      </c>
      <c r="B4223" s="13" t="s">
        <v>110</v>
      </c>
      <c r="C4223" s="12" t="s">
        <v>326</v>
      </c>
      <c r="D4223" s="12">
        <v>985514.2</v>
      </c>
      <c r="E4223" s="12">
        <v>1000069</v>
      </c>
      <c r="F4223" s="12">
        <v>14554.8</v>
      </c>
      <c r="G4223" s="12">
        <v>1.46</v>
      </c>
      <c r="H4223" t="s">
        <v>316</v>
      </c>
    </row>
    <row r="4224" spans="1:8">
      <c r="A4224" s="12" t="s">
        <v>346</v>
      </c>
      <c r="B4224" s="13" t="s">
        <v>111</v>
      </c>
      <c r="C4224" s="12" t="s">
        <v>326</v>
      </c>
      <c r="D4224" s="12">
        <v>985511.8</v>
      </c>
      <c r="E4224" s="12">
        <v>1000067</v>
      </c>
      <c r="F4224" s="12">
        <v>14555.2</v>
      </c>
      <c r="G4224" s="12">
        <v>1.46</v>
      </c>
      <c r="H4224" t="s">
        <v>316</v>
      </c>
    </row>
    <row r="4225" spans="1:8">
      <c r="A4225" s="12" t="s">
        <v>346</v>
      </c>
      <c r="B4225" s="13" t="s">
        <v>112</v>
      </c>
      <c r="C4225" s="12" t="s">
        <v>326</v>
      </c>
      <c r="D4225" s="12">
        <v>985507.3</v>
      </c>
      <c r="E4225" s="12">
        <v>1000061</v>
      </c>
      <c r="F4225" s="12">
        <v>14553.7</v>
      </c>
      <c r="G4225" s="12">
        <v>1.46</v>
      </c>
      <c r="H4225" t="s">
        <v>316</v>
      </c>
    </row>
    <row r="4226" spans="1:8">
      <c r="A4226" s="12" t="s">
        <v>346</v>
      </c>
      <c r="B4226" s="13" t="s">
        <v>113</v>
      </c>
      <c r="C4226" s="12" t="s">
        <v>326</v>
      </c>
      <c r="D4226" s="12">
        <v>985513.8</v>
      </c>
      <c r="E4226" s="12">
        <v>1000068</v>
      </c>
      <c r="F4226" s="12">
        <v>14554.2</v>
      </c>
      <c r="G4226" s="12">
        <v>1.46</v>
      </c>
      <c r="H4226" t="s">
        <v>316</v>
      </c>
    </row>
    <row r="4227" spans="1:8">
      <c r="A4227" s="12" t="s">
        <v>346</v>
      </c>
      <c r="B4227" s="13" t="s">
        <v>114</v>
      </c>
      <c r="C4227" s="12" t="s">
        <v>326</v>
      </c>
      <c r="D4227" s="12">
        <v>985507.3</v>
      </c>
      <c r="E4227" s="12">
        <v>1000065</v>
      </c>
      <c r="F4227" s="12">
        <v>14557.7</v>
      </c>
      <c r="G4227" s="12">
        <v>1.46</v>
      </c>
      <c r="H4227" t="s">
        <v>316</v>
      </c>
    </row>
    <row r="4228" spans="1:8">
      <c r="A4228" s="12" t="s">
        <v>346</v>
      </c>
      <c r="B4228" s="13" t="s">
        <v>115</v>
      </c>
      <c r="C4228" s="12" t="s">
        <v>326</v>
      </c>
      <c r="D4228" s="12">
        <v>985490.6</v>
      </c>
      <c r="E4228" s="12">
        <v>1000065</v>
      </c>
      <c r="F4228" s="12">
        <v>14574.4</v>
      </c>
      <c r="G4228" s="12">
        <v>1.46</v>
      </c>
      <c r="H4228" t="s">
        <v>316</v>
      </c>
    </row>
    <row r="4229" spans="1:8">
      <c r="A4229" s="12" t="s">
        <v>346</v>
      </c>
      <c r="B4229" s="13" t="s">
        <v>116</v>
      </c>
      <c r="C4229" s="12" t="s">
        <v>326</v>
      </c>
      <c r="D4229" s="12">
        <v>985480.2</v>
      </c>
      <c r="E4229" s="12">
        <v>1000061</v>
      </c>
      <c r="F4229" s="12">
        <v>14580.8</v>
      </c>
      <c r="G4229" s="12">
        <v>1.46</v>
      </c>
      <c r="H4229" t="s">
        <v>316</v>
      </c>
    </row>
    <row r="4230" spans="1:8">
      <c r="A4230" s="12" t="s">
        <v>346</v>
      </c>
      <c r="B4230" s="13" t="s">
        <v>117</v>
      </c>
      <c r="C4230" s="12" t="s">
        <v>326</v>
      </c>
      <c r="D4230" s="12">
        <v>985487.1</v>
      </c>
      <c r="E4230" s="12">
        <v>1000069</v>
      </c>
      <c r="F4230" s="12">
        <v>14581.9</v>
      </c>
      <c r="G4230" s="12">
        <v>1.46</v>
      </c>
      <c r="H4230" t="s">
        <v>316</v>
      </c>
    </row>
    <row r="4231" spans="1:8">
      <c r="A4231" s="12" t="s">
        <v>346</v>
      </c>
      <c r="B4231" s="13" t="s">
        <v>118</v>
      </c>
      <c r="C4231" s="12" t="s">
        <v>326</v>
      </c>
      <c r="D4231" s="12">
        <v>985481.2</v>
      </c>
      <c r="E4231" s="12">
        <v>1000066</v>
      </c>
      <c r="F4231" s="12">
        <v>14584.8</v>
      </c>
      <c r="G4231" s="12">
        <v>1.46</v>
      </c>
      <c r="H4231" t="s">
        <v>316</v>
      </c>
    </row>
    <row r="4232" spans="1:8">
      <c r="A4232" s="12" t="s">
        <v>346</v>
      </c>
      <c r="B4232" s="13" t="s">
        <v>119</v>
      </c>
      <c r="C4232" s="12" t="s">
        <v>326</v>
      </c>
      <c r="D4232" s="12">
        <v>985488.6</v>
      </c>
      <c r="E4232" s="12">
        <v>1000068</v>
      </c>
      <c r="F4232" s="12">
        <v>14579.4</v>
      </c>
      <c r="G4232" s="12">
        <v>1.46</v>
      </c>
      <c r="H4232" t="s">
        <v>316</v>
      </c>
    </row>
    <row r="4233" spans="1:8">
      <c r="A4233" s="12" t="s">
        <v>346</v>
      </c>
      <c r="B4233" s="13" t="s">
        <v>120</v>
      </c>
      <c r="C4233" s="12" t="s">
        <v>326</v>
      </c>
      <c r="D4233" s="12">
        <v>985512.8</v>
      </c>
      <c r="E4233" s="12">
        <v>1000061</v>
      </c>
      <c r="F4233" s="12">
        <v>14548.2</v>
      </c>
      <c r="G4233" s="12">
        <v>1.45</v>
      </c>
      <c r="H4233" t="s">
        <v>316</v>
      </c>
    </row>
    <row r="4234" spans="1:8">
      <c r="A4234" s="12" t="s">
        <v>346</v>
      </c>
      <c r="B4234" s="13" t="s">
        <v>121</v>
      </c>
      <c r="C4234" s="12" t="s">
        <v>326</v>
      </c>
      <c r="D4234" s="12">
        <v>985513.8</v>
      </c>
      <c r="E4234" s="12">
        <v>1000067</v>
      </c>
      <c r="F4234" s="12">
        <v>14553.2</v>
      </c>
      <c r="G4234" s="12">
        <v>1.46</v>
      </c>
      <c r="H4234" t="s">
        <v>316</v>
      </c>
    </row>
    <row r="4235" spans="1:8">
      <c r="A4235" s="12" t="s">
        <v>346</v>
      </c>
      <c r="B4235" s="13" t="s">
        <v>122</v>
      </c>
      <c r="C4235" s="12" t="s">
        <v>326</v>
      </c>
      <c r="D4235" s="12">
        <v>985510.3</v>
      </c>
      <c r="E4235" s="12">
        <v>1000063</v>
      </c>
      <c r="F4235" s="12">
        <v>14552.7</v>
      </c>
      <c r="G4235" s="12">
        <v>1.46</v>
      </c>
      <c r="H4235" t="s">
        <v>316</v>
      </c>
    </row>
    <row r="4236" spans="1:8">
      <c r="A4236" s="12" t="s">
        <v>346</v>
      </c>
      <c r="B4236" s="13" t="s">
        <v>123</v>
      </c>
      <c r="C4236" s="12" t="s">
        <v>326</v>
      </c>
      <c r="D4236" s="12">
        <v>985514.2</v>
      </c>
      <c r="E4236" s="12">
        <v>1000063</v>
      </c>
      <c r="F4236" s="12">
        <v>14548.8</v>
      </c>
      <c r="G4236" s="12">
        <v>1.45</v>
      </c>
      <c r="H4236" t="s">
        <v>316</v>
      </c>
    </row>
    <row r="4237" spans="1:8">
      <c r="A4237" s="12" t="s">
        <v>346</v>
      </c>
      <c r="B4237" s="13" t="s">
        <v>124</v>
      </c>
      <c r="C4237" s="12" t="s">
        <v>326</v>
      </c>
      <c r="D4237" s="12">
        <v>985506.9</v>
      </c>
      <c r="E4237" s="12">
        <v>1000062</v>
      </c>
      <c r="F4237" s="12">
        <v>14555.1</v>
      </c>
      <c r="G4237" s="12">
        <v>1.46</v>
      </c>
      <c r="H4237" t="s">
        <v>316</v>
      </c>
    </row>
    <row r="4238" spans="1:8">
      <c r="A4238" s="12" t="s">
        <v>346</v>
      </c>
      <c r="B4238" s="13" t="s">
        <v>125</v>
      </c>
      <c r="C4238" s="12" t="s">
        <v>326</v>
      </c>
      <c r="D4238" s="12">
        <v>985506.4</v>
      </c>
      <c r="E4238" s="12">
        <v>1000047</v>
      </c>
      <c r="F4238" s="12">
        <v>14540.6</v>
      </c>
      <c r="G4238" s="12">
        <v>1.45</v>
      </c>
      <c r="H4238" t="s">
        <v>316</v>
      </c>
    </row>
    <row r="4239" spans="1:8">
      <c r="A4239" s="12" t="s">
        <v>346</v>
      </c>
      <c r="B4239" s="13" t="s">
        <v>126</v>
      </c>
      <c r="C4239" s="12" t="s">
        <v>326</v>
      </c>
      <c r="D4239" s="12">
        <v>985480.7</v>
      </c>
      <c r="E4239" s="12">
        <v>1000000</v>
      </c>
      <c r="F4239" s="12">
        <v>14519.3</v>
      </c>
      <c r="G4239" s="12">
        <v>1.45</v>
      </c>
      <c r="H4239" t="s">
        <v>316</v>
      </c>
    </row>
    <row r="4240" spans="1:8">
      <c r="A4240" s="12" t="s">
        <v>346</v>
      </c>
      <c r="B4240" s="13" t="s">
        <v>127</v>
      </c>
      <c r="C4240" s="12" t="s">
        <v>326</v>
      </c>
      <c r="D4240" s="12">
        <v>985504.4</v>
      </c>
      <c r="E4240" s="12">
        <v>1000044</v>
      </c>
      <c r="F4240" s="12">
        <v>14539.6</v>
      </c>
      <c r="G4240" s="12">
        <v>1.45</v>
      </c>
      <c r="H4240" t="s">
        <v>316</v>
      </c>
    </row>
    <row r="4241" spans="1:8">
      <c r="A4241" s="12" t="s">
        <v>346</v>
      </c>
      <c r="B4241" s="13" t="s">
        <v>128</v>
      </c>
      <c r="C4241" s="12" t="s">
        <v>326</v>
      </c>
      <c r="D4241" s="12">
        <v>985485.7</v>
      </c>
      <c r="E4241" s="12">
        <v>1000061</v>
      </c>
      <c r="F4241" s="12">
        <v>14575.3</v>
      </c>
      <c r="G4241" s="12">
        <v>1.46</v>
      </c>
      <c r="H4241" t="s">
        <v>316</v>
      </c>
    </row>
    <row r="4242" spans="1:8">
      <c r="A4242" s="12" t="s">
        <v>346</v>
      </c>
      <c r="B4242" s="13" t="s">
        <v>129</v>
      </c>
      <c r="C4242" s="12" t="s">
        <v>326</v>
      </c>
      <c r="D4242" s="12">
        <v>985480.7</v>
      </c>
      <c r="E4242" s="12">
        <v>1000064</v>
      </c>
      <c r="F4242" s="12">
        <v>14583.3</v>
      </c>
      <c r="G4242" s="12">
        <v>1.46</v>
      </c>
      <c r="H4242" t="s">
        <v>316</v>
      </c>
    </row>
    <row r="4243" spans="1:8">
      <c r="A4243" s="12" t="s">
        <v>346</v>
      </c>
      <c r="B4243" s="13" t="s">
        <v>130</v>
      </c>
      <c r="C4243" s="12" t="s">
        <v>326</v>
      </c>
      <c r="D4243" s="12">
        <v>985494</v>
      </c>
      <c r="E4243" s="12">
        <v>1000061</v>
      </c>
      <c r="F4243" s="12">
        <v>14567</v>
      </c>
      <c r="G4243" s="12">
        <v>1.46</v>
      </c>
      <c r="H4243" t="s">
        <v>316</v>
      </c>
    </row>
    <row r="4244" spans="1:8">
      <c r="A4244" s="12" t="s">
        <v>346</v>
      </c>
      <c r="B4244" s="13" t="s">
        <v>131</v>
      </c>
      <c r="C4244" s="12" t="s">
        <v>326</v>
      </c>
      <c r="D4244" s="12">
        <v>985507.8</v>
      </c>
      <c r="E4244" s="12">
        <v>1000060</v>
      </c>
      <c r="F4244" s="12">
        <v>14552.2</v>
      </c>
      <c r="G4244" s="12">
        <v>1.46</v>
      </c>
      <c r="H4244" t="s">
        <v>316</v>
      </c>
    </row>
    <row r="4245" spans="1:8">
      <c r="A4245" s="12" t="s">
        <v>346</v>
      </c>
      <c r="B4245" s="13" t="s">
        <v>132</v>
      </c>
      <c r="C4245" s="12" t="s">
        <v>326</v>
      </c>
      <c r="D4245" s="12">
        <v>985514.7</v>
      </c>
      <c r="E4245" s="12">
        <v>1000064</v>
      </c>
      <c r="F4245" s="12">
        <v>14549.3</v>
      </c>
      <c r="G4245" s="12">
        <v>1.45</v>
      </c>
      <c r="H4245" t="s">
        <v>316</v>
      </c>
    </row>
    <row r="4246" spans="1:8">
      <c r="A4246" s="12" t="s">
        <v>346</v>
      </c>
      <c r="B4246" s="13" t="s">
        <v>133</v>
      </c>
      <c r="C4246" s="12" t="s">
        <v>326</v>
      </c>
      <c r="D4246" s="12">
        <v>985510.3</v>
      </c>
      <c r="E4246" s="12">
        <v>1000060</v>
      </c>
      <c r="F4246" s="12">
        <v>14549.7</v>
      </c>
      <c r="G4246" s="12">
        <v>1.45</v>
      </c>
      <c r="H4246" t="s">
        <v>316</v>
      </c>
    </row>
    <row r="4247" spans="1:8">
      <c r="A4247" s="12" t="s">
        <v>346</v>
      </c>
      <c r="B4247" s="13" t="s">
        <v>134</v>
      </c>
      <c r="C4247" s="12" t="s">
        <v>326</v>
      </c>
      <c r="D4247" s="12">
        <v>985510.8</v>
      </c>
      <c r="E4247" s="12">
        <v>1000063</v>
      </c>
      <c r="F4247" s="12">
        <v>14552.2</v>
      </c>
      <c r="G4247" s="12">
        <v>1.46</v>
      </c>
      <c r="H4247" t="s">
        <v>316</v>
      </c>
    </row>
    <row r="4248" spans="1:8">
      <c r="A4248" s="12" t="s">
        <v>346</v>
      </c>
      <c r="B4248" s="13" t="s">
        <v>135</v>
      </c>
      <c r="C4248" s="12" t="s">
        <v>326</v>
      </c>
      <c r="D4248" s="12">
        <v>985510.3</v>
      </c>
      <c r="E4248" s="12">
        <v>1000062</v>
      </c>
      <c r="F4248" s="12">
        <v>14551.7</v>
      </c>
      <c r="G4248" s="12">
        <v>1.46</v>
      </c>
      <c r="H4248" t="s">
        <v>316</v>
      </c>
    </row>
    <row r="4249" spans="1:8">
      <c r="A4249" s="12" t="s">
        <v>346</v>
      </c>
      <c r="B4249" s="13" t="s">
        <v>136</v>
      </c>
      <c r="C4249" s="12" t="s">
        <v>326</v>
      </c>
      <c r="D4249" s="12">
        <v>985490.6</v>
      </c>
      <c r="E4249" s="12">
        <v>1000016</v>
      </c>
      <c r="F4249" s="12">
        <v>14525.4</v>
      </c>
      <c r="G4249" s="12">
        <v>1.45</v>
      </c>
      <c r="H4249" t="s">
        <v>316</v>
      </c>
    </row>
    <row r="4250" spans="1:8">
      <c r="A4250" s="12" t="s">
        <v>346</v>
      </c>
      <c r="B4250" s="13" t="s">
        <v>137</v>
      </c>
      <c r="C4250" s="12" t="s">
        <v>326</v>
      </c>
      <c r="D4250" s="12">
        <v>985482.2</v>
      </c>
      <c r="E4250" s="12">
        <v>1000013</v>
      </c>
      <c r="F4250" s="12">
        <v>14530.8</v>
      </c>
      <c r="G4250" s="12">
        <v>1.45</v>
      </c>
      <c r="H4250" t="s">
        <v>316</v>
      </c>
    </row>
    <row r="4251" spans="1:8">
      <c r="A4251" s="12" t="s">
        <v>346</v>
      </c>
      <c r="B4251" s="13" t="s">
        <v>138</v>
      </c>
      <c r="C4251" s="12" t="s">
        <v>326</v>
      </c>
      <c r="D4251" s="12">
        <v>985509.3</v>
      </c>
      <c r="E4251" s="12">
        <v>1000060</v>
      </c>
      <c r="F4251" s="12">
        <v>14550.7</v>
      </c>
      <c r="G4251" s="12">
        <v>1.45</v>
      </c>
      <c r="H4251" t="s">
        <v>316</v>
      </c>
    </row>
    <row r="4252" spans="1:8">
      <c r="A4252" s="12" t="s">
        <v>346</v>
      </c>
      <c r="B4252" s="13" t="s">
        <v>139</v>
      </c>
      <c r="C4252" s="12" t="s">
        <v>326</v>
      </c>
      <c r="D4252" s="12">
        <v>985481.7</v>
      </c>
      <c r="E4252" s="12">
        <v>1000062</v>
      </c>
      <c r="F4252" s="12">
        <v>14580.3</v>
      </c>
      <c r="G4252" s="12">
        <v>1.46</v>
      </c>
      <c r="H4252" t="s">
        <v>316</v>
      </c>
    </row>
    <row r="4253" spans="1:8">
      <c r="A4253" s="12" t="s">
        <v>346</v>
      </c>
      <c r="B4253" s="13" t="s">
        <v>140</v>
      </c>
      <c r="C4253" s="12" t="s">
        <v>326</v>
      </c>
      <c r="D4253" s="12">
        <v>985488.1</v>
      </c>
      <c r="E4253" s="12">
        <v>1000063</v>
      </c>
      <c r="F4253" s="12">
        <v>14574.9</v>
      </c>
      <c r="G4253" s="12">
        <v>1.46</v>
      </c>
      <c r="H4253" t="s">
        <v>316</v>
      </c>
    </row>
    <row r="4254" spans="1:8">
      <c r="A4254" s="12" t="s">
        <v>346</v>
      </c>
      <c r="B4254" s="13" t="s">
        <v>141</v>
      </c>
      <c r="C4254" s="12" t="s">
        <v>326</v>
      </c>
      <c r="D4254" s="12">
        <v>985510.8</v>
      </c>
      <c r="E4254" s="12">
        <v>1000061</v>
      </c>
      <c r="F4254" s="12">
        <v>14550.2</v>
      </c>
      <c r="G4254" s="12">
        <v>1.45</v>
      </c>
      <c r="H4254" t="s">
        <v>316</v>
      </c>
    </row>
    <row r="4255" spans="1:8">
      <c r="A4255" s="12" t="s">
        <v>346</v>
      </c>
      <c r="B4255" s="13" t="s">
        <v>142</v>
      </c>
      <c r="C4255" s="12" t="s">
        <v>326</v>
      </c>
      <c r="D4255" s="12">
        <v>985511.3</v>
      </c>
      <c r="E4255" s="12">
        <v>1000061</v>
      </c>
      <c r="F4255" s="12">
        <v>14549.7</v>
      </c>
      <c r="G4255" s="12">
        <v>1.45</v>
      </c>
      <c r="H4255" t="s">
        <v>316</v>
      </c>
    </row>
    <row r="4256" spans="1:8">
      <c r="A4256" s="12" t="s">
        <v>346</v>
      </c>
      <c r="B4256" s="13" t="s">
        <v>143</v>
      </c>
      <c r="C4256" s="12" t="s">
        <v>326</v>
      </c>
      <c r="D4256" s="12">
        <v>985510.8</v>
      </c>
      <c r="E4256" s="12">
        <v>1000063</v>
      </c>
      <c r="F4256" s="12">
        <v>14552.2</v>
      </c>
      <c r="G4256" s="12">
        <v>1.46</v>
      </c>
      <c r="H4256" t="s">
        <v>316</v>
      </c>
    </row>
    <row r="4257" spans="1:8">
      <c r="A4257" s="12" t="s">
        <v>346</v>
      </c>
      <c r="B4257" s="13" t="s">
        <v>144</v>
      </c>
      <c r="C4257" s="12" t="s">
        <v>326</v>
      </c>
      <c r="D4257" s="12">
        <v>985510.3</v>
      </c>
      <c r="E4257" s="12">
        <v>1000061</v>
      </c>
      <c r="F4257" s="12">
        <v>14550.7</v>
      </c>
      <c r="G4257" s="12">
        <v>1.45</v>
      </c>
      <c r="H4257" t="s">
        <v>316</v>
      </c>
    </row>
    <row r="4258" spans="1:8">
      <c r="A4258" s="12" t="s">
        <v>346</v>
      </c>
      <c r="B4258" s="13" t="s">
        <v>145</v>
      </c>
      <c r="C4258" s="12" t="s">
        <v>326</v>
      </c>
      <c r="D4258" s="12">
        <v>1970760.4</v>
      </c>
      <c r="E4258" s="12">
        <v>1000002</v>
      </c>
      <c r="F4258" s="12">
        <v>-970758.4</v>
      </c>
      <c r="G4258" s="12">
        <v>-97.08</v>
      </c>
      <c r="H4258" t="s">
        <v>316</v>
      </c>
    </row>
    <row r="4259" spans="1:8">
      <c r="A4259" s="12" t="s">
        <v>346</v>
      </c>
      <c r="B4259" s="13" t="s">
        <v>146</v>
      </c>
      <c r="C4259" s="12" t="s">
        <v>326</v>
      </c>
      <c r="D4259" s="12">
        <v>985476.8</v>
      </c>
      <c r="E4259" s="12">
        <v>1000000</v>
      </c>
      <c r="F4259" s="12">
        <v>14523.2</v>
      </c>
      <c r="G4259" s="12">
        <v>1.45</v>
      </c>
      <c r="H4259" t="s">
        <v>316</v>
      </c>
    </row>
    <row r="4260" spans="1:8">
      <c r="A4260" s="12" t="s">
        <v>346</v>
      </c>
      <c r="B4260" s="13" t="s">
        <v>147</v>
      </c>
      <c r="C4260" s="12" t="s">
        <v>326</v>
      </c>
      <c r="D4260" s="12">
        <v>985474.8</v>
      </c>
      <c r="E4260" s="12">
        <v>1000000</v>
      </c>
      <c r="F4260" s="12">
        <v>14525.2</v>
      </c>
      <c r="G4260" s="12">
        <v>1.45</v>
      </c>
      <c r="H4260" t="s">
        <v>316</v>
      </c>
    </row>
    <row r="4261" spans="1:8">
      <c r="A4261" s="12" t="s">
        <v>346</v>
      </c>
      <c r="B4261" s="13" t="s">
        <v>148</v>
      </c>
      <c r="C4261" s="12" t="s">
        <v>326</v>
      </c>
      <c r="D4261" s="12">
        <v>985456.6</v>
      </c>
      <c r="E4261" s="12">
        <v>1000000</v>
      </c>
      <c r="F4261" s="12">
        <v>14543.4</v>
      </c>
      <c r="G4261" s="12">
        <v>1.45</v>
      </c>
      <c r="H4261" t="s">
        <v>316</v>
      </c>
    </row>
    <row r="4262" spans="1:8">
      <c r="A4262" s="12" t="s">
        <v>346</v>
      </c>
      <c r="B4262" s="13" t="s">
        <v>149</v>
      </c>
      <c r="C4262" s="12" t="s">
        <v>326</v>
      </c>
      <c r="D4262" s="12">
        <v>985475.3</v>
      </c>
      <c r="E4262" s="12">
        <v>1000000</v>
      </c>
      <c r="F4262" s="12">
        <v>14524.7</v>
      </c>
      <c r="G4262" s="12">
        <v>1.45</v>
      </c>
      <c r="H4262" t="s">
        <v>316</v>
      </c>
    </row>
    <row r="4263" spans="1:8">
      <c r="A4263" s="12" t="s">
        <v>346</v>
      </c>
      <c r="B4263" s="13" t="s">
        <v>150</v>
      </c>
      <c r="C4263" s="12" t="s">
        <v>326</v>
      </c>
      <c r="D4263" s="12">
        <v>985479.3</v>
      </c>
      <c r="E4263" s="12">
        <v>1000000</v>
      </c>
      <c r="F4263" s="12">
        <v>14520.7</v>
      </c>
      <c r="G4263" s="12">
        <v>1.45</v>
      </c>
      <c r="H4263" t="s">
        <v>316</v>
      </c>
    </row>
    <row r="4264" spans="1:8">
      <c r="A4264" s="12" t="s">
        <v>346</v>
      </c>
      <c r="B4264" s="13" t="s">
        <v>151</v>
      </c>
      <c r="C4264" s="12" t="s">
        <v>326</v>
      </c>
      <c r="D4264" s="12">
        <v>1478084.1</v>
      </c>
      <c r="E4264" s="12">
        <v>1000003</v>
      </c>
      <c r="F4264" s="12">
        <v>-478081.1</v>
      </c>
      <c r="G4264" s="12">
        <v>-47.81</v>
      </c>
      <c r="H4264" t="s">
        <v>316</v>
      </c>
    </row>
    <row r="4265" spans="1:8">
      <c r="A4265" s="12" t="s">
        <v>346</v>
      </c>
      <c r="B4265" s="13" t="s">
        <v>152</v>
      </c>
      <c r="C4265" s="12" t="s">
        <v>326</v>
      </c>
      <c r="D4265" s="12">
        <v>985490.1</v>
      </c>
      <c r="E4265" s="12">
        <v>1000060</v>
      </c>
      <c r="F4265" s="12">
        <v>14569.9</v>
      </c>
      <c r="G4265" s="12">
        <v>1.46</v>
      </c>
      <c r="H4265" t="s">
        <v>316</v>
      </c>
    </row>
    <row r="4266" spans="1:8">
      <c r="A4266" s="12" t="s">
        <v>346</v>
      </c>
      <c r="B4266" s="13" t="s">
        <v>153</v>
      </c>
      <c r="C4266" s="12" t="s">
        <v>326</v>
      </c>
      <c r="D4266" s="12">
        <v>985493.5</v>
      </c>
      <c r="E4266" s="12">
        <v>1000061</v>
      </c>
      <c r="F4266" s="12">
        <v>14567.5</v>
      </c>
      <c r="G4266" s="12">
        <v>1.46</v>
      </c>
      <c r="H4266" t="s">
        <v>316</v>
      </c>
    </row>
    <row r="4267" spans="1:8">
      <c r="A4267" s="12" t="s">
        <v>346</v>
      </c>
      <c r="B4267" s="13" t="s">
        <v>154</v>
      </c>
      <c r="C4267" s="12" t="s">
        <v>326</v>
      </c>
      <c r="D4267" s="12">
        <v>985508.3</v>
      </c>
      <c r="E4267" s="12">
        <v>1000063</v>
      </c>
      <c r="F4267" s="12">
        <v>14554.7</v>
      </c>
      <c r="G4267" s="12">
        <v>1.46</v>
      </c>
      <c r="H4267" t="s">
        <v>316</v>
      </c>
    </row>
    <row r="4268" spans="1:8">
      <c r="A4268" s="12" t="s">
        <v>346</v>
      </c>
      <c r="B4268" s="13" t="s">
        <v>155</v>
      </c>
      <c r="C4268" s="12" t="s">
        <v>326</v>
      </c>
      <c r="D4268" s="12">
        <v>985492.6</v>
      </c>
      <c r="E4268" s="12">
        <v>1000061</v>
      </c>
      <c r="F4268" s="12">
        <v>14568.4</v>
      </c>
      <c r="G4268" s="12">
        <v>1.46</v>
      </c>
      <c r="H4268" t="s">
        <v>316</v>
      </c>
    </row>
    <row r="4269" spans="1:8">
      <c r="A4269" s="12" t="s">
        <v>346</v>
      </c>
      <c r="B4269" s="13" t="s">
        <v>156</v>
      </c>
      <c r="C4269" s="12" t="s">
        <v>326</v>
      </c>
      <c r="D4269" s="12">
        <v>985497.5</v>
      </c>
      <c r="E4269" s="12">
        <v>1000062</v>
      </c>
      <c r="F4269" s="12">
        <v>14564.5</v>
      </c>
      <c r="G4269" s="12">
        <v>1.46</v>
      </c>
      <c r="H4269" t="s">
        <v>316</v>
      </c>
    </row>
    <row r="4270" spans="1:8">
      <c r="A4270" s="12" t="s">
        <v>346</v>
      </c>
      <c r="B4270" s="13" t="s">
        <v>157</v>
      </c>
      <c r="C4270" s="12" t="s">
        <v>326</v>
      </c>
      <c r="D4270" s="12">
        <v>985486.2</v>
      </c>
      <c r="E4270" s="12">
        <v>1000020</v>
      </c>
      <c r="F4270" s="12">
        <v>14533.8</v>
      </c>
      <c r="G4270" s="12">
        <v>1.45</v>
      </c>
      <c r="H4270" t="s">
        <v>316</v>
      </c>
    </row>
    <row r="4271" spans="1:8">
      <c r="A4271" s="12" t="s">
        <v>346</v>
      </c>
      <c r="B4271" s="13" t="s">
        <v>158</v>
      </c>
      <c r="C4271" s="12" t="s">
        <v>326</v>
      </c>
      <c r="D4271" s="12">
        <v>985479.8</v>
      </c>
      <c r="E4271" s="12">
        <v>1000009</v>
      </c>
      <c r="F4271" s="12">
        <v>14529.2</v>
      </c>
      <c r="G4271" s="12">
        <v>1.45</v>
      </c>
      <c r="H4271" t="s">
        <v>316</v>
      </c>
    </row>
    <row r="4272" spans="1:8">
      <c r="A4272" s="12" t="s">
        <v>346</v>
      </c>
      <c r="B4272" s="13" t="s">
        <v>159</v>
      </c>
      <c r="C4272" s="12" t="s">
        <v>326</v>
      </c>
      <c r="D4272" s="12">
        <v>985479.3</v>
      </c>
      <c r="E4272" s="12">
        <v>1000062</v>
      </c>
      <c r="F4272" s="12">
        <v>14582.7</v>
      </c>
      <c r="G4272" s="12">
        <v>1.46</v>
      </c>
      <c r="H4272" t="s">
        <v>316</v>
      </c>
    </row>
    <row r="4273" spans="1:8">
      <c r="A4273" s="12" t="s">
        <v>346</v>
      </c>
      <c r="B4273" s="13" t="s">
        <v>160</v>
      </c>
      <c r="C4273" s="12" t="s">
        <v>326</v>
      </c>
      <c r="D4273" s="12">
        <v>985479.3</v>
      </c>
      <c r="E4273" s="12">
        <v>1000061</v>
      </c>
      <c r="F4273" s="12">
        <v>14581.7</v>
      </c>
      <c r="G4273" s="12">
        <v>1.46</v>
      </c>
      <c r="H4273" t="s">
        <v>316</v>
      </c>
    </row>
    <row r="4274" spans="1:8">
      <c r="A4274" s="12" t="s">
        <v>346</v>
      </c>
      <c r="B4274" s="13" t="s">
        <v>161</v>
      </c>
      <c r="C4274" s="12" t="s">
        <v>326</v>
      </c>
      <c r="D4274" s="12">
        <v>985473.8</v>
      </c>
      <c r="E4274" s="12">
        <v>1000062</v>
      </c>
      <c r="F4274" s="12">
        <v>14588.2</v>
      </c>
      <c r="G4274" s="12">
        <v>1.46</v>
      </c>
      <c r="H4274" t="s">
        <v>316</v>
      </c>
    </row>
    <row r="4275" spans="1:8">
      <c r="A4275" s="12" t="s">
        <v>346</v>
      </c>
      <c r="B4275" s="13" t="s">
        <v>162</v>
      </c>
      <c r="C4275" s="12" t="s">
        <v>326</v>
      </c>
      <c r="D4275" s="12">
        <v>985497</v>
      </c>
      <c r="E4275" s="12">
        <v>1000063</v>
      </c>
      <c r="F4275" s="12">
        <v>14566</v>
      </c>
      <c r="G4275" s="12">
        <v>1.46</v>
      </c>
      <c r="H4275" t="s">
        <v>316</v>
      </c>
    </row>
    <row r="4276" spans="1:8">
      <c r="A4276" s="12" t="s">
        <v>346</v>
      </c>
      <c r="B4276" s="13" t="s">
        <v>163</v>
      </c>
      <c r="C4276" s="12" t="s">
        <v>326</v>
      </c>
      <c r="D4276" s="12">
        <v>985497</v>
      </c>
      <c r="E4276" s="12">
        <v>1000060</v>
      </c>
      <c r="F4276" s="12">
        <v>14563</v>
      </c>
      <c r="G4276" s="12">
        <v>1.46</v>
      </c>
      <c r="H4276" t="s">
        <v>316</v>
      </c>
    </row>
    <row r="4277" spans="1:8">
      <c r="A4277" s="12" t="s">
        <v>346</v>
      </c>
      <c r="B4277" s="13" t="s">
        <v>164</v>
      </c>
      <c r="C4277" s="12" t="s">
        <v>326</v>
      </c>
      <c r="D4277" s="12">
        <v>985493.1</v>
      </c>
      <c r="E4277" s="12">
        <v>1000064</v>
      </c>
      <c r="F4277" s="12">
        <v>14570.9</v>
      </c>
      <c r="G4277" s="12">
        <v>1.46</v>
      </c>
      <c r="H4277" t="s">
        <v>316</v>
      </c>
    </row>
    <row r="4278" spans="1:8">
      <c r="A4278" s="12" t="s">
        <v>346</v>
      </c>
      <c r="B4278" s="13" t="s">
        <v>165</v>
      </c>
      <c r="C4278" s="12" t="s">
        <v>326</v>
      </c>
      <c r="D4278" s="12">
        <v>985480.7</v>
      </c>
      <c r="E4278" s="12">
        <v>1000060</v>
      </c>
      <c r="F4278" s="12">
        <v>14579.3</v>
      </c>
      <c r="G4278" s="12">
        <v>1.46</v>
      </c>
      <c r="H4278" t="s">
        <v>316</v>
      </c>
    </row>
    <row r="4279" spans="1:8">
      <c r="A4279" s="12" t="s">
        <v>346</v>
      </c>
      <c r="B4279" s="13" t="s">
        <v>166</v>
      </c>
      <c r="C4279" s="12" t="s">
        <v>326</v>
      </c>
      <c r="D4279" s="12">
        <v>985488.6</v>
      </c>
      <c r="E4279" s="12">
        <v>1000061</v>
      </c>
      <c r="F4279" s="12">
        <v>14572.4</v>
      </c>
      <c r="G4279" s="12">
        <v>1.46</v>
      </c>
      <c r="H4279" t="s">
        <v>316</v>
      </c>
    </row>
    <row r="4280" spans="1:8">
      <c r="A4280" s="12" t="s">
        <v>346</v>
      </c>
      <c r="B4280" s="13" t="s">
        <v>167</v>
      </c>
      <c r="C4280" s="12" t="s">
        <v>326</v>
      </c>
      <c r="D4280" s="12">
        <v>985504.9</v>
      </c>
      <c r="E4280" s="12">
        <v>1000053</v>
      </c>
      <c r="F4280" s="12">
        <v>14548.1</v>
      </c>
      <c r="G4280" s="12">
        <v>1.45</v>
      </c>
      <c r="H4280" t="s">
        <v>316</v>
      </c>
    </row>
    <row r="4281" spans="1:8">
      <c r="A4281" s="12" t="s">
        <v>346</v>
      </c>
      <c r="B4281" s="13" t="s">
        <v>168</v>
      </c>
      <c r="C4281" s="12" t="s">
        <v>326</v>
      </c>
      <c r="D4281" s="12">
        <v>985478.3</v>
      </c>
      <c r="E4281" s="12">
        <v>1000000</v>
      </c>
      <c r="F4281" s="12">
        <v>14521.7</v>
      </c>
      <c r="G4281" s="12">
        <v>1.45</v>
      </c>
      <c r="H4281" t="s">
        <v>316</v>
      </c>
    </row>
    <row r="4282" spans="1:8">
      <c r="A4282" s="12" t="s">
        <v>346</v>
      </c>
      <c r="B4282" s="13" t="s">
        <v>169</v>
      </c>
      <c r="C4282" s="12" t="s">
        <v>326</v>
      </c>
      <c r="D4282" s="12">
        <v>985489.6</v>
      </c>
      <c r="E4282" s="12">
        <v>1000038</v>
      </c>
      <c r="F4282" s="12">
        <v>14548.4</v>
      </c>
      <c r="G4282" s="12">
        <v>1.45</v>
      </c>
      <c r="H4282" t="s">
        <v>316</v>
      </c>
    </row>
    <row r="4283" spans="1:8">
      <c r="A4283" s="12" t="s">
        <v>346</v>
      </c>
      <c r="B4283" s="13" t="s">
        <v>170</v>
      </c>
      <c r="C4283" s="12" t="s">
        <v>326</v>
      </c>
      <c r="D4283" s="12">
        <v>985485.7</v>
      </c>
      <c r="E4283" s="12">
        <v>1000062</v>
      </c>
      <c r="F4283" s="12">
        <v>14576.3</v>
      </c>
      <c r="G4283" s="12">
        <v>1.46</v>
      </c>
      <c r="H4283" t="s">
        <v>316</v>
      </c>
    </row>
    <row r="4284" spans="1:8">
      <c r="A4284" s="12" t="s">
        <v>346</v>
      </c>
      <c r="B4284" s="13" t="s">
        <v>171</v>
      </c>
      <c r="C4284" s="12" t="s">
        <v>326</v>
      </c>
      <c r="D4284" s="12">
        <v>985486.7</v>
      </c>
      <c r="E4284" s="12">
        <v>1000062</v>
      </c>
      <c r="F4284" s="12">
        <v>14575.3</v>
      </c>
      <c r="G4284" s="12">
        <v>1.46</v>
      </c>
      <c r="H4284" t="s">
        <v>316</v>
      </c>
    </row>
    <row r="4285" spans="1:8">
      <c r="A4285" s="12" t="s">
        <v>346</v>
      </c>
      <c r="B4285" s="13" t="s">
        <v>172</v>
      </c>
      <c r="C4285" s="12" t="s">
        <v>326</v>
      </c>
      <c r="D4285" s="12">
        <v>985494.5</v>
      </c>
      <c r="E4285" s="12">
        <v>1000062</v>
      </c>
      <c r="F4285" s="12">
        <v>14567.5</v>
      </c>
      <c r="G4285" s="12">
        <v>1.46</v>
      </c>
      <c r="H4285" t="s">
        <v>316</v>
      </c>
    </row>
    <row r="4286" spans="1:8">
      <c r="A4286" s="12" t="s">
        <v>346</v>
      </c>
      <c r="B4286" s="13" t="s">
        <v>173</v>
      </c>
      <c r="C4286" s="12" t="s">
        <v>326</v>
      </c>
      <c r="D4286" s="12">
        <v>985478.8</v>
      </c>
      <c r="E4286" s="12">
        <v>1000063</v>
      </c>
      <c r="F4286" s="12">
        <v>14584.2</v>
      </c>
      <c r="G4286" s="12">
        <v>1.46</v>
      </c>
      <c r="H4286" t="s">
        <v>316</v>
      </c>
    </row>
    <row r="4287" spans="1:8">
      <c r="A4287" s="12" t="s">
        <v>346</v>
      </c>
      <c r="B4287" s="13" t="s">
        <v>174</v>
      </c>
      <c r="C4287" s="12" t="s">
        <v>326</v>
      </c>
      <c r="D4287" s="12">
        <v>985485.7</v>
      </c>
      <c r="E4287" s="12">
        <v>1000060</v>
      </c>
      <c r="F4287" s="12">
        <v>14574.3</v>
      </c>
      <c r="G4287" s="12">
        <v>1.46</v>
      </c>
      <c r="H4287" t="s">
        <v>316</v>
      </c>
    </row>
    <row r="4288" spans="1:8">
      <c r="A4288" s="12" t="s">
        <v>346</v>
      </c>
      <c r="B4288" s="13" t="s">
        <v>175</v>
      </c>
      <c r="C4288" s="12" t="s">
        <v>326</v>
      </c>
      <c r="D4288" s="12">
        <v>985485.7</v>
      </c>
      <c r="E4288" s="12">
        <v>1000064</v>
      </c>
      <c r="F4288" s="12">
        <v>14578.3</v>
      </c>
      <c r="G4288" s="12">
        <v>1.46</v>
      </c>
      <c r="H4288" t="s">
        <v>316</v>
      </c>
    </row>
    <row r="4289" spans="1:8">
      <c r="A4289" s="12" t="s">
        <v>346</v>
      </c>
      <c r="B4289" s="13" t="s">
        <v>176</v>
      </c>
      <c r="C4289" s="12" t="s">
        <v>326</v>
      </c>
      <c r="D4289" s="12">
        <v>985485.7</v>
      </c>
      <c r="E4289" s="12">
        <v>1000061</v>
      </c>
      <c r="F4289" s="12">
        <v>14575.3</v>
      </c>
      <c r="G4289" s="12">
        <v>1.46</v>
      </c>
      <c r="H4289" t="s">
        <v>316</v>
      </c>
    </row>
    <row r="4290" spans="1:8">
      <c r="A4290" s="12" t="s">
        <v>346</v>
      </c>
      <c r="B4290" s="13" t="s">
        <v>177</v>
      </c>
      <c r="C4290" s="12" t="s">
        <v>326</v>
      </c>
      <c r="D4290" s="12">
        <v>985505.9</v>
      </c>
      <c r="E4290" s="12">
        <v>1000060</v>
      </c>
      <c r="F4290" s="12">
        <v>14554.1</v>
      </c>
      <c r="G4290" s="12">
        <v>1.46</v>
      </c>
      <c r="H4290" t="s">
        <v>316</v>
      </c>
    </row>
    <row r="4291" spans="1:8">
      <c r="A4291" s="12" t="s">
        <v>346</v>
      </c>
      <c r="B4291" s="13" t="s">
        <v>178</v>
      </c>
      <c r="C4291" s="12" t="s">
        <v>326</v>
      </c>
      <c r="D4291" s="12">
        <v>985491.1</v>
      </c>
      <c r="E4291" s="12">
        <v>1000024</v>
      </c>
      <c r="F4291" s="12">
        <v>14532.9</v>
      </c>
      <c r="G4291" s="12">
        <v>1.45</v>
      </c>
      <c r="H4291" t="s">
        <v>316</v>
      </c>
    </row>
    <row r="4292" spans="1:8">
      <c r="A4292" s="12" t="s">
        <v>346</v>
      </c>
      <c r="B4292" s="13" t="s">
        <v>179</v>
      </c>
      <c r="C4292" s="12" t="s">
        <v>326</v>
      </c>
      <c r="D4292" s="12">
        <v>985466</v>
      </c>
      <c r="E4292" s="12">
        <v>1000006</v>
      </c>
      <c r="F4292" s="12">
        <v>14540</v>
      </c>
      <c r="G4292" s="12">
        <v>1.45</v>
      </c>
      <c r="H4292" t="s">
        <v>316</v>
      </c>
    </row>
    <row r="4293" spans="1:8">
      <c r="A4293" s="12" t="s">
        <v>346</v>
      </c>
      <c r="B4293" s="13" t="s">
        <v>180</v>
      </c>
      <c r="C4293" s="12" t="s">
        <v>326</v>
      </c>
      <c r="D4293" s="12">
        <v>985487.6</v>
      </c>
      <c r="E4293" s="12">
        <v>1000061</v>
      </c>
      <c r="F4293" s="12">
        <v>14573.4</v>
      </c>
      <c r="G4293" s="12">
        <v>1.46</v>
      </c>
      <c r="H4293" t="s">
        <v>316</v>
      </c>
    </row>
    <row r="4294" spans="1:8">
      <c r="A4294" s="12" t="s">
        <v>346</v>
      </c>
      <c r="B4294" s="13" t="s">
        <v>181</v>
      </c>
      <c r="C4294" s="12" t="s">
        <v>326</v>
      </c>
      <c r="D4294" s="12">
        <v>985478.8</v>
      </c>
      <c r="E4294" s="12">
        <v>1000062</v>
      </c>
      <c r="F4294" s="12">
        <v>14583.2</v>
      </c>
      <c r="G4294" s="12">
        <v>1.46</v>
      </c>
      <c r="H4294" t="s">
        <v>316</v>
      </c>
    </row>
    <row r="4295" spans="1:8">
      <c r="A4295" s="12" t="s">
        <v>346</v>
      </c>
      <c r="B4295" s="13" t="s">
        <v>182</v>
      </c>
      <c r="C4295" s="12" t="s">
        <v>326</v>
      </c>
      <c r="D4295" s="12">
        <v>985486.2</v>
      </c>
      <c r="E4295" s="12">
        <v>1000063</v>
      </c>
      <c r="F4295" s="12">
        <v>14576.8</v>
      </c>
      <c r="G4295" s="12">
        <v>1.46</v>
      </c>
      <c r="H4295" t="s">
        <v>316</v>
      </c>
    </row>
    <row r="4296" spans="1:8">
      <c r="A4296" s="12" t="s">
        <v>346</v>
      </c>
      <c r="B4296" s="13" t="s">
        <v>183</v>
      </c>
      <c r="C4296" s="12" t="s">
        <v>326</v>
      </c>
      <c r="D4296" s="12">
        <v>985509.3</v>
      </c>
      <c r="E4296" s="12">
        <v>1000061</v>
      </c>
      <c r="F4296" s="12">
        <v>14551.7</v>
      </c>
      <c r="G4296" s="12">
        <v>1.46</v>
      </c>
      <c r="H4296" t="s">
        <v>316</v>
      </c>
    </row>
    <row r="4297" spans="1:8">
      <c r="A4297" s="12" t="s">
        <v>346</v>
      </c>
      <c r="B4297" s="13" t="s">
        <v>184</v>
      </c>
      <c r="C4297" s="12" t="s">
        <v>326</v>
      </c>
      <c r="D4297" s="12">
        <v>985507.8</v>
      </c>
      <c r="E4297" s="12">
        <v>1000062</v>
      </c>
      <c r="F4297" s="12">
        <v>14554.2</v>
      </c>
      <c r="G4297" s="12">
        <v>1.46</v>
      </c>
      <c r="H4297" t="s">
        <v>316</v>
      </c>
    </row>
    <row r="4298" spans="1:8">
      <c r="A4298" s="12" t="s">
        <v>346</v>
      </c>
      <c r="B4298" s="13" t="s">
        <v>185</v>
      </c>
      <c r="C4298" s="12" t="s">
        <v>326</v>
      </c>
      <c r="D4298" s="12">
        <v>985501.9</v>
      </c>
      <c r="E4298" s="12">
        <v>1000061</v>
      </c>
      <c r="F4298" s="12">
        <v>14559.1</v>
      </c>
      <c r="G4298" s="12">
        <v>1.46</v>
      </c>
      <c r="H4298" t="s">
        <v>316</v>
      </c>
    </row>
    <row r="4299" spans="1:8">
      <c r="A4299" s="12" t="s">
        <v>346</v>
      </c>
      <c r="B4299" s="13" t="s">
        <v>186</v>
      </c>
      <c r="C4299" s="12" t="s">
        <v>326</v>
      </c>
      <c r="D4299" s="12">
        <v>985506.4</v>
      </c>
      <c r="E4299" s="12">
        <v>1000063</v>
      </c>
      <c r="F4299" s="12">
        <v>14556.6</v>
      </c>
      <c r="G4299" s="12">
        <v>1.46</v>
      </c>
      <c r="H4299" t="s">
        <v>316</v>
      </c>
    </row>
    <row r="4300" spans="1:8">
      <c r="A4300" s="12" t="s">
        <v>346</v>
      </c>
      <c r="B4300" s="13" t="s">
        <v>187</v>
      </c>
      <c r="C4300" s="12" t="s">
        <v>326</v>
      </c>
      <c r="D4300" s="12">
        <v>985506.9</v>
      </c>
      <c r="E4300" s="12">
        <v>1000061</v>
      </c>
      <c r="F4300" s="12">
        <v>14554.1</v>
      </c>
      <c r="G4300" s="12">
        <v>1.46</v>
      </c>
      <c r="H4300" t="s">
        <v>316</v>
      </c>
    </row>
    <row r="4301" spans="1:8">
      <c r="A4301" s="12" t="s">
        <v>346</v>
      </c>
      <c r="B4301" s="13" t="s">
        <v>188</v>
      </c>
      <c r="C4301" s="12" t="s">
        <v>326</v>
      </c>
      <c r="D4301" s="12">
        <v>985461</v>
      </c>
      <c r="E4301" s="12">
        <v>1000055</v>
      </c>
      <c r="F4301" s="12">
        <v>14594</v>
      </c>
      <c r="G4301" s="12">
        <v>1.46</v>
      </c>
      <c r="H4301" t="s">
        <v>316</v>
      </c>
    </row>
    <row r="4302" spans="1:8">
      <c r="A4302" s="12" t="s">
        <v>347</v>
      </c>
      <c r="B4302" s="13" t="s">
        <v>89</v>
      </c>
      <c r="C4302" s="12" t="s">
        <v>326</v>
      </c>
      <c r="D4302" s="12">
        <v>2040833.9</v>
      </c>
      <c r="E4302" s="12">
        <v>1000001</v>
      </c>
      <c r="F4302" s="12">
        <v>-1040832.9</v>
      </c>
      <c r="G4302" s="12">
        <v>-104.08</v>
      </c>
      <c r="H4302" t="s">
        <v>316</v>
      </c>
    </row>
    <row r="4303" spans="1:8">
      <c r="A4303" s="12" t="s">
        <v>347</v>
      </c>
      <c r="B4303" s="13" t="s">
        <v>90</v>
      </c>
      <c r="C4303" s="12" t="s">
        <v>326</v>
      </c>
      <c r="D4303" s="12">
        <v>2040833.9</v>
      </c>
      <c r="E4303" s="12">
        <v>1000001</v>
      </c>
      <c r="F4303" s="12">
        <v>-1040832.9</v>
      </c>
      <c r="G4303" s="12">
        <v>-104.08</v>
      </c>
      <c r="H4303" t="s">
        <v>316</v>
      </c>
    </row>
    <row r="4304" spans="1:8">
      <c r="A4304" s="12" t="s">
        <v>347</v>
      </c>
      <c r="B4304" s="13" t="s">
        <v>91</v>
      </c>
      <c r="C4304" s="12" t="s">
        <v>326</v>
      </c>
      <c r="D4304" s="12">
        <v>1020417</v>
      </c>
      <c r="E4304" s="12">
        <v>1000000</v>
      </c>
      <c r="F4304" s="12">
        <v>-20417</v>
      </c>
      <c r="G4304" s="12">
        <v>-2.04</v>
      </c>
      <c r="H4304" t="s">
        <v>316</v>
      </c>
    </row>
    <row r="4305" spans="1:8">
      <c r="A4305" s="12" t="s">
        <v>347</v>
      </c>
      <c r="B4305" s="13" t="s">
        <v>92</v>
      </c>
      <c r="C4305" s="12" t="s">
        <v>326</v>
      </c>
      <c r="D4305" s="12">
        <v>0</v>
      </c>
      <c r="E4305" s="12">
        <v>1000002</v>
      </c>
      <c r="F4305" s="12">
        <v>1000002</v>
      </c>
      <c r="G4305" s="12">
        <v>100</v>
      </c>
      <c r="H4305" t="s">
        <v>316</v>
      </c>
    </row>
    <row r="4306" spans="1:8">
      <c r="A4306" s="12" t="s">
        <v>347</v>
      </c>
      <c r="B4306" s="13" t="s">
        <v>93</v>
      </c>
      <c r="C4306" s="12" t="s">
        <v>326</v>
      </c>
      <c r="D4306" s="12">
        <v>0</v>
      </c>
      <c r="E4306" s="12">
        <v>1000001</v>
      </c>
      <c r="F4306" s="12">
        <v>1000001</v>
      </c>
      <c r="G4306" s="12">
        <v>100</v>
      </c>
      <c r="H4306" t="s">
        <v>316</v>
      </c>
    </row>
    <row r="4307" spans="1:8">
      <c r="A4307" s="12" t="s">
        <v>347</v>
      </c>
      <c r="B4307" s="13" t="s">
        <v>94</v>
      </c>
      <c r="C4307" s="12" t="s">
        <v>326</v>
      </c>
      <c r="D4307" s="12">
        <v>1020417</v>
      </c>
      <c r="E4307" s="12">
        <v>1000003</v>
      </c>
      <c r="F4307" s="12">
        <v>-20414</v>
      </c>
      <c r="G4307" s="12">
        <v>-2.04</v>
      </c>
      <c r="H4307" t="s">
        <v>316</v>
      </c>
    </row>
    <row r="4308" spans="1:8">
      <c r="A4308" s="12" t="s">
        <v>347</v>
      </c>
      <c r="B4308" s="13" t="s">
        <v>95</v>
      </c>
      <c r="C4308" s="12" t="s">
        <v>326</v>
      </c>
      <c r="D4308" s="12">
        <v>1020417</v>
      </c>
      <c r="E4308" s="12">
        <v>1000011</v>
      </c>
      <c r="F4308" s="12">
        <v>-20406</v>
      </c>
      <c r="G4308" s="12">
        <v>-2.04</v>
      </c>
      <c r="H4308" t="s">
        <v>316</v>
      </c>
    </row>
    <row r="4309" spans="1:8">
      <c r="A4309" s="12" t="s">
        <v>347</v>
      </c>
      <c r="B4309" s="13" t="s">
        <v>96</v>
      </c>
      <c r="C4309" s="12" t="s">
        <v>326</v>
      </c>
      <c r="D4309" s="12">
        <v>1020417</v>
      </c>
      <c r="E4309" s="12">
        <v>1000012</v>
      </c>
      <c r="F4309" s="12">
        <v>-20405</v>
      </c>
      <c r="G4309" s="12">
        <v>-2.04</v>
      </c>
      <c r="H4309" t="s">
        <v>316</v>
      </c>
    </row>
    <row r="4310" spans="1:8">
      <c r="A4310" s="12" t="s">
        <v>347</v>
      </c>
      <c r="B4310" s="13" t="s">
        <v>97</v>
      </c>
      <c r="C4310" s="12" t="s">
        <v>326</v>
      </c>
      <c r="D4310" s="12">
        <v>1020417</v>
      </c>
      <c r="E4310" s="12">
        <v>1000012</v>
      </c>
      <c r="F4310" s="12">
        <v>-20405</v>
      </c>
      <c r="G4310" s="12">
        <v>-2.04</v>
      </c>
      <c r="H4310" t="s">
        <v>316</v>
      </c>
    </row>
    <row r="4311" spans="1:8">
      <c r="A4311" s="12" t="s">
        <v>347</v>
      </c>
      <c r="B4311" s="13" t="s">
        <v>98</v>
      </c>
      <c r="C4311" s="12" t="s">
        <v>326</v>
      </c>
      <c r="D4311" s="12">
        <v>1020417</v>
      </c>
      <c r="E4311" s="12">
        <v>1000012</v>
      </c>
      <c r="F4311" s="12">
        <v>-20405</v>
      </c>
      <c r="G4311" s="12">
        <v>-2.04</v>
      </c>
      <c r="H4311" t="s">
        <v>316</v>
      </c>
    </row>
    <row r="4312" spans="1:8">
      <c r="A4312" s="12" t="s">
        <v>347</v>
      </c>
      <c r="B4312" s="13" t="s">
        <v>99</v>
      </c>
      <c r="C4312" s="12" t="s">
        <v>326</v>
      </c>
      <c r="D4312" s="12">
        <v>1020417</v>
      </c>
      <c r="E4312" s="12">
        <v>1000015</v>
      </c>
      <c r="F4312" s="12">
        <v>-20402</v>
      </c>
      <c r="G4312" s="12">
        <v>-2.04</v>
      </c>
      <c r="H4312" t="s">
        <v>316</v>
      </c>
    </row>
    <row r="4313" spans="1:8">
      <c r="A4313" s="12" t="s">
        <v>347</v>
      </c>
      <c r="B4313" s="13" t="s">
        <v>100</v>
      </c>
      <c r="C4313" s="12" t="s">
        <v>326</v>
      </c>
      <c r="D4313" s="12">
        <v>1020417</v>
      </c>
      <c r="E4313" s="12">
        <v>1000013</v>
      </c>
      <c r="F4313" s="12">
        <v>-20404</v>
      </c>
      <c r="G4313" s="12">
        <v>-2.04</v>
      </c>
      <c r="H4313" t="s">
        <v>316</v>
      </c>
    </row>
    <row r="4314" spans="1:8">
      <c r="A4314" s="12" t="s">
        <v>347</v>
      </c>
      <c r="B4314" s="13" t="s">
        <v>101</v>
      </c>
      <c r="C4314" s="12" t="s">
        <v>326</v>
      </c>
      <c r="D4314" s="12">
        <v>1020417</v>
      </c>
      <c r="E4314" s="12">
        <v>1000013</v>
      </c>
      <c r="F4314" s="12">
        <v>-20404</v>
      </c>
      <c r="G4314" s="12">
        <v>-2.04</v>
      </c>
      <c r="H4314" t="s">
        <v>316</v>
      </c>
    </row>
    <row r="4315" spans="1:8">
      <c r="A4315" s="12" t="s">
        <v>347</v>
      </c>
      <c r="B4315" s="13" t="s">
        <v>102</v>
      </c>
      <c r="C4315" s="12" t="s">
        <v>326</v>
      </c>
      <c r="D4315" s="12">
        <v>1020417</v>
      </c>
      <c r="E4315" s="12">
        <v>1000015</v>
      </c>
      <c r="F4315" s="12">
        <v>-20402</v>
      </c>
      <c r="G4315" s="12">
        <v>-2.04</v>
      </c>
      <c r="H4315" t="s">
        <v>316</v>
      </c>
    </row>
    <row r="4316" spans="1:8">
      <c r="A4316" s="12" t="s">
        <v>347</v>
      </c>
      <c r="B4316" s="13" t="s">
        <v>103</v>
      </c>
      <c r="C4316" s="12" t="s">
        <v>326</v>
      </c>
      <c r="D4316" s="12">
        <v>1020417</v>
      </c>
      <c r="E4316" s="12">
        <v>1000012</v>
      </c>
      <c r="F4316" s="12">
        <v>-20405</v>
      </c>
      <c r="G4316" s="12">
        <v>-2.04</v>
      </c>
      <c r="H4316" t="s">
        <v>316</v>
      </c>
    </row>
    <row r="4317" spans="1:8">
      <c r="A4317" s="12" t="s">
        <v>347</v>
      </c>
      <c r="B4317" s="13" t="s">
        <v>104</v>
      </c>
      <c r="C4317" s="12" t="s">
        <v>326</v>
      </c>
      <c r="D4317" s="12">
        <v>1020417</v>
      </c>
      <c r="E4317" s="12">
        <v>1000014</v>
      </c>
      <c r="F4317" s="12">
        <v>-20403</v>
      </c>
      <c r="G4317" s="12">
        <v>-2.04</v>
      </c>
      <c r="H4317" t="s">
        <v>316</v>
      </c>
    </row>
    <row r="4318" spans="1:8">
      <c r="A4318" s="12" t="s">
        <v>347</v>
      </c>
      <c r="B4318" s="13" t="s">
        <v>105</v>
      </c>
      <c r="C4318" s="12" t="s">
        <v>326</v>
      </c>
      <c r="D4318" s="12">
        <v>1020417</v>
      </c>
      <c r="E4318" s="12">
        <v>1000015</v>
      </c>
      <c r="F4318" s="12">
        <v>-20402</v>
      </c>
      <c r="G4318" s="12">
        <v>-2.04</v>
      </c>
      <c r="H4318" t="s">
        <v>316</v>
      </c>
    </row>
    <row r="4319" spans="1:8">
      <c r="A4319" s="12" t="s">
        <v>347</v>
      </c>
      <c r="B4319" s="13" t="s">
        <v>106</v>
      </c>
      <c r="C4319" s="12" t="s">
        <v>326</v>
      </c>
      <c r="D4319" s="12">
        <v>1020417</v>
      </c>
      <c r="E4319" s="12">
        <v>1000012</v>
      </c>
      <c r="F4319" s="12">
        <v>-20405</v>
      </c>
      <c r="G4319" s="12">
        <v>-2.04</v>
      </c>
      <c r="H4319" t="s">
        <v>316</v>
      </c>
    </row>
    <row r="4320" spans="1:8">
      <c r="A4320" s="12" t="s">
        <v>347</v>
      </c>
      <c r="B4320" s="13" t="s">
        <v>107</v>
      </c>
      <c r="C4320" s="12" t="s">
        <v>326</v>
      </c>
      <c r="D4320" s="12">
        <v>1020417</v>
      </c>
      <c r="E4320" s="12">
        <v>1000015</v>
      </c>
      <c r="F4320" s="12">
        <v>-20402</v>
      </c>
      <c r="G4320" s="12">
        <v>-2.04</v>
      </c>
      <c r="H4320" t="s">
        <v>316</v>
      </c>
    </row>
    <row r="4321" spans="1:8">
      <c r="A4321" s="12" t="s">
        <v>347</v>
      </c>
      <c r="B4321" s="13" t="s">
        <v>108</v>
      </c>
      <c r="C4321" s="12" t="s">
        <v>326</v>
      </c>
      <c r="D4321" s="12">
        <v>1020417</v>
      </c>
      <c r="E4321" s="12">
        <v>1000013</v>
      </c>
      <c r="F4321" s="12">
        <v>-20404</v>
      </c>
      <c r="G4321" s="12">
        <v>-2.04</v>
      </c>
      <c r="H4321" t="s">
        <v>316</v>
      </c>
    </row>
    <row r="4322" spans="1:8">
      <c r="A4322" s="12" t="s">
        <v>347</v>
      </c>
      <c r="B4322" s="13" t="s">
        <v>109</v>
      </c>
      <c r="C4322" s="12" t="s">
        <v>326</v>
      </c>
      <c r="D4322" s="12">
        <v>1020417</v>
      </c>
      <c r="E4322" s="12">
        <v>1000009</v>
      </c>
      <c r="F4322" s="12">
        <v>-20408</v>
      </c>
      <c r="G4322" s="12">
        <v>-2.04</v>
      </c>
      <c r="H4322" t="s">
        <v>316</v>
      </c>
    </row>
    <row r="4323" spans="1:8">
      <c r="A4323" s="12" t="s">
        <v>347</v>
      </c>
      <c r="B4323" s="13" t="s">
        <v>110</v>
      </c>
      <c r="C4323" s="12" t="s">
        <v>326</v>
      </c>
      <c r="D4323" s="12">
        <v>1020417</v>
      </c>
      <c r="E4323" s="12">
        <v>1000014</v>
      </c>
      <c r="F4323" s="12">
        <v>-20403</v>
      </c>
      <c r="G4323" s="12">
        <v>-2.04</v>
      </c>
      <c r="H4323" t="s">
        <v>316</v>
      </c>
    </row>
    <row r="4324" spans="1:8">
      <c r="A4324" s="12" t="s">
        <v>347</v>
      </c>
      <c r="B4324" s="13" t="s">
        <v>111</v>
      </c>
      <c r="C4324" s="12" t="s">
        <v>326</v>
      </c>
      <c r="D4324" s="12">
        <v>1020417</v>
      </c>
      <c r="E4324" s="12">
        <v>1000014</v>
      </c>
      <c r="F4324" s="12">
        <v>-20403</v>
      </c>
      <c r="G4324" s="12">
        <v>-2.04</v>
      </c>
      <c r="H4324" t="s">
        <v>316</v>
      </c>
    </row>
    <row r="4325" spans="1:8">
      <c r="A4325" s="12" t="s">
        <v>347</v>
      </c>
      <c r="B4325" s="13" t="s">
        <v>112</v>
      </c>
      <c r="C4325" s="12" t="s">
        <v>326</v>
      </c>
      <c r="D4325" s="12">
        <v>1020417</v>
      </c>
      <c r="E4325" s="12">
        <v>1000013</v>
      </c>
      <c r="F4325" s="12">
        <v>-20404</v>
      </c>
      <c r="G4325" s="12">
        <v>-2.04</v>
      </c>
      <c r="H4325" t="s">
        <v>316</v>
      </c>
    </row>
    <row r="4326" spans="1:8">
      <c r="A4326" s="12" t="s">
        <v>347</v>
      </c>
      <c r="B4326" s="13" t="s">
        <v>113</v>
      </c>
      <c r="C4326" s="12" t="s">
        <v>326</v>
      </c>
      <c r="D4326" s="12">
        <v>1020417</v>
      </c>
      <c r="E4326" s="12">
        <v>1000015</v>
      </c>
      <c r="F4326" s="12">
        <v>-20402</v>
      </c>
      <c r="G4326" s="12">
        <v>-2.04</v>
      </c>
      <c r="H4326" t="s">
        <v>316</v>
      </c>
    </row>
    <row r="4327" spans="1:8">
      <c r="A4327" s="12" t="s">
        <v>347</v>
      </c>
      <c r="B4327" s="13" t="s">
        <v>114</v>
      </c>
      <c r="C4327" s="12" t="s">
        <v>326</v>
      </c>
      <c r="D4327" s="12">
        <v>1020417</v>
      </c>
      <c r="E4327" s="12">
        <v>1000013</v>
      </c>
      <c r="F4327" s="12">
        <v>-20404</v>
      </c>
      <c r="G4327" s="12">
        <v>-2.04</v>
      </c>
      <c r="H4327" t="s">
        <v>316</v>
      </c>
    </row>
    <row r="4328" spans="1:8">
      <c r="A4328" s="12" t="s">
        <v>347</v>
      </c>
      <c r="B4328" s="13" t="s">
        <v>115</v>
      </c>
      <c r="C4328" s="12" t="s">
        <v>326</v>
      </c>
      <c r="D4328" s="12">
        <v>1020417</v>
      </c>
      <c r="E4328" s="12">
        <v>1000014</v>
      </c>
      <c r="F4328" s="12">
        <v>-20403</v>
      </c>
      <c r="G4328" s="12">
        <v>-2.04</v>
      </c>
      <c r="H4328" t="s">
        <v>316</v>
      </c>
    </row>
    <row r="4329" spans="1:8">
      <c r="A4329" s="12" t="s">
        <v>347</v>
      </c>
      <c r="B4329" s="13" t="s">
        <v>116</v>
      </c>
      <c r="C4329" s="12" t="s">
        <v>326</v>
      </c>
      <c r="D4329" s="12">
        <v>1020417</v>
      </c>
      <c r="E4329" s="12">
        <v>1000014</v>
      </c>
      <c r="F4329" s="12">
        <v>-20403</v>
      </c>
      <c r="G4329" s="12">
        <v>-2.04</v>
      </c>
      <c r="H4329" t="s">
        <v>316</v>
      </c>
    </row>
    <row r="4330" spans="1:8">
      <c r="A4330" s="12" t="s">
        <v>347</v>
      </c>
      <c r="B4330" s="13" t="s">
        <v>117</v>
      </c>
      <c r="C4330" s="12" t="s">
        <v>326</v>
      </c>
      <c r="D4330" s="12">
        <v>1020417</v>
      </c>
      <c r="E4330" s="12">
        <v>1000013</v>
      </c>
      <c r="F4330" s="12">
        <v>-20404</v>
      </c>
      <c r="G4330" s="12">
        <v>-2.04</v>
      </c>
      <c r="H4330" t="s">
        <v>316</v>
      </c>
    </row>
    <row r="4331" spans="1:8">
      <c r="A4331" s="12" t="s">
        <v>347</v>
      </c>
      <c r="B4331" s="13" t="s">
        <v>118</v>
      </c>
      <c r="C4331" s="12" t="s">
        <v>326</v>
      </c>
      <c r="D4331" s="12">
        <v>1020417</v>
      </c>
      <c r="E4331" s="12">
        <v>1000014</v>
      </c>
      <c r="F4331" s="12">
        <v>-20403</v>
      </c>
      <c r="G4331" s="12">
        <v>-2.04</v>
      </c>
      <c r="H4331" t="s">
        <v>316</v>
      </c>
    </row>
    <row r="4332" spans="1:8">
      <c r="A4332" s="12" t="s">
        <v>347</v>
      </c>
      <c r="B4332" s="13" t="s">
        <v>119</v>
      </c>
      <c r="C4332" s="12" t="s">
        <v>326</v>
      </c>
      <c r="D4332" s="12">
        <v>1020417</v>
      </c>
      <c r="E4332" s="12">
        <v>1000009</v>
      </c>
      <c r="F4332" s="12">
        <v>-20408</v>
      </c>
      <c r="G4332" s="12">
        <v>-2.04</v>
      </c>
      <c r="H4332" t="s">
        <v>316</v>
      </c>
    </row>
    <row r="4333" spans="1:8">
      <c r="A4333" s="12" t="s">
        <v>347</v>
      </c>
      <c r="B4333" s="13" t="s">
        <v>120</v>
      </c>
      <c r="C4333" s="12" t="s">
        <v>326</v>
      </c>
      <c r="D4333" s="12">
        <v>1020417</v>
      </c>
      <c r="E4333" s="12">
        <v>1000012</v>
      </c>
      <c r="F4333" s="12">
        <v>-20405</v>
      </c>
      <c r="G4333" s="12">
        <v>-2.04</v>
      </c>
      <c r="H4333" t="s">
        <v>316</v>
      </c>
    </row>
    <row r="4334" spans="1:8">
      <c r="A4334" s="12" t="s">
        <v>347</v>
      </c>
      <c r="B4334" s="13" t="s">
        <v>121</v>
      </c>
      <c r="C4334" s="12" t="s">
        <v>326</v>
      </c>
      <c r="D4334" s="12">
        <v>1020417</v>
      </c>
      <c r="E4334" s="12">
        <v>1000012</v>
      </c>
      <c r="F4334" s="12">
        <v>-20405</v>
      </c>
      <c r="G4334" s="12">
        <v>-2.04</v>
      </c>
      <c r="H4334" t="s">
        <v>316</v>
      </c>
    </row>
    <row r="4335" spans="1:8">
      <c r="A4335" s="12" t="s">
        <v>347</v>
      </c>
      <c r="B4335" s="13" t="s">
        <v>122</v>
      </c>
      <c r="C4335" s="12" t="s">
        <v>326</v>
      </c>
      <c r="D4335" s="12">
        <v>1020417</v>
      </c>
      <c r="E4335" s="12">
        <v>1000011</v>
      </c>
      <c r="F4335" s="12">
        <v>-20406</v>
      </c>
      <c r="G4335" s="12">
        <v>-2.04</v>
      </c>
      <c r="H4335" t="s">
        <v>316</v>
      </c>
    </row>
    <row r="4336" spans="1:8">
      <c r="A4336" s="12" t="s">
        <v>347</v>
      </c>
      <c r="B4336" s="13" t="s">
        <v>123</v>
      </c>
      <c r="C4336" s="12" t="s">
        <v>326</v>
      </c>
      <c r="D4336" s="12">
        <v>1020417</v>
      </c>
      <c r="E4336" s="12">
        <v>1000013</v>
      </c>
      <c r="F4336" s="12">
        <v>-20404</v>
      </c>
      <c r="G4336" s="12">
        <v>-2.04</v>
      </c>
      <c r="H4336" t="s">
        <v>316</v>
      </c>
    </row>
    <row r="4337" spans="1:8">
      <c r="A4337" s="12" t="s">
        <v>347</v>
      </c>
      <c r="B4337" s="13" t="s">
        <v>124</v>
      </c>
      <c r="C4337" s="12" t="s">
        <v>326</v>
      </c>
      <c r="D4337" s="12">
        <v>1020417</v>
      </c>
      <c r="E4337" s="12">
        <v>1000013</v>
      </c>
      <c r="F4337" s="12">
        <v>-20404</v>
      </c>
      <c r="G4337" s="12">
        <v>-2.04</v>
      </c>
      <c r="H4337" t="s">
        <v>316</v>
      </c>
    </row>
    <row r="4338" spans="1:8">
      <c r="A4338" s="12" t="s">
        <v>347</v>
      </c>
      <c r="B4338" s="13" t="s">
        <v>125</v>
      </c>
      <c r="C4338" s="12" t="s">
        <v>326</v>
      </c>
      <c r="D4338" s="12">
        <v>1020417</v>
      </c>
      <c r="E4338" s="12">
        <v>1000013</v>
      </c>
      <c r="F4338" s="12">
        <v>-20404</v>
      </c>
      <c r="G4338" s="12">
        <v>-2.04</v>
      </c>
      <c r="H4338" t="s">
        <v>316</v>
      </c>
    </row>
    <row r="4339" spans="1:8">
      <c r="A4339" s="12" t="s">
        <v>347</v>
      </c>
      <c r="B4339" s="13" t="s">
        <v>126</v>
      </c>
      <c r="C4339" s="12" t="s">
        <v>326</v>
      </c>
      <c r="D4339" s="12">
        <v>1020417</v>
      </c>
      <c r="E4339" s="12">
        <v>1000015</v>
      </c>
      <c r="F4339" s="12">
        <v>-20402</v>
      </c>
      <c r="G4339" s="12">
        <v>-2.04</v>
      </c>
      <c r="H4339" t="s">
        <v>316</v>
      </c>
    </row>
    <row r="4340" spans="1:8">
      <c r="A4340" s="12" t="s">
        <v>347</v>
      </c>
      <c r="B4340" s="13" t="s">
        <v>127</v>
      </c>
      <c r="C4340" s="12" t="s">
        <v>326</v>
      </c>
      <c r="D4340" s="12">
        <v>1020417</v>
      </c>
      <c r="E4340" s="12">
        <v>1000013</v>
      </c>
      <c r="F4340" s="12">
        <v>-20404</v>
      </c>
      <c r="G4340" s="12">
        <v>-2.04</v>
      </c>
      <c r="H4340" t="s">
        <v>316</v>
      </c>
    </row>
    <row r="4341" spans="1:8">
      <c r="A4341" s="12" t="s">
        <v>347</v>
      </c>
      <c r="B4341" s="13" t="s">
        <v>128</v>
      </c>
      <c r="C4341" s="12" t="s">
        <v>326</v>
      </c>
      <c r="D4341" s="12">
        <v>1020417</v>
      </c>
      <c r="E4341" s="12">
        <v>1000014</v>
      </c>
      <c r="F4341" s="12">
        <v>-20403</v>
      </c>
      <c r="G4341" s="12">
        <v>-2.04</v>
      </c>
      <c r="H4341" t="s">
        <v>316</v>
      </c>
    </row>
    <row r="4342" spans="1:8">
      <c r="A4342" s="12" t="s">
        <v>347</v>
      </c>
      <c r="B4342" s="13" t="s">
        <v>129</v>
      </c>
      <c r="C4342" s="12" t="s">
        <v>326</v>
      </c>
      <c r="D4342" s="12">
        <v>1020417</v>
      </c>
      <c r="E4342" s="12">
        <v>1000014</v>
      </c>
      <c r="F4342" s="12">
        <v>-20403</v>
      </c>
      <c r="G4342" s="12">
        <v>-2.04</v>
      </c>
      <c r="H4342" t="s">
        <v>316</v>
      </c>
    </row>
    <row r="4343" spans="1:8">
      <c r="A4343" s="12" t="s">
        <v>347</v>
      </c>
      <c r="B4343" s="13" t="s">
        <v>130</v>
      </c>
      <c r="C4343" s="12" t="s">
        <v>326</v>
      </c>
      <c r="D4343" s="12">
        <v>1020417</v>
      </c>
      <c r="E4343" s="12">
        <v>1000013</v>
      </c>
      <c r="F4343" s="12">
        <v>-20404</v>
      </c>
      <c r="G4343" s="12">
        <v>-2.04</v>
      </c>
      <c r="H4343" t="s">
        <v>316</v>
      </c>
    </row>
    <row r="4344" spans="1:8">
      <c r="A4344" s="12" t="s">
        <v>347</v>
      </c>
      <c r="B4344" s="13" t="s">
        <v>131</v>
      </c>
      <c r="C4344" s="12" t="s">
        <v>326</v>
      </c>
      <c r="D4344" s="12">
        <v>1020417</v>
      </c>
      <c r="E4344" s="12">
        <v>1000014</v>
      </c>
      <c r="F4344" s="12">
        <v>-20403</v>
      </c>
      <c r="G4344" s="12">
        <v>-2.04</v>
      </c>
      <c r="H4344" t="s">
        <v>316</v>
      </c>
    </row>
    <row r="4345" spans="1:8">
      <c r="A4345" s="12" t="s">
        <v>347</v>
      </c>
      <c r="B4345" s="13" t="s">
        <v>132</v>
      </c>
      <c r="C4345" s="12" t="s">
        <v>326</v>
      </c>
      <c r="D4345" s="12">
        <v>1020417</v>
      </c>
      <c r="E4345" s="12">
        <v>1000013</v>
      </c>
      <c r="F4345" s="12">
        <v>-20404</v>
      </c>
      <c r="G4345" s="12">
        <v>-2.04</v>
      </c>
      <c r="H4345" t="s">
        <v>316</v>
      </c>
    </row>
    <row r="4346" spans="1:8">
      <c r="A4346" s="12" t="s">
        <v>347</v>
      </c>
      <c r="B4346" s="13" t="s">
        <v>133</v>
      </c>
      <c r="C4346" s="12" t="s">
        <v>326</v>
      </c>
      <c r="D4346" s="12">
        <v>1020417</v>
      </c>
      <c r="E4346" s="12">
        <v>1000014</v>
      </c>
      <c r="F4346" s="12">
        <v>-20403</v>
      </c>
      <c r="G4346" s="12">
        <v>-2.04</v>
      </c>
      <c r="H4346" t="s">
        <v>316</v>
      </c>
    </row>
    <row r="4347" spans="1:8">
      <c r="A4347" s="12" t="s">
        <v>347</v>
      </c>
      <c r="B4347" s="13" t="s">
        <v>134</v>
      </c>
      <c r="C4347" s="12" t="s">
        <v>326</v>
      </c>
      <c r="D4347" s="12">
        <v>1020417</v>
      </c>
      <c r="E4347" s="12">
        <v>1000014</v>
      </c>
      <c r="F4347" s="12">
        <v>-20403</v>
      </c>
      <c r="G4347" s="12">
        <v>-2.04</v>
      </c>
      <c r="H4347" t="s">
        <v>316</v>
      </c>
    </row>
    <row r="4348" spans="1:8">
      <c r="A4348" s="12" t="s">
        <v>347</v>
      </c>
      <c r="B4348" s="13" t="s">
        <v>135</v>
      </c>
      <c r="C4348" s="12" t="s">
        <v>326</v>
      </c>
      <c r="D4348" s="12">
        <v>1020417</v>
      </c>
      <c r="E4348" s="12">
        <v>1000013</v>
      </c>
      <c r="F4348" s="12">
        <v>-20404</v>
      </c>
      <c r="G4348" s="12">
        <v>-2.04</v>
      </c>
      <c r="H4348" t="s">
        <v>316</v>
      </c>
    </row>
    <row r="4349" spans="1:8">
      <c r="A4349" s="12" t="s">
        <v>347</v>
      </c>
      <c r="B4349" s="13" t="s">
        <v>136</v>
      </c>
      <c r="C4349" s="12" t="s">
        <v>326</v>
      </c>
      <c r="D4349" s="12">
        <v>1020417</v>
      </c>
      <c r="E4349" s="12">
        <v>1000015</v>
      </c>
      <c r="F4349" s="12">
        <v>-20402</v>
      </c>
      <c r="G4349" s="12">
        <v>-2.04</v>
      </c>
      <c r="H4349" t="s">
        <v>316</v>
      </c>
    </row>
    <row r="4350" spans="1:8">
      <c r="A4350" s="12" t="s">
        <v>347</v>
      </c>
      <c r="B4350" s="13" t="s">
        <v>137</v>
      </c>
      <c r="C4350" s="12" t="s">
        <v>326</v>
      </c>
      <c r="D4350" s="12">
        <v>1020417</v>
      </c>
      <c r="E4350" s="12">
        <v>1000013</v>
      </c>
      <c r="F4350" s="12">
        <v>-20404</v>
      </c>
      <c r="G4350" s="12">
        <v>-2.04</v>
      </c>
      <c r="H4350" t="s">
        <v>316</v>
      </c>
    </row>
    <row r="4351" spans="1:8">
      <c r="A4351" s="12" t="s">
        <v>347</v>
      </c>
      <c r="B4351" s="13" t="s">
        <v>138</v>
      </c>
      <c r="C4351" s="12" t="s">
        <v>326</v>
      </c>
      <c r="D4351" s="12">
        <v>1020417</v>
      </c>
      <c r="E4351" s="12">
        <v>1000013</v>
      </c>
      <c r="F4351" s="12">
        <v>-20404</v>
      </c>
      <c r="G4351" s="12">
        <v>-2.04</v>
      </c>
      <c r="H4351" t="s">
        <v>316</v>
      </c>
    </row>
    <row r="4352" spans="1:8">
      <c r="A4352" s="12" t="s">
        <v>347</v>
      </c>
      <c r="B4352" s="13" t="s">
        <v>139</v>
      </c>
      <c r="C4352" s="12" t="s">
        <v>326</v>
      </c>
      <c r="D4352" s="12">
        <v>1020417</v>
      </c>
      <c r="E4352" s="12">
        <v>1000015</v>
      </c>
      <c r="F4352" s="12">
        <v>-20402</v>
      </c>
      <c r="G4352" s="12">
        <v>-2.04</v>
      </c>
      <c r="H4352" t="s">
        <v>316</v>
      </c>
    </row>
    <row r="4353" spans="1:8">
      <c r="A4353" s="12" t="s">
        <v>347</v>
      </c>
      <c r="B4353" s="13" t="s">
        <v>140</v>
      </c>
      <c r="C4353" s="12" t="s">
        <v>326</v>
      </c>
      <c r="D4353" s="12">
        <v>1020417</v>
      </c>
      <c r="E4353" s="12">
        <v>1000013</v>
      </c>
      <c r="F4353" s="12">
        <v>-20404</v>
      </c>
      <c r="G4353" s="12">
        <v>-2.04</v>
      </c>
      <c r="H4353" t="s">
        <v>316</v>
      </c>
    </row>
    <row r="4354" spans="1:8">
      <c r="A4354" s="12" t="s">
        <v>347</v>
      </c>
      <c r="B4354" s="13" t="s">
        <v>141</v>
      </c>
      <c r="C4354" s="12" t="s">
        <v>326</v>
      </c>
      <c r="D4354" s="12">
        <v>1020417</v>
      </c>
      <c r="E4354" s="12">
        <v>1000013</v>
      </c>
      <c r="F4354" s="12">
        <v>-20404</v>
      </c>
      <c r="G4354" s="12">
        <v>-2.04</v>
      </c>
      <c r="H4354" t="s">
        <v>316</v>
      </c>
    </row>
    <row r="4355" spans="1:8">
      <c r="A4355" s="12" t="s">
        <v>347</v>
      </c>
      <c r="B4355" s="13" t="s">
        <v>142</v>
      </c>
      <c r="C4355" s="12" t="s">
        <v>326</v>
      </c>
      <c r="D4355" s="12">
        <v>1020417</v>
      </c>
      <c r="E4355" s="12">
        <v>1000015</v>
      </c>
      <c r="F4355" s="12">
        <v>-20402</v>
      </c>
      <c r="G4355" s="12">
        <v>-2.04</v>
      </c>
      <c r="H4355" t="s">
        <v>316</v>
      </c>
    </row>
    <row r="4356" spans="1:8">
      <c r="A4356" s="12" t="s">
        <v>347</v>
      </c>
      <c r="B4356" s="13" t="s">
        <v>143</v>
      </c>
      <c r="C4356" s="12" t="s">
        <v>326</v>
      </c>
      <c r="D4356" s="12">
        <v>1020417</v>
      </c>
      <c r="E4356" s="12">
        <v>1000013</v>
      </c>
      <c r="F4356" s="12">
        <v>-20404</v>
      </c>
      <c r="G4356" s="12">
        <v>-2.04</v>
      </c>
      <c r="H4356" t="s">
        <v>316</v>
      </c>
    </row>
    <row r="4357" spans="1:8">
      <c r="A4357" s="12" t="s">
        <v>347</v>
      </c>
      <c r="B4357" s="13" t="s">
        <v>144</v>
      </c>
      <c r="C4357" s="12" t="s">
        <v>326</v>
      </c>
      <c r="D4357" s="12">
        <v>1020417</v>
      </c>
      <c r="E4357" s="12">
        <v>1000014</v>
      </c>
      <c r="F4357" s="12">
        <v>-20403</v>
      </c>
      <c r="G4357" s="12">
        <v>-2.04</v>
      </c>
      <c r="H4357" t="s">
        <v>316</v>
      </c>
    </row>
    <row r="4358" spans="1:8">
      <c r="A4358" s="12" t="s">
        <v>347</v>
      </c>
      <c r="B4358" s="13" t="s">
        <v>145</v>
      </c>
      <c r="C4358" s="12" t="s">
        <v>326</v>
      </c>
      <c r="D4358" s="12">
        <v>1020417</v>
      </c>
      <c r="E4358" s="12">
        <v>1000012</v>
      </c>
      <c r="F4358" s="12">
        <v>-20405</v>
      </c>
      <c r="G4358" s="12">
        <v>-2.04</v>
      </c>
      <c r="H4358" t="s">
        <v>316</v>
      </c>
    </row>
    <row r="4359" spans="1:8">
      <c r="A4359" s="12" t="s">
        <v>347</v>
      </c>
      <c r="B4359" s="13" t="s">
        <v>146</v>
      </c>
      <c r="C4359" s="12" t="s">
        <v>326</v>
      </c>
      <c r="D4359" s="12">
        <v>1020417</v>
      </c>
      <c r="E4359" s="12">
        <v>1000013</v>
      </c>
      <c r="F4359" s="12">
        <v>-20404</v>
      </c>
      <c r="G4359" s="12">
        <v>-2.04</v>
      </c>
      <c r="H4359" t="s">
        <v>316</v>
      </c>
    </row>
    <row r="4360" spans="1:8">
      <c r="A4360" s="12" t="s">
        <v>347</v>
      </c>
      <c r="B4360" s="13" t="s">
        <v>147</v>
      </c>
      <c r="C4360" s="12" t="s">
        <v>326</v>
      </c>
      <c r="D4360" s="12">
        <v>1020417</v>
      </c>
      <c r="E4360" s="12">
        <v>1000015</v>
      </c>
      <c r="F4360" s="12">
        <v>-20402</v>
      </c>
      <c r="G4360" s="12">
        <v>-2.04</v>
      </c>
      <c r="H4360" t="s">
        <v>316</v>
      </c>
    </row>
    <row r="4361" spans="1:8">
      <c r="A4361" s="12" t="s">
        <v>347</v>
      </c>
      <c r="B4361" s="13" t="s">
        <v>148</v>
      </c>
      <c r="C4361" s="12" t="s">
        <v>326</v>
      </c>
      <c r="D4361" s="12">
        <v>1020417</v>
      </c>
      <c r="E4361" s="12">
        <v>1000013</v>
      </c>
      <c r="F4361" s="12">
        <v>-20404</v>
      </c>
      <c r="G4361" s="12">
        <v>-2.04</v>
      </c>
      <c r="H4361" t="s">
        <v>316</v>
      </c>
    </row>
    <row r="4362" spans="1:8">
      <c r="A4362" s="12" t="s">
        <v>347</v>
      </c>
      <c r="B4362" s="13" t="s">
        <v>149</v>
      </c>
      <c r="C4362" s="12" t="s">
        <v>326</v>
      </c>
      <c r="D4362" s="12">
        <v>1020417</v>
      </c>
      <c r="E4362" s="12">
        <v>1000014</v>
      </c>
      <c r="F4362" s="12">
        <v>-20403</v>
      </c>
      <c r="G4362" s="12">
        <v>-2.04</v>
      </c>
      <c r="H4362" t="s">
        <v>316</v>
      </c>
    </row>
    <row r="4363" spans="1:8">
      <c r="A4363" s="12" t="s">
        <v>347</v>
      </c>
      <c r="B4363" s="13" t="s">
        <v>150</v>
      </c>
      <c r="C4363" s="12" t="s">
        <v>326</v>
      </c>
      <c r="D4363" s="12">
        <v>1020417</v>
      </c>
      <c r="E4363" s="12">
        <v>1000014</v>
      </c>
      <c r="F4363" s="12">
        <v>-20403</v>
      </c>
      <c r="G4363" s="12">
        <v>-2.04</v>
      </c>
      <c r="H4363" t="s">
        <v>316</v>
      </c>
    </row>
    <row r="4364" spans="1:8">
      <c r="A4364" s="12" t="s">
        <v>347</v>
      </c>
      <c r="B4364" s="13" t="s">
        <v>151</v>
      </c>
      <c r="C4364" s="12" t="s">
        <v>326</v>
      </c>
      <c r="D4364" s="12">
        <v>0</v>
      </c>
      <c r="E4364" s="12">
        <v>1000002</v>
      </c>
      <c r="F4364" s="12">
        <v>1000002</v>
      </c>
      <c r="G4364" s="12">
        <v>100</v>
      </c>
      <c r="H4364" t="s">
        <v>316</v>
      </c>
    </row>
    <row r="4365" spans="1:8">
      <c r="A4365" s="12" t="s">
        <v>347</v>
      </c>
      <c r="B4365" s="13" t="s">
        <v>152</v>
      </c>
      <c r="C4365" s="12" t="s">
        <v>326</v>
      </c>
      <c r="D4365" s="12">
        <v>1020417</v>
      </c>
      <c r="E4365" s="12">
        <v>1000013</v>
      </c>
      <c r="F4365" s="12">
        <v>-20404</v>
      </c>
      <c r="G4365" s="12">
        <v>-2.04</v>
      </c>
      <c r="H4365" t="s">
        <v>316</v>
      </c>
    </row>
    <row r="4366" spans="1:8">
      <c r="A4366" s="12" t="s">
        <v>347</v>
      </c>
      <c r="B4366" s="13" t="s">
        <v>153</v>
      </c>
      <c r="C4366" s="12" t="s">
        <v>326</v>
      </c>
      <c r="D4366" s="12">
        <v>1020417</v>
      </c>
      <c r="E4366" s="12">
        <v>1000013</v>
      </c>
      <c r="F4366" s="12">
        <v>-20404</v>
      </c>
      <c r="G4366" s="12">
        <v>-2.04</v>
      </c>
      <c r="H4366" t="s">
        <v>316</v>
      </c>
    </row>
    <row r="4367" spans="1:8">
      <c r="A4367" s="12" t="s">
        <v>347</v>
      </c>
      <c r="B4367" s="13" t="s">
        <v>154</v>
      </c>
      <c r="C4367" s="12" t="s">
        <v>326</v>
      </c>
      <c r="D4367" s="12">
        <v>1020417</v>
      </c>
      <c r="E4367" s="12">
        <v>1000014</v>
      </c>
      <c r="F4367" s="12">
        <v>-20403</v>
      </c>
      <c r="G4367" s="12">
        <v>-2.04</v>
      </c>
      <c r="H4367" t="s">
        <v>316</v>
      </c>
    </row>
    <row r="4368" spans="1:8">
      <c r="A4368" s="12" t="s">
        <v>347</v>
      </c>
      <c r="B4368" s="13" t="s">
        <v>155</v>
      </c>
      <c r="C4368" s="12" t="s">
        <v>326</v>
      </c>
      <c r="D4368" s="12">
        <v>1020417</v>
      </c>
      <c r="E4368" s="12">
        <v>1000014</v>
      </c>
      <c r="F4368" s="12">
        <v>-20403</v>
      </c>
      <c r="G4368" s="12">
        <v>-2.04</v>
      </c>
      <c r="H4368" t="s">
        <v>316</v>
      </c>
    </row>
    <row r="4369" spans="1:8">
      <c r="A4369" s="12" t="s">
        <v>347</v>
      </c>
      <c r="B4369" s="13" t="s">
        <v>156</v>
      </c>
      <c r="C4369" s="12" t="s">
        <v>326</v>
      </c>
      <c r="D4369" s="12">
        <v>1020417</v>
      </c>
      <c r="E4369" s="12">
        <v>1000013</v>
      </c>
      <c r="F4369" s="12">
        <v>-20404</v>
      </c>
      <c r="G4369" s="12">
        <v>-2.04</v>
      </c>
      <c r="H4369" t="s">
        <v>316</v>
      </c>
    </row>
    <row r="4370" spans="1:8">
      <c r="A4370" s="12" t="s">
        <v>347</v>
      </c>
      <c r="B4370" s="13" t="s">
        <v>157</v>
      </c>
      <c r="C4370" s="12" t="s">
        <v>326</v>
      </c>
      <c r="D4370" s="12">
        <v>1020417</v>
      </c>
      <c r="E4370" s="12">
        <v>1000015</v>
      </c>
      <c r="F4370" s="12">
        <v>-20402</v>
      </c>
      <c r="G4370" s="12">
        <v>-2.04</v>
      </c>
      <c r="H4370" t="s">
        <v>316</v>
      </c>
    </row>
    <row r="4371" spans="1:8">
      <c r="A4371" s="12" t="s">
        <v>347</v>
      </c>
      <c r="B4371" s="13" t="s">
        <v>158</v>
      </c>
      <c r="C4371" s="12" t="s">
        <v>326</v>
      </c>
      <c r="D4371" s="12">
        <v>1020417</v>
      </c>
      <c r="E4371" s="12">
        <v>1000013</v>
      </c>
      <c r="F4371" s="12">
        <v>-20404</v>
      </c>
      <c r="G4371" s="12">
        <v>-2.04</v>
      </c>
      <c r="H4371" t="s">
        <v>316</v>
      </c>
    </row>
    <row r="4372" spans="1:8">
      <c r="A4372" s="12" t="s">
        <v>347</v>
      </c>
      <c r="B4372" s="13" t="s">
        <v>159</v>
      </c>
      <c r="C4372" s="12" t="s">
        <v>326</v>
      </c>
      <c r="D4372" s="12">
        <v>1020417</v>
      </c>
      <c r="E4372" s="12">
        <v>1000013</v>
      </c>
      <c r="F4372" s="12">
        <v>-20404</v>
      </c>
      <c r="G4372" s="12">
        <v>-2.04</v>
      </c>
      <c r="H4372" t="s">
        <v>316</v>
      </c>
    </row>
    <row r="4373" spans="1:8">
      <c r="A4373" s="12" t="s">
        <v>347</v>
      </c>
      <c r="B4373" s="13" t="s">
        <v>160</v>
      </c>
      <c r="C4373" s="12" t="s">
        <v>326</v>
      </c>
      <c r="D4373" s="12">
        <v>0</v>
      </c>
      <c r="E4373" s="12">
        <v>1000002</v>
      </c>
      <c r="F4373" s="12">
        <v>1000002</v>
      </c>
      <c r="G4373" s="12">
        <v>100</v>
      </c>
      <c r="H4373" t="s">
        <v>316</v>
      </c>
    </row>
    <row r="4374" spans="1:8">
      <c r="A4374" s="12" t="s">
        <v>347</v>
      </c>
      <c r="B4374" s="13" t="s">
        <v>161</v>
      </c>
      <c r="C4374" s="12" t="s">
        <v>326</v>
      </c>
      <c r="D4374" s="12">
        <v>1020417</v>
      </c>
      <c r="E4374" s="12">
        <v>1000000</v>
      </c>
      <c r="F4374" s="12">
        <v>-20417</v>
      </c>
      <c r="G4374" s="12">
        <v>-2.04</v>
      </c>
      <c r="H4374" t="s">
        <v>316</v>
      </c>
    </row>
    <row r="4375" spans="1:8">
      <c r="A4375" s="12" t="s">
        <v>347</v>
      </c>
      <c r="B4375" s="13" t="s">
        <v>162</v>
      </c>
      <c r="C4375" s="12" t="s">
        <v>326</v>
      </c>
      <c r="D4375" s="12">
        <v>1020417</v>
      </c>
      <c r="E4375" s="12">
        <v>1000000</v>
      </c>
      <c r="F4375" s="12">
        <v>-20417</v>
      </c>
      <c r="G4375" s="12">
        <v>-2.04</v>
      </c>
      <c r="H4375" t="s">
        <v>316</v>
      </c>
    </row>
    <row r="4376" spans="1:8">
      <c r="A4376" s="12" t="s">
        <v>347</v>
      </c>
      <c r="B4376" s="13" t="s">
        <v>163</v>
      </c>
      <c r="C4376" s="12" t="s">
        <v>326</v>
      </c>
      <c r="D4376" s="12">
        <v>1020417</v>
      </c>
      <c r="E4376" s="12">
        <v>1000000</v>
      </c>
      <c r="F4376" s="12">
        <v>-20417</v>
      </c>
      <c r="G4376" s="12">
        <v>-2.04</v>
      </c>
      <c r="H4376" t="s">
        <v>316</v>
      </c>
    </row>
    <row r="4377" spans="1:8">
      <c r="A4377" s="12" t="s">
        <v>347</v>
      </c>
      <c r="B4377" s="13" t="s">
        <v>164</v>
      </c>
      <c r="C4377" s="12" t="s">
        <v>326</v>
      </c>
      <c r="D4377" s="12">
        <v>1020417</v>
      </c>
      <c r="E4377" s="12">
        <v>1000000</v>
      </c>
      <c r="F4377" s="12">
        <v>-20417</v>
      </c>
      <c r="G4377" s="12">
        <v>-2.04</v>
      </c>
      <c r="H4377" t="s">
        <v>316</v>
      </c>
    </row>
    <row r="4378" spans="1:8">
      <c r="A4378" s="12" t="s">
        <v>347</v>
      </c>
      <c r="B4378" s="13" t="s">
        <v>165</v>
      </c>
      <c r="C4378" s="12" t="s">
        <v>326</v>
      </c>
      <c r="D4378" s="12">
        <v>1020417</v>
      </c>
      <c r="E4378" s="12">
        <v>1000000</v>
      </c>
      <c r="F4378" s="12">
        <v>-20417</v>
      </c>
      <c r="G4378" s="12">
        <v>-2.04</v>
      </c>
      <c r="H4378" t="s">
        <v>316</v>
      </c>
    </row>
    <row r="4379" spans="1:8">
      <c r="A4379" s="12" t="s">
        <v>347</v>
      </c>
      <c r="B4379" s="13" t="s">
        <v>166</v>
      </c>
      <c r="C4379" s="12" t="s">
        <v>326</v>
      </c>
      <c r="D4379" s="12">
        <v>1020417</v>
      </c>
      <c r="E4379" s="12">
        <v>1000000</v>
      </c>
      <c r="F4379" s="12">
        <v>-20417</v>
      </c>
      <c r="G4379" s="12">
        <v>-2.04</v>
      </c>
      <c r="H4379" t="s">
        <v>316</v>
      </c>
    </row>
    <row r="4380" spans="1:8">
      <c r="A4380" s="12" t="s">
        <v>347</v>
      </c>
      <c r="B4380" s="13" t="s">
        <v>167</v>
      </c>
      <c r="C4380" s="12" t="s">
        <v>326</v>
      </c>
      <c r="D4380" s="12">
        <v>1020417</v>
      </c>
      <c r="E4380" s="12">
        <v>1000000</v>
      </c>
      <c r="F4380" s="12">
        <v>-20417</v>
      </c>
      <c r="G4380" s="12">
        <v>-2.04</v>
      </c>
      <c r="H4380" t="s">
        <v>316</v>
      </c>
    </row>
    <row r="4381" spans="1:8">
      <c r="A4381" s="12" t="s">
        <v>347</v>
      </c>
      <c r="B4381" s="13" t="s">
        <v>168</v>
      </c>
      <c r="C4381" s="12" t="s">
        <v>326</v>
      </c>
      <c r="D4381" s="12">
        <v>1020417</v>
      </c>
      <c r="E4381" s="12">
        <v>1000000</v>
      </c>
      <c r="F4381" s="12">
        <v>-20417</v>
      </c>
      <c r="G4381" s="12">
        <v>-2.04</v>
      </c>
      <c r="H4381" t="s">
        <v>316</v>
      </c>
    </row>
    <row r="4382" spans="1:8">
      <c r="A4382" s="12" t="s">
        <v>347</v>
      </c>
      <c r="B4382" s="13" t="s">
        <v>169</v>
      </c>
      <c r="C4382" s="12" t="s">
        <v>326</v>
      </c>
      <c r="D4382" s="12">
        <v>1020417</v>
      </c>
      <c r="E4382" s="12">
        <v>1000000</v>
      </c>
      <c r="F4382" s="12">
        <v>-20417</v>
      </c>
      <c r="G4382" s="12">
        <v>-2.04</v>
      </c>
      <c r="H4382" t="s">
        <v>316</v>
      </c>
    </row>
    <row r="4383" spans="1:8">
      <c r="A4383" s="12" t="s">
        <v>347</v>
      </c>
      <c r="B4383" s="13" t="s">
        <v>170</v>
      </c>
      <c r="C4383" s="12" t="s">
        <v>326</v>
      </c>
      <c r="D4383" s="12">
        <v>1020417</v>
      </c>
      <c r="E4383" s="12">
        <v>1000000</v>
      </c>
      <c r="F4383" s="12">
        <v>-20417</v>
      </c>
      <c r="G4383" s="12">
        <v>-2.04</v>
      </c>
      <c r="H4383" t="s">
        <v>316</v>
      </c>
    </row>
    <row r="4384" spans="1:8">
      <c r="A4384" s="12" t="s">
        <v>347</v>
      </c>
      <c r="B4384" s="13" t="s">
        <v>171</v>
      </c>
      <c r="C4384" s="12" t="s">
        <v>326</v>
      </c>
      <c r="D4384" s="12">
        <v>1020417</v>
      </c>
      <c r="E4384" s="12">
        <v>1000000</v>
      </c>
      <c r="F4384" s="12">
        <v>-20417</v>
      </c>
      <c r="G4384" s="12">
        <v>-2.04</v>
      </c>
      <c r="H4384" t="s">
        <v>316</v>
      </c>
    </row>
    <row r="4385" spans="1:8">
      <c r="A4385" s="12" t="s">
        <v>347</v>
      </c>
      <c r="B4385" s="13" t="s">
        <v>172</v>
      </c>
      <c r="C4385" s="12" t="s">
        <v>326</v>
      </c>
      <c r="D4385" s="12">
        <v>1020417</v>
      </c>
      <c r="E4385" s="12">
        <v>1000000</v>
      </c>
      <c r="F4385" s="12">
        <v>-20417</v>
      </c>
      <c r="G4385" s="12">
        <v>-2.04</v>
      </c>
      <c r="H4385" t="s">
        <v>316</v>
      </c>
    </row>
    <row r="4386" spans="1:8">
      <c r="A4386" s="12" t="s">
        <v>347</v>
      </c>
      <c r="B4386" s="13" t="s">
        <v>173</v>
      </c>
      <c r="C4386" s="12" t="s">
        <v>326</v>
      </c>
      <c r="D4386" s="12">
        <v>1020417</v>
      </c>
      <c r="E4386" s="12">
        <v>1000000</v>
      </c>
      <c r="F4386" s="12">
        <v>-20417</v>
      </c>
      <c r="G4386" s="12">
        <v>-2.04</v>
      </c>
      <c r="H4386" t="s">
        <v>316</v>
      </c>
    </row>
    <row r="4387" spans="1:8">
      <c r="A4387" s="12" t="s">
        <v>347</v>
      </c>
      <c r="B4387" s="13" t="s">
        <v>174</v>
      </c>
      <c r="C4387" s="12" t="s">
        <v>326</v>
      </c>
      <c r="D4387" s="12">
        <v>1020417</v>
      </c>
      <c r="E4387" s="12">
        <v>1000000</v>
      </c>
      <c r="F4387" s="12">
        <v>-20417</v>
      </c>
      <c r="G4387" s="12">
        <v>-2.04</v>
      </c>
      <c r="H4387" t="s">
        <v>316</v>
      </c>
    </row>
    <row r="4388" spans="1:8">
      <c r="A4388" s="12" t="s">
        <v>347</v>
      </c>
      <c r="B4388" s="13" t="s">
        <v>175</v>
      </c>
      <c r="C4388" s="12" t="s">
        <v>326</v>
      </c>
      <c r="D4388" s="12">
        <v>1020417</v>
      </c>
      <c r="E4388" s="12">
        <v>1000000</v>
      </c>
      <c r="F4388" s="12">
        <v>-20417</v>
      </c>
      <c r="G4388" s="12">
        <v>-2.04</v>
      </c>
      <c r="H4388" t="s">
        <v>316</v>
      </c>
    </row>
    <row r="4389" spans="1:8">
      <c r="A4389" s="12" t="s">
        <v>347</v>
      </c>
      <c r="B4389" s="13" t="s">
        <v>176</v>
      </c>
      <c r="C4389" s="12" t="s">
        <v>326</v>
      </c>
      <c r="D4389" s="12">
        <v>1020417</v>
      </c>
      <c r="E4389" s="12">
        <v>1000000</v>
      </c>
      <c r="F4389" s="12">
        <v>-20417</v>
      </c>
      <c r="G4389" s="12">
        <v>-2.04</v>
      </c>
      <c r="H4389" t="s">
        <v>316</v>
      </c>
    </row>
    <row r="4390" spans="1:8">
      <c r="A4390" s="12" t="s">
        <v>347</v>
      </c>
      <c r="B4390" s="13" t="s">
        <v>177</v>
      </c>
      <c r="C4390" s="12" t="s">
        <v>326</v>
      </c>
      <c r="D4390" s="12">
        <v>1020417</v>
      </c>
      <c r="E4390" s="12">
        <v>1000000</v>
      </c>
      <c r="F4390" s="12">
        <v>-20417</v>
      </c>
      <c r="G4390" s="12">
        <v>-2.04</v>
      </c>
      <c r="H4390" t="s">
        <v>316</v>
      </c>
    </row>
    <row r="4391" spans="1:8">
      <c r="A4391" s="12" t="s">
        <v>347</v>
      </c>
      <c r="B4391" s="13" t="s">
        <v>178</v>
      </c>
      <c r="C4391" s="12" t="s">
        <v>326</v>
      </c>
      <c r="D4391" s="12">
        <v>1020417</v>
      </c>
      <c r="E4391" s="12">
        <v>1000000</v>
      </c>
      <c r="F4391" s="12">
        <v>-20417</v>
      </c>
      <c r="G4391" s="12">
        <v>-2.04</v>
      </c>
      <c r="H4391" t="s">
        <v>316</v>
      </c>
    </row>
    <row r="4392" spans="1:8">
      <c r="A4392" s="12" t="s">
        <v>347</v>
      </c>
      <c r="B4392" s="13" t="s">
        <v>179</v>
      </c>
      <c r="C4392" s="12" t="s">
        <v>326</v>
      </c>
      <c r="D4392" s="12">
        <v>1020417</v>
      </c>
      <c r="E4392" s="12">
        <v>1000000</v>
      </c>
      <c r="F4392" s="12">
        <v>-20417</v>
      </c>
      <c r="G4392" s="12">
        <v>-2.04</v>
      </c>
      <c r="H4392" t="s">
        <v>316</v>
      </c>
    </row>
    <row r="4393" spans="1:8">
      <c r="A4393" s="12" t="s">
        <v>347</v>
      </c>
      <c r="B4393" s="13" t="s">
        <v>180</v>
      </c>
      <c r="C4393" s="12" t="s">
        <v>326</v>
      </c>
      <c r="D4393" s="12">
        <v>1020417</v>
      </c>
      <c r="E4393" s="12">
        <v>1000000</v>
      </c>
      <c r="F4393" s="12">
        <v>-20417</v>
      </c>
      <c r="G4393" s="12">
        <v>-2.04</v>
      </c>
      <c r="H4393" t="s">
        <v>316</v>
      </c>
    </row>
    <row r="4394" spans="1:8">
      <c r="A4394" s="12" t="s">
        <v>347</v>
      </c>
      <c r="B4394" s="13" t="s">
        <v>181</v>
      </c>
      <c r="C4394" s="12" t="s">
        <v>326</v>
      </c>
      <c r="D4394" s="12">
        <v>1020417</v>
      </c>
      <c r="E4394" s="12">
        <v>1000000</v>
      </c>
      <c r="F4394" s="12">
        <v>-20417</v>
      </c>
      <c r="G4394" s="12">
        <v>-2.04</v>
      </c>
      <c r="H4394" t="s">
        <v>316</v>
      </c>
    </row>
    <row r="4395" spans="1:8">
      <c r="A4395" s="12" t="s">
        <v>347</v>
      </c>
      <c r="B4395" s="13" t="s">
        <v>182</v>
      </c>
      <c r="C4395" s="12" t="s">
        <v>326</v>
      </c>
      <c r="D4395" s="12">
        <v>1020417</v>
      </c>
      <c r="E4395" s="12">
        <v>1000000</v>
      </c>
      <c r="F4395" s="12">
        <v>-20417</v>
      </c>
      <c r="G4395" s="12">
        <v>-2.04</v>
      </c>
      <c r="H4395" t="s">
        <v>316</v>
      </c>
    </row>
    <row r="4396" spans="1:8">
      <c r="A4396" s="12" t="s">
        <v>347</v>
      </c>
      <c r="B4396" s="13" t="s">
        <v>183</v>
      </c>
      <c r="C4396" s="12" t="s">
        <v>326</v>
      </c>
      <c r="D4396" s="12">
        <v>1020417</v>
      </c>
      <c r="E4396" s="12">
        <v>1000000</v>
      </c>
      <c r="F4396" s="12">
        <v>-20417</v>
      </c>
      <c r="G4396" s="12">
        <v>-2.04</v>
      </c>
      <c r="H4396" t="s">
        <v>316</v>
      </c>
    </row>
    <row r="4397" spans="1:8">
      <c r="A4397" s="12" t="s">
        <v>347</v>
      </c>
      <c r="B4397" s="13" t="s">
        <v>184</v>
      </c>
      <c r="C4397" s="12" t="s">
        <v>326</v>
      </c>
      <c r="D4397" s="12">
        <v>1020417</v>
      </c>
      <c r="E4397" s="12">
        <v>1000000</v>
      </c>
      <c r="F4397" s="12">
        <v>-20417</v>
      </c>
      <c r="G4397" s="12">
        <v>-2.04</v>
      </c>
      <c r="H4397" t="s">
        <v>316</v>
      </c>
    </row>
    <row r="4398" spans="1:8">
      <c r="A4398" s="12" t="s">
        <v>347</v>
      </c>
      <c r="B4398" s="13" t="s">
        <v>185</v>
      </c>
      <c r="C4398" s="12" t="s">
        <v>326</v>
      </c>
      <c r="D4398" s="12">
        <v>1020417</v>
      </c>
      <c r="E4398" s="12">
        <v>1000000</v>
      </c>
      <c r="F4398" s="12">
        <v>-20417</v>
      </c>
      <c r="G4398" s="12">
        <v>-2.04</v>
      </c>
      <c r="H4398" t="s">
        <v>316</v>
      </c>
    </row>
    <row r="4399" spans="1:8">
      <c r="A4399" s="12" t="s">
        <v>347</v>
      </c>
      <c r="B4399" s="13" t="s">
        <v>186</v>
      </c>
      <c r="C4399" s="12" t="s">
        <v>326</v>
      </c>
      <c r="D4399" s="12">
        <v>1020417</v>
      </c>
      <c r="E4399" s="12">
        <v>1000000</v>
      </c>
      <c r="F4399" s="12">
        <v>-20417</v>
      </c>
      <c r="G4399" s="12">
        <v>-2.04</v>
      </c>
      <c r="H4399" t="s">
        <v>316</v>
      </c>
    </row>
    <row r="4400" spans="1:8">
      <c r="A4400" s="12" t="s">
        <v>347</v>
      </c>
      <c r="B4400" s="13" t="s">
        <v>187</v>
      </c>
      <c r="C4400" s="12" t="s">
        <v>326</v>
      </c>
      <c r="D4400" s="12">
        <v>1020417</v>
      </c>
      <c r="E4400" s="12">
        <v>1000000</v>
      </c>
      <c r="F4400" s="12">
        <v>-20417</v>
      </c>
      <c r="G4400" s="12">
        <v>-2.04</v>
      </c>
      <c r="H4400" t="s">
        <v>316</v>
      </c>
    </row>
    <row r="4401" spans="1:8">
      <c r="A4401" s="12" t="s">
        <v>347</v>
      </c>
      <c r="B4401" s="13" t="s">
        <v>188</v>
      </c>
      <c r="C4401" s="12" t="s">
        <v>326</v>
      </c>
      <c r="D4401" s="12">
        <v>1020417</v>
      </c>
      <c r="E4401" s="12">
        <v>1000000</v>
      </c>
      <c r="F4401" s="12">
        <v>-20417</v>
      </c>
      <c r="G4401" s="12">
        <v>-2.04</v>
      </c>
      <c r="H4401" t="s">
        <v>316</v>
      </c>
    </row>
    <row r="4404" spans="1:8">
      <c r="A4404" t="s">
        <v>348</v>
      </c>
    </row>
    <row r="4405" spans="1:8">
      <c r="A4405" t="s">
        <v>350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305"/>
  <sheetViews>
    <sheetView topLeftCell="A2279" workbookViewId="0">
      <selection activeCell="I2295" sqref="I2295"/>
    </sheetView>
  </sheetViews>
  <sheetFormatPr defaultRowHeight="15"/>
  <cols>
    <col min="1" max="1" width="13.7109375" bestFit="1" customWidth="1"/>
    <col min="2" max="2" width="8.42578125" bestFit="1" customWidth="1"/>
    <col min="3" max="5" width="10.7109375" bestFit="1" customWidth="1"/>
    <col min="7" max="7" width="11.140625" bestFit="1" customWidth="1"/>
    <col min="9" max="9" width="51.7109375" bestFit="1" customWidth="1"/>
  </cols>
  <sheetData>
    <row r="2" spans="1:10" ht="30">
      <c r="I2" s="8" t="s">
        <v>463</v>
      </c>
    </row>
    <row r="3" spans="1:10">
      <c r="A3" s="17" t="s">
        <v>352</v>
      </c>
      <c r="C3" s="17" t="s">
        <v>349</v>
      </c>
    </row>
    <row r="4" spans="1:10">
      <c r="A4" s="17" t="s">
        <v>323</v>
      </c>
      <c r="B4" s="17" t="s">
        <v>322</v>
      </c>
      <c r="C4" t="s">
        <v>315</v>
      </c>
      <c r="D4" t="s">
        <v>316</v>
      </c>
      <c r="E4" t="s">
        <v>351</v>
      </c>
      <c r="F4" t="s">
        <v>453</v>
      </c>
      <c r="G4" t="s">
        <v>454</v>
      </c>
      <c r="H4" t="s">
        <v>455</v>
      </c>
      <c r="I4" t="s">
        <v>462</v>
      </c>
    </row>
    <row r="5" spans="1:10">
      <c r="A5" t="s">
        <v>89</v>
      </c>
      <c r="B5" t="s">
        <v>325</v>
      </c>
      <c r="C5" s="18">
        <v>-20</v>
      </c>
      <c r="D5" s="18">
        <v>16.2</v>
      </c>
      <c r="E5" s="18">
        <v>-3.8000000000000007</v>
      </c>
      <c r="F5" s="19" t="str">
        <f>IF(C5*D5&lt;0,"éles","vak")</f>
        <v>éles</v>
      </c>
      <c r="G5" s="19" t="str">
        <f>IF(F5="éles",IF(C5&lt;0,"gyanús","ártalmatlan"),F5)</f>
        <v>gyanús</v>
      </c>
      <c r="H5" s="20">
        <f>IF(G5&lt;&gt;"vak",COUNTIF(G6:G26,G5)/(21-COUNTIF(G6:G26,"vak")),"vak")</f>
        <v>0.375</v>
      </c>
      <c r="I5" t="s">
        <v>457</v>
      </c>
    </row>
    <row r="6" spans="1:10">
      <c r="B6" t="s">
        <v>336</v>
      </c>
      <c r="C6" s="18">
        <v>-10101.1</v>
      </c>
      <c r="D6" s="18">
        <v>-10101.1</v>
      </c>
      <c r="E6" s="18">
        <v>-20202.2</v>
      </c>
      <c r="F6" s="19" t="str">
        <f t="shared" ref="F6:F69" si="0">IF(C6*D6&lt;0,"éles","vak")</f>
        <v>vak</v>
      </c>
      <c r="G6" s="19" t="str">
        <f>IF(F6="éles",IF(C6&lt;0,"ártalmatlan","gyanús"),F6)</f>
        <v>vak</v>
      </c>
      <c r="H6" s="19" t="s">
        <v>456</v>
      </c>
      <c r="J6" t="s">
        <v>465</v>
      </c>
    </row>
    <row r="7" spans="1:10">
      <c r="B7" t="s">
        <v>337</v>
      </c>
      <c r="C7" s="18">
        <v>-204813</v>
      </c>
      <c r="D7" s="18">
        <v>-190474.6</v>
      </c>
      <c r="E7" s="18">
        <v>-395287.6</v>
      </c>
      <c r="F7" s="19" t="str">
        <f t="shared" si="0"/>
        <v>vak</v>
      </c>
      <c r="G7" s="19" t="str">
        <f t="shared" ref="G7:G26" si="1">IF(F7="éles",IF(C7&lt;0,"ártalmatlan","gyanús"),F7)</f>
        <v>vak</v>
      </c>
      <c r="H7" s="19" t="s">
        <v>456</v>
      </c>
      <c r="J7" t="s">
        <v>465</v>
      </c>
    </row>
    <row r="8" spans="1:10">
      <c r="B8" t="s">
        <v>338</v>
      </c>
      <c r="C8" s="18">
        <v>-556.1</v>
      </c>
      <c r="D8" s="18">
        <v>78</v>
      </c>
      <c r="E8" s="18">
        <v>-478.1</v>
      </c>
      <c r="F8" s="19" t="str">
        <f t="shared" si="0"/>
        <v>éles</v>
      </c>
      <c r="G8" s="19" t="str">
        <f t="shared" si="1"/>
        <v>ártalmatlan</v>
      </c>
      <c r="H8" s="19" t="s">
        <v>456</v>
      </c>
      <c r="J8" t="s">
        <v>465</v>
      </c>
    </row>
    <row r="9" spans="1:10">
      <c r="B9" t="s">
        <v>339</v>
      </c>
      <c r="C9" s="18">
        <v>-5015.8</v>
      </c>
      <c r="D9" s="18">
        <v>4977</v>
      </c>
      <c r="E9" s="18">
        <v>-38.800000000000182</v>
      </c>
      <c r="F9" s="19" t="str">
        <f t="shared" si="0"/>
        <v>éles</v>
      </c>
      <c r="G9" s="19" t="str">
        <f t="shared" si="1"/>
        <v>ártalmatlan</v>
      </c>
      <c r="H9" s="19" t="s">
        <v>456</v>
      </c>
    </row>
    <row r="10" spans="1:10">
      <c r="B10" t="s">
        <v>340</v>
      </c>
      <c r="C10" s="18">
        <v>-282055</v>
      </c>
      <c r="D10" s="18">
        <v>-176469.6</v>
      </c>
      <c r="E10" s="18">
        <v>-458524.6</v>
      </c>
      <c r="F10" s="19" t="str">
        <f t="shared" si="0"/>
        <v>vak</v>
      </c>
      <c r="G10" s="19" t="str">
        <f t="shared" si="1"/>
        <v>vak</v>
      </c>
      <c r="H10" s="19" t="s">
        <v>456</v>
      </c>
    </row>
    <row r="11" spans="1:10">
      <c r="B11" t="s">
        <v>341</v>
      </c>
      <c r="C11" s="18">
        <v>1000001</v>
      </c>
      <c r="D11" s="18">
        <v>999981.8</v>
      </c>
      <c r="E11" s="18">
        <v>1999982.8</v>
      </c>
      <c r="F11" s="19" t="str">
        <f t="shared" si="0"/>
        <v>vak</v>
      </c>
      <c r="G11" s="19" t="str">
        <f t="shared" si="1"/>
        <v>vak</v>
      </c>
      <c r="H11" s="19" t="s">
        <v>456</v>
      </c>
    </row>
    <row r="12" spans="1:10">
      <c r="B12" t="s">
        <v>342</v>
      </c>
      <c r="C12" s="18">
        <v>-2</v>
      </c>
      <c r="D12" s="18">
        <v>1.3</v>
      </c>
      <c r="E12" s="18">
        <v>-0.7</v>
      </c>
      <c r="F12" s="19" t="str">
        <f t="shared" si="0"/>
        <v>éles</v>
      </c>
      <c r="G12" s="19" t="str">
        <f t="shared" si="1"/>
        <v>ártalmatlan</v>
      </c>
      <c r="H12" s="19" t="s">
        <v>456</v>
      </c>
    </row>
    <row r="13" spans="1:10">
      <c r="B13" t="s">
        <v>343</v>
      </c>
      <c r="C13" s="18">
        <v>249.9</v>
      </c>
      <c r="D13" s="18">
        <v>288.60000000000002</v>
      </c>
      <c r="E13" s="18">
        <v>538.5</v>
      </c>
      <c r="F13" s="19" t="str">
        <f t="shared" si="0"/>
        <v>vak</v>
      </c>
      <c r="G13" s="19" t="str">
        <f t="shared" si="1"/>
        <v>vak</v>
      </c>
      <c r="H13" s="19" t="s">
        <v>456</v>
      </c>
    </row>
    <row r="14" spans="1:10">
      <c r="B14" t="s">
        <v>344</v>
      </c>
      <c r="C14" s="18">
        <v>-41638.300000000003</v>
      </c>
      <c r="D14" s="18">
        <v>-75235</v>
      </c>
      <c r="E14" s="18">
        <v>-116873.3</v>
      </c>
      <c r="F14" s="19" t="str">
        <f t="shared" si="0"/>
        <v>vak</v>
      </c>
      <c r="G14" s="19" t="str">
        <f t="shared" si="1"/>
        <v>vak</v>
      </c>
      <c r="H14" s="19" t="s">
        <v>456</v>
      </c>
    </row>
    <row r="15" spans="1:10">
      <c r="B15" t="s">
        <v>345</v>
      </c>
      <c r="C15" s="18">
        <v>-41666.199999999997</v>
      </c>
      <c r="D15" s="18">
        <v>-41666.699999999997</v>
      </c>
      <c r="E15" s="18">
        <v>-83332.899999999994</v>
      </c>
      <c r="F15" s="19" t="str">
        <f t="shared" si="0"/>
        <v>vak</v>
      </c>
      <c r="G15" s="19" t="str">
        <f t="shared" si="1"/>
        <v>vak</v>
      </c>
      <c r="H15" s="19" t="s">
        <v>456</v>
      </c>
    </row>
    <row r="16" spans="1:10">
      <c r="B16" t="s">
        <v>327</v>
      </c>
      <c r="C16" s="18">
        <v>-5035.1000000000004</v>
      </c>
      <c r="D16" s="18">
        <v>-10094.4</v>
      </c>
      <c r="E16" s="18">
        <v>-15129.5</v>
      </c>
      <c r="F16" s="19" t="str">
        <f t="shared" si="0"/>
        <v>vak</v>
      </c>
      <c r="G16" s="19" t="str">
        <f t="shared" si="1"/>
        <v>vak</v>
      </c>
      <c r="H16" s="19" t="s">
        <v>456</v>
      </c>
    </row>
    <row r="17" spans="1:9">
      <c r="B17" t="s">
        <v>346</v>
      </c>
      <c r="C17" s="18">
        <v>-5040</v>
      </c>
      <c r="D17" s="18">
        <v>14575.8</v>
      </c>
      <c r="E17" s="18">
        <v>9535.7999999999993</v>
      </c>
      <c r="F17" s="19" t="str">
        <f t="shared" si="0"/>
        <v>éles</v>
      </c>
      <c r="G17" s="19" t="str">
        <f t="shared" si="1"/>
        <v>ártalmatlan</v>
      </c>
      <c r="H17" s="19" t="s">
        <v>456</v>
      </c>
    </row>
    <row r="18" spans="1:9">
      <c r="B18" t="s">
        <v>347</v>
      </c>
      <c r="C18" s="18">
        <v>1000001</v>
      </c>
      <c r="D18" s="18">
        <v>-1040832.9</v>
      </c>
      <c r="E18" s="18">
        <v>-40831.900000000023</v>
      </c>
      <c r="F18" s="19" t="str">
        <f t="shared" si="0"/>
        <v>éles</v>
      </c>
      <c r="G18" s="19" t="str">
        <f t="shared" si="1"/>
        <v>gyanús</v>
      </c>
      <c r="H18" s="19" t="s">
        <v>456</v>
      </c>
      <c r="I18" t="s">
        <v>458</v>
      </c>
    </row>
    <row r="19" spans="1:9">
      <c r="B19" t="s">
        <v>328</v>
      </c>
      <c r="C19" s="18">
        <v>0</v>
      </c>
      <c r="D19" s="18">
        <v>0</v>
      </c>
      <c r="E19" s="18">
        <v>0</v>
      </c>
      <c r="F19" s="19" t="str">
        <f t="shared" si="0"/>
        <v>vak</v>
      </c>
      <c r="G19" s="19" t="str">
        <f t="shared" si="1"/>
        <v>vak</v>
      </c>
      <c r="H19" s="19" t="s">
        <v>456</v>
      </c>
    </row>
    <row r="20" spans="1:9">
      <c r="B20" t="s">
        <v>329</v>
      </c>
      <c r="C20" s="18">
        <v>0</v>
      </c>
      <c r="D20" s="18">
        <v>0</v>
      </c>
      <c r="E20" s="18">
        <v>0</v>
      </c>
      <c r="F20" s="19" t="str">
        <f t="shared" si="0"/>
        <v>vak</v>
      </c>
      <c r="G20" s="19" t="str">
        <f t="shared" si="1"/>
        <v>vak</v>
      </c>
      <c r="H20" s="19" t="s">
        <v>456</v>
      </c>
    </row>
    <row r="21" spans="1:9">
      <c r="B21" t="s">
        <v>330</v>
      </c>
      <c r="C21" s="18">
        <v>-76.5</v>
      </c>
      <c r="D21" s="18">
        <v>74.2</v>
      </c>
      <c r="E21" s="18">
        <v>-2.2999999999999972</v>
      </c>
      <c r="F21" s="19" t="str">
        <f t="shared" si="0"/>
        <v>éles</v>
      </c>
      <c r="G21" s="19" t="str">
        <f t="shared" si="1"/>
        <v>ártalmatlan</v>
      </c>
      <c r="H21" s="19" t="s">
        <v>456</v>
      </c>
    </row>
    <row r="22" spans="1:9">
      <c r="B22" t="s">
        <v>331</v>
      </c>
      <c r="C22" s="18">
        <v>-10101</v>
      </c>
      <c r="D22" s="18">
        <v>-10101</v>
      </c>
      <c r="E22" s="18">
        <v>-20202</v>
      </c>
      <c r="F22" s="19" t="str">
        <f t="shared" si="0"/>
        <v>vak</v>
      </c>
      <c r="G22" s="19" t="str">
        <f t="shared" si="1"/>
        <v>vak</v>
      </c>
      <c r="H22" s="19" t="s">
        <v>456</v>
      </c>
    </row>
    <row r="23" spans="1:9">
      <c r="B23" t="s">
        <v>332</v>
      </c>
      <c r="C23" s="18">
        <v>-10101.1</v>
      </c>
      <c r="D23" s="18">
        <v>-0.1</v>
      </c>
      <c r="E23" s="18">
        <v>-10101.200000000001</v>
      </c>
      <c r="F23" s="19" t="str">
        <f t="shared" si="0"/>
        <v>vak</v>
      </c>
      <c r="G23" s="19" t="str">
        <f t="shared" si="1"/>
        <v>vak</v>
      </c>
      <c r="H23" s="19" t="s">
        <v>456</v>
      </c>
    </row>
    <row r="24" spans="1:9">
      <c r="B24" t="s">
        <v>333</v>
      </c>
      <c r="C24" s="18">
        <v>0.5</v>
      </c>
      <c r="D24" s="18">
        <v>-5025.1000000000004</v>
      </c>
      <c r="E24" s="18">
        <v>-5024.6000000000004</v>
      </c>
      <c r="F24" s="19" t="str">
        <f t="shared" si="0"/>
        <v>éles</v>
      </c>
      <c r="G24" s="19" t="str">
        <f t="shared" si="1"/>
        <v>gyanús</v>
      </c>
      <c r="H24" s="19" t="s">
        <v>456</v>
      </c>
      <c r="I24" t="s">
        <v>459</v>
      </c>
    </row>
    <row r="25" spans="1:9">
      <c r="B25" t="s">
        <v>334</v>
      </c>
      <c r="C25" s="18">
        <v>0.5</v>
      </c>
      <c r="D25" s="18">
        <v>-10101</v>
      </c>
      <c r="E25" s="18">
        <v>-10100.5</v>
      </c>
      <c r="F25" s="19" t="str">
        <f t="shared" si="0"/>
        <v>éles</v>
      </c>
      <c r="G25" s="19" t="str">
        <f t="shared" si="1"/>
        <v>gyanús</v>
      </c>
      <c r="H25" s="19" t="s">
        <v>456</v>
      </c>
      <c r="I25" t="s">
        <v>459</v>
      </c>
    </row>
    <row r="26" spans="1:9">
      <c r="B26" t="s">
        <v>335</v>
      </c>
      <c r="C26" s="18">
        <v>159.19999999999999</v>
      </c>
      <c r="D26" s="18">
        <v>67.099999999999994</v>
      </c>
      <c r="E26" s="18">
        <v>226.29999999999998</v>
      </c>
      <c r="F26" s="19" t="str">
        <f t="shared" si="0"/>
        <v>vak</v>
      </c>
      <c r="G26" s="19" t="str">
        <f t="shared" si="1"/>
        <v>vak</v>
      </c>
      <c r="H26" s="19" t="s">
        <v>456</v>
      </c>
    </row>
    <row r="27" spans="1:9">
      <c r="A27" t="s">
        <v>353</v>
      </c>
      <c r="C27" s="18">
        <v>1384190.9</v>
      </c>
      <c r="D27" s="18">
        <v>-550041.5</v>
      </c>
      <c r="E27" s="18">
        <v>834149.40000000026</v>
      </c>
      <c r="F27" s="19" t="s">
        <v>456</v>
      </c>
      <c r="G27" s="19" t="s">
        <v>456</v>
      </c>
      <c r="H27" s="20" t="s">
        <v>456</v>
      </c>
    </row>
    <row r="28" spans="1:9">
      <c r="A28" t="s">
        <v>98</v>
      </c>
      <c r="B28" t="s">
        <v>325</v>
      </c>
      <c r="C28" s="18">
        <v>-21</v>
      </c>
      <c r="D28" s="18">
        <v>14.7</v>
      </c>
      <c r="E28" s="18">
        <v>-6.3000000000000007</v>
      </c>
      <c r="F28" s="19" t="str">
        <f t="shared" ref="F28" si="2">IF(C28*D28&lt;0,"éles","vak")</f>
        <v>éles</v>
      </c>
      <c r="G28" s="19" t="str">
        <f t="shared" ref="G28" si="3">IF(F28="éles",IF(C28&lt;0,"gyanús","ártalmatlan"),F28)</f>
        <v>gyanús</v>
      </c>
      <c r="H28" s="20">
        <f t="shared" ref="H28" si="4">IF(G28&lt;&gt;"vak",COUNTIF(G29:G49,G28)/(21-COUNTIF(G29:G49,"vak")),"vak")</f>
        <v>0.42857142857142855</v>
      </c>
    </row>
    <row r="29" spans="1:9">
      <c r="B29" t="s">
        <v>336</v>
      </c>
      <c r="C29" s="18">
        <v>-10101.1</v>
      </c>
      <c r="D29" s="18">
        <v>-10101.1</v>
      </c>
      <c r="E29" s="18">
        <v>-20202.2</v>
      </c>
      <c r="F29" s="19" t="str">
        <f t="shared" si="0"/>
        <v>vak</v>
      </c>
      <c r="G29" s="19" t="str">
        <f t="shared" ref="G29:G92" si="5">IF(F29="éles",IF(C29&lt;0,"ártalmatlan","gyanús"),F29)</f>
        <v>vak</v>
      </c>
      <c r="H29" s="19" t="s">
        <v>456</v>
      </c>
    </row>
    <row r="30" spans="1:9">
      <c r="B30" t="s">
        <v>337</v>
      </c>
      <c r="C30" s="18">
        <v>-204813</v>
      </c>
      <c r="D30" s="18">
        <v>-190474.6</v>
      </c>
      <c r="E30" s="18">
        <v>-395287.6</v>
      </c>
      <c r="F30" s="19" t="str">
        <f t="shared" si="0"/>
        <v>vak</v>
      </c>
      <c r="G30" s="19" t="str">
        <f t="shared" si="5"/>
        <v>vak</v>
      </c>
      <c r="H30" s="19" t="s">
        <v>456</v>
      </c>
    </row>
    <row r="31" spans="1:9">
      <c r="B31" t="s">
        <v>338</v>
      </c>
      <c r="C31" s="18">
        <v>-549.6</v>
      </c>
      <c r="D31" s="18">
        <v>46.5</v>
      </c>
      <c r="E31" s="18">
        <v>-503.1</v>
      </c>
      <c r="F31" s="19" t="str">
        <f t="shared" si="0"/>
        <v>éles</v>
      </c>
      <c r="G31" s="19" t="str">
        <f t="shared" si="5"/>
        <v>ártalmatlan</v>
      </c>
      <c r="H31" s="19" t="s">
        <v>456</v>
      </c>
    </row>
    <row r="32" spans="1:9">
      <c r="B32" t="s">
        <v>339</v>
      </c>
      <c r="C32" s="18">
        <v>-5016.3999999999996</v>
      </c>
      <c r="D32" s="18">
        <v>4960.1000000000004</v>
      </c>
      <c r="E32" s="18">
        <v>-56.299999999999272</v>
      </c>
      <c r="F32" s="19" t="str">
        <f t="shared" si="0"/>
        <v>éles</v>
      </c>
      <c r="G32" s="19" t="str">
        <f t="shared" si="5"/>
        <v>ártalmatlan</v>
      </c>
      <c r="H32" s="19" t="s">
        <v>456</v>
      </c>
    </row>
    <row r="33" spans="2:8">
      <c r="B33" t="s">
        <v>340</v>
      </c>
      <c r="C33" s="18">
        <v>-282055</v>
      </c>
      <c r="D33" s="18">
        <v>-176469.6</v>
      </c>
      <c r="E33" s="18">
        <v>-458524.6</v>
      </c>
      <c r="F33" s="19" t="str">
        <f t="shared" si="0"/>
        <v>vak</v>
      </c>
      <c r="G33" s="19" t="str">
        <f t="shared" si="5"/>
        <v>vak</v>
      </c>
      <c r="H33" s="19" t="s">
        <v>456</v>
      </c>
    </row>
    <row r="34" spans="2:8">
      <c r="B34" t="s">
        <v>341</v>
      </c>
      <c r="C34" s="18">
        <v>-98904.8</v>
      </c>
      <c r="D34" s="18">
        <v>-10105</v>
      </c>
      <c r="E34" s="18">
        <v>-109009.8</v>
      </c>
      <c r="F34" s="19" t="str">
        <f t="shared" si="0"/>
        <v>vak</v>
      </c>
      <c r="G34" s="19" t="str">
        <f t="shared" si="5"/>
        <v>vak</v>
      </c>
      <c r="H34" s="19" t="s">
        <v>456</v>
      </c>
    </row>
    <row r="35" spans="2:8">
      <c r="B35" t="s">
        <v>342</v>
      </c>
      <c r="C35" s="18">
        <v>-5</v>
      </c>
      <c r="D35" s="18">
        <v>1.3</v>
      </c>
      <c r="E35" s="18">
        <v>-3.7</v>
      </c>
      <c r="F35" s="19" t="str">
        <f t="shared" si="0"/>
        <v>éles</v>
      </c>
      <c r="G35" s="19" t="str">
        <f t="shared" si="5"/>
        <v>ártalmatlan</v>
      </c>
      <c r="H35" s="19" t="s">
        <v>456</v>
      </c>
    </row>
    <row r="36" spans="2:8">
      <c r="B36" t="s">
        <v>343</v>
      </c>
      <c r="C36" s="18">
        <v>249.9</v>
      </c>
      <c r="D36" s="18">
        <v>288.60000000000002</v>
      </c>
      <c r="E36" s="18">
        <v>538.5</v>
      </c>
      <c r="F36" s="19" t="str">
        <f t="shared" si="0"/>
        <v>vak</v>
      </c>
      <c r="G36" s="19" t="str">
        <f t="shared" si="5"/>
        <v>vak</v>
      </c>
      <c r="H36" s="19" t="s">
        <v>456</v>
      </c>
    </row>
    <row r="37" spans="2:8">
      <c r="B37" t="s">
        <v>344</v>
      </c>
      <c r="C37" s="18">
        <v>-41634.1</v>
      </c>
      <c r="D37" s="18">
        <v>-75238.2</v>
      </c>
      <c r="E37" s="18">
        <v>-116872.29999999999</v>
      </c>
      <c r="F37" s="19" t="str">
        <f t="shared" si="0"/>
        <v>vak</v>
      </c>
      <c r="G37" s="19" t="str">
        <f t="shared" si="5"/>
        <v>vak</v>
      </c>
      <c r="H37" s="19" t="s">
        <v>456</v>
      </c>
    </row>
    <row r="38" spans="2:8">
      <c r="B38" t="s">
        <v>345</v>
      </c>
      <c r="C38" s="18">
        <v>-41668.300000000003</v>
      </c>
      <c r="D38" s="18">
        <v>-41666.699999999997</v>
      </c>
      <c r="E38" s="18">
        <v>-83335</v>
      </c>
      <c r="F38" s="19" t="str">
        <f t="shared" si="0"/>
        <v>vak</v>
      </c>
      <c r="G38" s="19" t="str">
        <f t="shared" si="5"/>
        <v>vak</v>
      </c>
      <c r="H38" s="19" t="s">
        <v>456</v>
      </c>
    </row>
    <row r="39" spans="2:8">
      <c r="B39" t="s">
        <v>327</v>
      </c>
      <c r="C39" s="18">
        <v>-5037.1000000000004</v>
      </c>
      <c r="D39" s="18">
        <v>-10094.4</v>
      </c>
      <c r="E39" s="18">
        <v>-15131.5</v>
      </c>
      <c r="F39" s="19" t="str">
        <f t="shared" si="0"/>
        <v>vak</v>
      </c>
      <c r="G39" s="19" t="str">
        <f t="shared" si="5"/>
        <v>vak</v>
      </c>
      <c r="H39" s="19" t="s">
        <v>456</v>
      </c>
    </row>
    <row r="40" spans="2:8">
      <c r="B40" t="s">
        <v>346</v>
      </c>
      <c r="C40" s="18">
        <v>-5035.5</v>
      </c>
      <c r="D40" s="18">
        <v>14580.8</v>
      </c>
      <c r="E40" s="18">
        <v>9545.2999999999993</v>
      </c>
      <c r="F40" s="19" t="str">
        <f t="shared" si="0"/>
        <v>éles</v>
      </c>
      <c r="G40" s="19" t="str">
        <f t="shared" si="5"/>
        <v>ártalmatlan</v>
      </c>
      <c r="H40" s="19" t="s">
        <v>456</v>
      </c>
    </row>
    <row r="41" spans="2:8">
      <c r="B41" t="s">
        <v>347</v>
      </c>
      <c r="C41" s="18">
        <v>9805.2999999999993</v>
      </c>
      <c r="D41" s="18">
        <v>-20405</v>
      </c>
      <c r="E41" s="18">
        <v>-10599.7</v>
      </c>
      <c r="F41" s="19" t="str">
        <f t="shared" si="0"/>
        <v>éles</v>
      </c>
      <c r="G41" s="19" t="str">
        <f t="shared" si="5"/>
        <v>gyanús</v>
      </c>
      <c r="H41" s="19" t="s">
        <v>456</v>
      </c>
    </row>
    <row r="42" spans="2:8">
      <c r="B42" t="s">
        <v>328</v>
      </c>
      <c r="C42" s="18">
        <v>0</v>
      </c>
      <c r="D42" s="18">
        <v>0</v>
      </c>
      <c r="E42" s="18">
        <v>0</v>
      </c>
      <c r="F42" s="19" t="str">
        <f t="shared" si="0"/>
        <v>vak</v>
      </c>
      <c r="G42" s="19" t="str">
        <f t="shared" si="5"/>
        <v>vak</v>
      </c>
      <c r="H42" s="19" t="s">
        <v>456</v>
      </c>
    </row>
    <row r="43" spans="2:8">
      <c r="B43" t="s">
        <v>329</v>
      </c>
      <c r="C43" s="18">
        <v>0</v>
      </c>
      <c r="D43" s="18">
        <v>0</v>
      </c>
      <c r="E43" s="18">
        <v>0</v>
      </c>
      <c r="F43" s="19" t="str">
        <f t="shared" si="0"/>
        <v>vak</v>
      </c>
      <c r="G43" s="19" t="str">
        <f t="shared" si="5"/>
        <v>vak</v>
      </c>
      <c r="H43" s="19" t="s">
        <v>456</v>
      </c>
    </row>
    <row r="44" spans="2:8">
      <c r="B44" t="s">
        <v>330</v>
      </c>
      <c r="C44" s="18">
        <v>-116</v>
      </c>
      <c r="D44" s="18">
        <v>-30.7</v>
      </c>
      <c r="E44" s="18">
        <v>-146.69999999999999</v>
      </c>
      <c r="F44" s="19" t="str">
        <f t="shared" si="0"/>
        <v>vak</v>
      </c>
      <c r="G44" s="19" t="str">
        <f t="shared" si="5"/>
        <v>vak</v>
      </c>
      <c r="H44" s="19" t="s">
        <v>456</v>
      </c>
    </row>
    <row r="45" spans="2:8">
      <c r="B45" t="s">
        <v>331</v>
      </c>
      <c r="C45" s="18">
        <v>-10101</v>
      </c>
      <c r="D45" s="18">
        <v>-10101</v>
      </c>
      <c r="E45" s="18">
        <v>-20202</v>
      </c>
      <c r="F45" s="19" t="str">
        <f t="shared" si="0"/>
        <v>vak</v>
      </c>
      <c r="G45" s="19" t="str">
        <f t="shared" si="5"/>
        <v>vak</v>
      </c>
      <c r="H45" s="19" t="s">
        <v>456</v>
      </c>
    </row>
    <row r="46" spans="2:8">
      <c r="B46" t="s">
        <v>332</v>
      </c>
      <c r="C46" s="18">
        <v>-10101.1</v>
      </c>
      <c r="D46" s="18">
        <v>-0.1</v>
      </c>
      <c r="E46" s="18">
        <v>-10101.200000000001</v>
      </c>
      <c r="F46" s="19" t="str">
        <f t="shared" si="0"/>
        <v>vak</v>
      </c>
      <c r="G46" s="19" t="str">
        <f t="shared" si="5"/>
        <v>vak</v>
      </c>
      <c r="H46" s="19" t="s">
        <v>456</v>
      </c>
    </row>
    <row r="47" spans="2:8">
      <c r="B47" t="s">
        <v>333</v>
      </c>
      <c r="C47" s="18">
        <v>0.5</v>
      </c>
      <c r="D47" s="18">
        <v>-5025.1000000000004</v>
      </c>
      <c r="E47" s="18">
        <v>-5024.6000000000004</v>
      </c>
      <c r="F47" s="19" t="str">
        <f t="shared" si="0"/>
        <v>éles</v>
      </c>
      <c r="G47" s="19" t="str">
        <f t="shared" si="5"/>
        <v>gyanús</v>
      </c>
      <c r="H47" s="19" t="s">
        <v>456</v>
      </c>
    </row>
    <row r="48" spans="2:8">
      <c r="B48" t="s">
        <v>334</v>
      </c>
      <c r="C48" s="18">
        <v>0.5</v>
      </c>
      <c r="D48" s="18">
        <v>-10101</v>
      </c>
      <c r="E48" s="18">
        <v>-10100.5</v>
      </c>
      <c r="F48" s="19" t="str">
        <f t="shared" si="0"/>
        <v>éles</v>
      </c>
      <c r="G48" s="19" t="str">
        <f t="shared" si="5"/>
        <v>gyanús</v>
      </c>
      <c r="H48" s="19" t="s">
        <v>456</v>
      </c>
    </row>
    <row r="49" spans="1:8">
      <c r="B49" t="s">
        <v>335</v>
      </c>
      <c r="C49" s="18">
        <v>126.7</v>
      </c>
      <c r="D49" s="18">
        <v>44.6</v>
      </c>
      <c r="E49" s="18">
        <v>171.3</v>
      </c>
      <c r="F49" s="19" t="str">
        <f t="shared" si="0"/>
        <v>vak</v>
      </c>
      <c r="G49" s="19" t="str">
        <f t="shared" si="5"/>
        <v>vak</v>
      </c>
      <c r="H49" s="19" t="s">
        <v>456</v>
      </c>
    </row>
    <row r="50" spans="1:8">
      <c r="A50" t="s">
        <v>354</v>
      </c>
      <c r="C50" s="18">
        <v>-704976.1</v>
      </c>
      <c r="D50" s="18">
        <v>-539875.9</v>
      </c>
      <c r="E50" s="18">
        <v>-1244851.9999999998</v>
      </c>
      <c r="F50" s="19" t="s">
        <v>456</v>
      </c>
      <c r="G50" s="19" t="s">
        <v>456</v>
      </c>
      <c r="H50" s="20" t="s">
        <v>456</v>
      </c>
    </row>
    <row r="51" spans="1:8">
      <c r="A51" t="s">
        <v>188</v>
      </c>
      <c r="B51" t="s">
        <v>325</v>
      </c>
      <c r="C51" s="18">
        <v>-16</v>
      </c>
      <c r="D51" s="18">
        <v>23.7</v>
      </c>
      <c r="E51" s="18">
        <v>7.6999999999999993</v>
      </c>
      <c r="F51" s="19" t="str">
        <f t="shared" ref="F51" si="6">IF(C51*D51&lt;0,"éles","vak")</f>
        <v>éles</v>
      </c>
      <c r="G51" s="19" t="str">
        <f t="shared" ref="G51" si="7">IF(F51="éles",IF(C51&lt;0,"gyanús","ártalmatlan"),F51)</f>
        <v>gyanús</v>
      </c>
      <c r="H51" s="20">
        <f t="shared" ref="H51" si="8">IF(G51&lt;&gt;"vak",COUNTIF(G52:G72,G51)/(21-COUNTIF(G52:G72,"vak")),"vak")</f>
        <v>0.16666666666666666</v>
      </c>
    </row>
    <row r="52" spans="1:8">
      <c r="B52" t="s">
        <v>336</v>
      </c>
      <c r="C52" s="18">
        <v>-10101.1</v>
      </c>
      <c r="D52" s="18">
        <v>-10101.1</v>
      </c>
      <c r="E52" s="18">
        <v>-20202.2</v>
      </c>
      <c r="F52" s="19" t="str">
        <f t="shared" si="0"/>
        <v>vak</v>
      </c>
      <c r="G52" s="19" t="str">
        <f t="shared" ref="G52" si="9">IF(F52="éles",IF(C52&lt;0,"ártalmatlan","gyanús"),F52)</f>
        <v>vak</v>
      </c>
      <c r="H52" s="19" t="s">
        <v>456</v>
      </c>
    </row>
    <row r="53" spans="1:8">
      <c r="B53" t="s">
        <v>337</v>
      </c>
      <c r="C53" s="18">
        <v>999981.7</v>
      </c>
      <c r="D53" s="18">
        <v>1000001</v>
      </c>
      <c r="E53" s="18">
        <v>1999982.7</v>
      </c>
      <c r="F53" s="19" t="str">
        <f t="shared" si="0"/>
        <v>vak</v>
      </c>
      <c r="G53" s="19" t="str">
        <f t="shared" si="5"/>
        <v>vak</v>
      </c>
      <c r="H53" s="19" t="s">
        <v>456</v>
      </c>
    </row>
    <row r="54" spans="1:8">
      <c r="B54" t="s">
        <v>338</v>
      </c>
      <c r="C54" s="18">
        <v>-979.9</v>
      </c>
      <c r="D54" s="18">
        <v>50</v>
      </c>
      <c r="E54" s="18">
        <v>-929.9</v>
      </c>
      <c r="F54" s="19" t="str">
        <f t="shared" si="0"/>
        <v>éles</v>
      </c>
      <c r="G54" s="19" t="str">
        <f t="shared" si="5"/>
        <v>ártalmatlan</v>
      </c>
      <c r="H54" s="19" t="s">
        <v>456</v>
      </c>
    </row>
    <row r="55" spans="1:8">
      <c r="B55" t="s">
        <v>339</v>
      </c>
      <c r="C55" s="18">
        <v>-5062.8</v>
      </c>
      <c r="D55" s="18">
        <v>4972.8</v>
      </c>
      <c r="E55" s="18">
        <v>-90</v>
      </c>
      <c r="F55" s="19" t="str">
        <f t="shared" si="0"/>
        <v>éles</v>
      </c>
      <c r="G55" s="19" t="str">
        <f t="shared" si="5"/>
        <v>ártalmatlan</v>
      </c>
      <c r="H55" s="19" t="s">
        <v>456</v>
      </c>
    </row>
    <row r="56" spans="1:8">
      <c r="B56" t="s">
        <v>340</v>
      </c>
      <c r="C56" s="18">
        <v>-282053.7</v>
      </c>
      <c r="D56" s="18">
        <v>-176480.2</v>
      </c>
      <c r="E56" s="18">
        <v>-458533.9</v>
      </c>
      <c r="F56" s="19" t="str">
        <f t="shared" si="0"/>
        <v>vak</v>
      </c>
      <c r="G56" s="19" t="str">
        <f t="shared" si="5"/>
        <v>vak</v>
      </c>
      <c r="H56" s="19" t="s">
        <v>456</v>
      </c>
    </row>
    <row r="57" spans="1:8">
      <c r="B57" t="s">
        <v>341</v>
      </c>
      <c r="C57" s="18">
        <v>-98942.399999999994</v>
      </c>
      <c r="D57" s="18">
        <v>-10085</v>
      </c>
      <c r="E57" s="18">
        <v>-109027.4</v>
      </c>
      <c r="F57" s="19" t="str">
        <f t="shared" si="0"/>
        <v>vak</v>
      </c>
      <c r="G57" s="19" t="str">
        <f t="shared" si="5"/>
        <v>vak</v>
      </c>
      <c r="H57" s="19" t="s">
        <v>456</v>
      </c>
    </row>
    <row r="58" spans="1:8">
      <c r="B58" t="s">
        <v>342</v>
      </c>
      <c r="C58" s="18">
        <v>-41</v>
      </c>
      <c r="D58" s="18">
        <v>-28.7</v>
      </c>
      <c r="E58" s="18">
        <v>-69.7</v>
      </c>
      <c r="F58" s="19" t="str">
        <f t="shared" si="0"/>
        <v>vak</v>
      </c>
      <c r="G58" s="19" t="str">
        <f t="shared" si="5"/>
        <v>vak</v>
      </c>
      <c r="H58" s="19" t="s">
        <v>456</v>
      </c>
    </row>
    <row r="59" spans="1:8">
      <c r="B59" t="s">
        <v>343</v>
      </c>
      <c r="C59" s="18">
        <v>249.9</v>
      </c>
      <c r="D59" s="18">
        <v>288.60000000000002</v>
      </c>
      <c r="E59" s="18">
        <v>538.5</v>
      </c>
      <c r="F59" s="19" t="str">
        <f t="shared" si="0"/>
        <v>vak</v>
      </c>
      <c r="G59" s="19" t="str">
        <f t="shared" si="5"/>
        <v>vak</v>
      </c>
      <c r="H59" s="19" t="s">
        <v>456</v>
      </c>
    </row>
    <row r="60" spans="1:8">
      <c r="B60" t="s">
        <v>344</v>
      </c>
      <c r="C60" s="18">
        <v>-41660.199999999997</v>
      </c>
      <c r="D60" s="18">
        <v>-75262.899999999994</v>
      </c>
      <c r="E60" s="18">
        <v>-116923.09999999999</v>
      </c>
      <c r="F60" s="19" t="str">
        <f t="shared" si="0"/>
        <v>vak</v>
      </c>
      <c r="G60" s="19" t="str">
        <f t="shared" si="5"/>
        <v>vak</v>
      </c>
      <c r="H60" s="19" t="s">
        <v>456</v>
      </c>
    </row>
    <row r="61" spans="1:8">
      <c r="B61" t="s">
        <v>345</v>
      </c>
      <c r="C61" s="18">
        <v>-41666.199999999997</v>
      </c>
      <c r="D61" s="18">
        <v>-41666.699999999997</v>
      </c>
      <c r="E61" s="18">
        <v>-83332.899999999994</v>
      </c>
      <c r="F61" s="19" t="str">
        <f t="shared" si="0"/>
        <v>vak</v>
      </c>
      <c r="G61" s="19" t="str">
        <f t="shared" si="5"/>
        <v>vak</v>
      </c>
      <c r="H61" s="19" t="s">
        <v>456</v>
      </c>
    </row>
    <row r="62" spans="1:8">
      <c r="B62" t="s">
        <v>327</v>
      </c>
      <c r="C62" s="18">
        <v>-5029.6000000000004</v>
      </c>
      <c r="D62" s="18">
        <v>-10088.799999999999</v>
      </c>
      <c r="E62" s="18">
        <v>-15118.4</v>
      </c>
      <c r="F62" s="19" t="str">
        <f t="shared" si="0"/>
        <v>vak</v>
      </c>
      <c r="G62" s="19" t="str">
        <f t="shared" si="5"/>
        <v>vak</v>
      </c>
      <c r="H62" s="19" t="s">
        <v>456</v>
      </c>
    </row>
    <row r="63" spans="1:8">
      <c r="B63" t="s">
        <v>346</v>
      </c>
      <c r="C63" s="18">
        <v>-5040.5</v>
      </c>
      <c r="D63" s="18">
        <v>14594</v>
      </c>
      <c r="E63" s="18">
        <v>9553.5</v>
      </c>
      <c r="F63" s="19" t="str">
        <f t="shared" si="0"/>
        <v>éles</v>
      </c>
      <c r="G63" s="19" t="str">
        <f t="shared" si="5"/>
        <v>ártalmatlan</v>
      </c>
      <c r="H63" s="19" t="s">
        <v>456</v>
      </c>
    </row>
    <row r="64" spans="1:8">
      <c r="B64" t="s">
        <v>347</v>
      </c>
      <c r="C64" s="18">
        <v>9793.2999999999993</v>
      </c>
      <c r="D64" s="18">
        <v>-20417</v>
      </c>
      <c r="E64" s="18">
        <v>-10623.7</v>
      </c>
      <c r="F64" s="19" t="str">
        <f t="shared" si="0"/>
        <v>éles</v>
      </c>
      <c r="G64" s="19" t="str">
        <f t="shared" si="5"/>
        <v>gyanús</v>
      </c>
      <c r="H64" s="19" t="s">
        <v>456</v>
      </c>
    </row>
    <row r="65" spans="1:8">
      <c r="B65" t="s">
        <v>328</v>
      </c>
      <c r="C65" s="18">
        <v>0</v>
      </c>
      <c r="D65" s="18">
        <v>0</v>
      </c>
      <c r="E65" s="18">
        <v>0</v>
      </c>
      <c r="F65" s="19" t="str">
        <f t="shared" si="0"/>
        <v>vak</v>
      </c>
      <c r="G65" s="19" t="str">
        <f t="shared" si="5"/>
        <v>vak</v>
      </c>
      <c r="H65" s="19" t="s">
        <v>456</v>
      </c>
    </row>
    <row r="66" spans="1:8">
      <c r="B66" t="s">
        <v>329</v>
      </c>
      <c r="C66" s="18">
        <v>0</v>
      </c>
      <c r="D66" s="18">
        <v>0</v>
      </c>
      <c r="E66" s="18">
        <v>0</v>
      </c>
      <c r="F66" s="19" t="str">
        <f t="shared" si="0"/>
        <v>vak</v>
      </c>
      <c r="G66" s="19" t="str">
        <f t="shared" si="5"/>
        <v>vak</v>
      </c>
      <c r="H66" s="19" t="s">
        <v>456</v>
      </c>
    </row>
    <row r="67" spans="1:8">
      <c r="B67" t="s">
        <v>330</v>
      </c>
      <c r="C67" s="18">
        <v>-1375.5</v>
      </c>
      <c r="D67" s="18">
        <v>105.7</v>
      </c>
      <c r="E67" s="18">
        <v>-1269.8</v>
      </c>
      <c r="F67" s="19" t="str">
        <f t="shared" si="0"/>
        <v>éles</v>
      </c>
      <c r="G67" s="19" t="str">
        <f t="shared" si="5"/>
        <v>ártalmatlan</v>
      </c>
      <c r="H67" s="19" t="s">
        <v>456</v>
      </c>
    </row>
    <row r="68" spans="1:8">
      <c r="B68" t="s">
        <v>331</v>
      </c>
      <c r="C68" s="18">
        <v>-10101</v>
      </c>
      <c r="D68" s="18">
        <v>-10101</v>
      </c>
      <c r="E68" s="18">
        <v>-20202</v>
      </c>
      <c r="F68" s="19" t="str">
        <f t="shared" si="0"/>
        <v>vak</v>
      </c>
      <c r="G68" s="19" t="str">
        <f t="shared" si="5"/>
        <v>vak</v>
      </c>
      <c r="H68" s="19" t="s">
        <v>456</v>
      </c>
    </row>
    <row r="69" spans="1:8">
      <c r="B69" t="s">
        <v>332</v>
      </c>
      <c r="C69" s="18">
        <v>-10101.1</v>
      </c>
      <c r="D69" s="18">
        <v>-0.1</v>
      </c>
      <c r="E69" s="18">
        <v>-10101.200000000001</v>
      </c>
      <c r="F69" s="19" t="str">
        <f t="shared" si="0"/>
        <v>vak</v>
      </c>
      <c r="G69" s="19" t="str">
        <f t="shared" si="5"/>
        <v>vak</v>
      </c>
      <c r="H69" s="19" t="s">
        <v>456</v>
      </c>
    </row>
    <row r="70" spans="1:8">
      <c r="B70" t="s">
        <v>333</v>
      </c>
      <c r="C70" s="18">
        <v>-1.5</v>
      </c>
      <c r="D70" s="18">
        <v>-5025.1000000000004</v>
      </c>
      <c r="E70" s="18">
        <v>-5026.6000000000004</v>
      </c>
      <c r="F70" s="19" t="str">
        <f t="shared" ref="F70:F133" si="10">IF(C70*D70&lt;0,"éles","vak")</f>
        <v>vak</v>
      </c>
      <c r="G70" s="19" t="str">
        <f t="shared" si="5"/>
        <v>vak</v>
      </c>
      <c r="H70" s="19" t="s">
        <v>456</v>
      </c>
    </row>
    <row r="71" spans="1:8">
      <c r="B71" t="s">
        <v>334</v>
      </c>
      <c r="C71" s="18">
        <v>-1.5</v>
      </c>
      <c r="D71" s="18">
        <v>-10101</v>
      </c>
      <c r="E71" s="18">
        <v>-10102.5</v>
      </c>
      <c r="F71" s="19" t="str">
        <f t="shared" si="10"/>
        <v>vak</v>
      </c>
      <c r="G71" s="19" t="str">
        <f t="shared" si="5"/>
        <v>vak</v>
      </c>
      <c r="H71" s="19" t="s">
        <v>456</v>
      </c>
    </row>
    <row r="72" spans="1:8">
      <c r="B72" t="s">
        <v>335</v>
      </c>
      <c r="C72" s="18">
        <v>-712.2</v>
      </c>
      <c r="D72" s="18">
        <v>44.1</v>
      </c>
      <c r="E72" s="18">
        <v>-668.1</v>
      </c>
      <c r="F72" s="19" t="str">
        <f t="shared" si="10"/>
        <v>éles</v>
      </c>
      <c r="G72" s="19" t="str">
        <f t="shared" si="5"/>
        <v>ártalmatlan</v>
      </c>
      <c r="H72" s="19" t="s">
        <v>456</v>
      </c>
    </row>
    <row r="73" spans="1:8">
      <c r="A73" t="s">
        <v>355</v>
      </c>
      <c r="C73" s="18">
        <v>497138.7</v>
      </c>
      <c r="D73" s="18">
        <v>650722.29999999993</v>
      </c>
      <c r="E73" s="18">
        <v>1147861</v>
      </c>
      <c r="F73" s="19" t="s">
        <v>456</v>
      </c>
      <c r="G73" s="19" t="s">
        <v>456</v>
      </c>
      <c r="H73" s="20" t="s">
        <v>456</v>
      </c>
    </row>
    <row r="74" spans="1:8">
      <c r="A74" t="s">
        <v>99</v>
      </c>
      <c r="B74" t="s">
        <v>325</v>
      </c>
      <c r="C74" s="18">
        <v>-18</v>
      </c>
      <c r="D74" s="18">
        <v>10.199999999999999</v>
      </c>
      <c r="E74" s="18">
        <v>-7.8000000000000007</v>
      </c>
      <c r="F74" s="19" t="str">
        <f t="shared" ref="F74" si="11">IF(C74*D74&lt;0,"éles","vak")</f>
        <v>éles</v>
      </c>
      <c r="G74" s="19" t="str">
        <f t="shared" ref="G74" si="12">IF(F74="éles",IF(C74&lt;0,"gyanús","ártalmatlan"),F74)</f>
        <v>gyanús</v>
      </c>
      <c r="H74" s="20">
        <f t="shared" ref="H74" si="13">IF(G74&lt;&gt;"vak",COUNTIF(G75:G95,G74)/(21-COUNTIF(G75:G95,"vak")),"vak")</f>
        <v>0.375</v>
      </c>
    </row>
    <row r="75" spans="1:8">
      <c r="B75" t="s">
        <v>336</v>
      </c>
      <c r="C75" s="18">
        <v>-10101.1</v>
      </c>
      <c r="D75" s="18">
        <v>-10101.1</v>
      </c>
      <c r="E75" s="18">
        <v>-20202.2</v>
      </c>
      <c r="F75" s="19" t="str">
        <f t="shared" si="10"/>
        <v>vak</v>
      </c>
      <c r="G75" s="19" t="str">
        <f t="shared" ref="G75" si="14">IF(F75="éles",IF(C75&lt;0,"ártalmatlan","gyanús"),F75)</f>
        <v>vak</v>
      </c>
      <c r="H75" s="19" t="s">
        <v>456</v>
      </c>
    </row>
    <row r="76" spans="1:8">
      <c r="B76" t="s">
        <v>337</v>
      </c>
      <c r="C76" s="18">
        <v>-204813</v>
      </c>
      <c r="D76" s="18">
        <v>-190474.6</v>
      </c>
      <c r="E76" s="18">
        <v>-395287.6</v>
      </c>
      <c r="F76" s="19" t="str">
        <f t="shared" si="10"/>
        <v>vak</v>
      </c>
      <c r="G76" s="19" t="str">
        <f t="shared" si="5"/>
        <v>vak</v>
      </c>
      <c r="H76" s="19" t="s">
        <v>456</v>
      </c>
    </row>
    <row r="77" spans="1:8">
      <c r="B77" t="s">
        <v>338</v>
      </c>
      <c r="C77" s="18">
        <v>-109.2</v>
      </c>
      <c r="D77" s="18">
        <v>46</v>
      </c>
      <c r="E77" s="18">
        <v>-63.2</v>
      </c>
      <c r="F77" s="19" t="str">
        <f t="shared" si="10"/>
        <v>éles</v>
      </c>
      <c r="G77" s="19" t="str">
        <f t="shared" si="5"/>
        <v>ártalmatlan</v>
      </c>
      <c r="H77" s="19" t="s">
        <v>456</v>
      </c>
    </row>
    <row r="78" spans="1:8">
      <c r="B78" t="s">
        <v>339</v>
      </c>
      <c r="C78" s="18">
        <v>-5023.3</v>
      </c>
      <c r="D78" s="18">
        <v>4955.1000000000004</v>
      </c>
      <c r="E78" s="18">
        <v>-68.199999999999818</v>
      </c>
      <c r="F78" s="19" t="str">
        <f t="shared" si="10"/>
        <v>éles</v>
      </c>
      <c r="G78" s="19" t="str">
        <f t="shared" si="5"/>
        <v>ártalmatlan</v>
      </c>
      <c r="H78" s="19" t="s">
        <v>456</v>
      </c>
    </row>
    <row r="79" spans="1:8">
      <c r="B79" t="s">
        <v>340</v>
      </c>
      <c r="C79" s="18">
        <v>-282052.40000000002</v>
      </c>
      <c r="D79" s="18">
        <v>-176469.6</v>
      </c>
      <c r="E79" s="18">
        <v>-458522</v>
      </c>
      <c r="F79" s="19" t="str">
        <f t="shared" si="10"/>
        <v>vak</v>
      </c>
      <c r="G79" s="19" t="str">
        <f t="shared" si="5"/>
        <v>vak</v>
      </c>
      <c r="H79" s="19" t="s">
        <v>456</v>
      </c>
    </row>
    <row r="80" spans="1:8">
      <c r="B80" t="s">
        <v>341</v>
      </c>
      <c r="C80" s="18">
        <v>-98945.5</v>
      </c>
      <c r="D80" s="18">
        <v>-10088.799999999999</v>
      </c>
      <c r="E80" s="18">
        <v>-109034.3</v>
      </c>
      <c r="F80" s="19" t="str">
        <f t="shared" si="10"/>
        <v>vak</v>
      </c>
      <c r="G80" s="19" t="str">
        <f t="shared" si="5"/>
        <v>vak</v>
      </c>
      <c r="H80" s="19" t="s">
        <v>456</v>
      </c>
    </row>
    <row r="81" spans="1:8">
      <c r="B81" t="s">
        <v>342</v>
      </c>
      <c r="C81" s="18">
        <v>-2</v>
      </c>
      <c r="D81" s="18">
        <v>-3.6</v>
      </c>
      <c r="E81" s="18">
        <v>-5.6</v>
      </c>
      <c r="F81" s="19" t="str">
        <f t="shared" si="10"/>
        <v>vak</v>
      </c>
      <c r="G81" s="19" t="str">
        <f t="shared" si="5"/>
        <v>vak</v>
      </c>
      <c r="H81" s="19" t="s">
        <v>456</v>
      </c>
    </row>
    <row r="82" spans="1:8">
      <c r="B82" t="s">
        <v>343</v>
      </c>
      <c r="C82" s="18">
        <v>249.9</v>
      </c>
      <c r="D82" s="18">
        <v>288.60000000000002</v>
      </c>
      <c r="E82" s="18">
        <v>538.5</v>
      </c>
      <c r="F82" s="19" t="str">
        <f t="shared" si="10"/>
        <v>vak</v>
      </c>
      <c r="G82" s="19" t="str">
        <f t="shared" si="5"/>
        <v>vak</v>
      </c>
      <c r="H82" s="19" t="s">
        <v>456</v>
      </c>
    </row>
    <row r="83" spans="1:8">
      <c r="B83" t="s">
        <v>344</v>
      </c>
      <c r="C83" s="18">
        <v>-1083240.3</v>
      </c>
      <c r="D83" s="18">
        <v>-75228.800000000003</v>
      </c>
      <c r="E83" s="18">
        <v>-1158469.1000000001</v>
      </c>
      <c r="F83" s="19" t="str">
        <f t="shared" si="10"/>
        <v>vak</v>
      </c>
      <c r="G83" s="19" t="str">
        <f t="shared" si="5"/>
        <v>vak</v>
      </c>
      <c r="H83" s="19" t="s">
        <v>456</v>
      </c>
    </row>
    <row r="84" spans="1:8">
      <c r="B84" t="s">
        <v>345</v>
      </c>
      <c r="C84" s="18">
        <v>-41668.300000000003</v>
      </c>
      <c r="D84" s="18">
        <v>-41666.699999999997</v>
      </c>
      <c r="E84" s="18">
        <v>-83335</v>
      </c>
      <c r="F84" s="19" t="str">
        <f t="shared" si="10"/>
        <v>vak</v>
      </c>
      <c r="G84" s="19" t="str">
        <f t="shared" si="5"/>
        <v>vak</v>
      </c>
      <c r="H84" s="19" t="s">
        <v>456</v>
      </c>
    </row>
    <row r="85" spans="1:8">
      <c r="B85" t="s">
        <v>327</v>
      </c>
      <c r="C85" s="18">
        <v>-5035.1000000000004</v>
      </c>
      <c r="D85" s="18">
        <v>-10095.9</v>
      </c>
      <c r="E85" s="18">
        <v>-15131</v>
      </c>
      <c r="F85" s="19" t="str">
        <f t="shared" si="10"/>
        <v>vak</v>
      </c>
      <c r="G85" s="19" t="str">
        <f t="shared" si="5"/>
        <v>vak</v>
      </c>
      <c r="H85" s="19" t="s">
        <v>456</v>
      </c>
    </row>
    <row r="86" spans="1:8">
      <c r="B86" t="s">
        <v>346</v>
      </c>
      <c r="C86" s="18">
        <v>-5010.3999999999996</v>
      </c>
      <c r="D86" s="18">
        <v>14581.8</v>
      </c>
      <c r="E86" s="18">
        <v>9571.4</v>
      </c>
      <c r="F86" s="19" t="str">
        <f t="shared" si="10"/>
        <v>éles</v>
      </c>
      <c r="G86" s="19" t="str">
        <f t="shared" si="5"/>
        <v>ártalmatlan</v>
      </c>
      <c r="H86" s="19" t="s">
        <v>456</v>
      </c>
    </row>
    <row r="87" spans="1:8">
      <c r="B87" t="s">
        <v>347</v>
      </c>
      <c r="C87" s="18">
        <v>9808.2999999999993</v>
      </c>
      <c r="D87" s="18">
        <v>-20402</v>
      </c>
      <c r="E87" s="18">
        <v>-10593.7</v>
      </c>
      <c r="F87" s="19" t="str">
        <f t="shared" si="10"/>
        <v>éles</v>
      </c>
      <c r="G87" s="19" t="str">
        <f t="shared" si="5"/>
        <v>gyanús</v>
      </c>
      <c r="H87" s="19" t="s">
        <v>456</v>
      </c>
    </row>
    <row r="88" spans="1:8">
      <c r="B88" t="s">
        <v>328</v>
      </c>
      <c r="C88" s="18">
        <v>0</v>
      </c>
      <c r="D88" s="18">
        <v>0</v>
      </c>
      <c r="E88" s="18">
        <v>0</v>
      </c>
      <c r="F88" s="19" t="str">
        <f t="shared" si="10"/>
        <v>vak</v>
      </c>
      <c r="G88" s="19" t="str">
        <f t="shared" si="5"/>
        <v>vak</v>
      </c>
      <c r="H88" s="19" t="s">
        <v>456</v>
      </c>
    </row>
    <row r="89" spans="1:8">
      <c r="B89" t="s">
        <v>329</v>
      </c>
      <c r="C89" s="18">
        <v>0</v>
      </c>
      <c r="D89" s="18">
        <v>0</v>
      </c>
      <c r="E89" s="18">
        <v>0</v>
      </c>
      <c r="F89" s="19" t="str">
        <f t="shared" si="10"/>
        <v>vak</v>
      </c>
      <c r="G89" s="19" t="str">
        <f t="shared" si="5"/>
        <v>vak</v>
      </c>
      <c r="H89" s="19" t="s">
        <v>456</v>
      </c>
    </row>
    <row r="90" spans="1:8">
      <c r="B90" t="s">
        <v>330</v>
      </c>
      <c r="C90" s="18">
        <v>-1021.6</v>
      </c>
      <c r="D90" s="18">
        <v>103.2</v>
      </c>
      <c r="E90" s="18">
        <v>-918.4</v>
      </c>
      <c r="F90" s="19" t="str">
        <f t="shared" si="10"/>
        <v>éles</v>
      </c>
      <c r="G90" s="19" t="str">
        <f t="shared" si="5"/>
        <v>ártalmatlan</v>
      </c>
      <c r="H90" s="19" t="s">
        <v>456</v>
      </c>
    </row>
    <row r="91" spans="1:8">
      <c r="B91" t="s">
        <v>331</v>
      </c>
      <c r="C91" s="18">
        <v>-10101</v>
      </c>
      <c r="D91" s="18">
        <v>-10101</v>
      </c>
      <c r="E91" s="18">
        <v>-20202</v>
      </c>
      <c r="F91" s="19" t="str">
        <f t="shared" si="10"/>
        <v>vak</v>
      </c>
      <c r="G91" s="19" t="str">
        <f t="shared" si="5"/>
        <v>vak</v>
      </c>
      <c r="H91" s="19" t="s">
        <v>456</v>
      </c>
    </row>
    <row r="92" spans="1:8">
      <c r="B92" t="s">
        <v>332</v>
      </c>
      <c r="C92" s="18">
        <v>-10101.1</v>
      </c>
      <c r="D92" s="18">
        <v>-0.1</v>
      </c>
      <c r="E92" s="18">
        <v>-10101.200000000001</v>
      </c>
      <c r="F92" s="19" t="str">
        <f t="shared" si="10"/>
        <v>vak</v>
      </c>
      <c r="G92" s="19" t="str">
        <f t="shared" si="5"/>
        <v>vak</v>
      </c>
      <c r="H92" s="19" t="s">
        <v>456</v>
      </c>
    </row>
    <row r="93" spans="1:8">
      <c r="B93" t="s">
        <v>333</v>
      </c>
      <c r="C93" s="18">
        <v>0.5</v>
      </c>
      <c r="D93" s="18">
        <v>-5025.1000000000004</v>
      </c>
      <c r="E93" s="18">
        <v>-5024.6000000000004</v>
      </c>
      <c r="F93" s="19" t="str">
        <f t="shared" si="10"/>
        <v>éles</v>
      </c>
      <c r="G93" s="19" t="str">
        <f t="shared" ref="G93:G156" si="15">IF(F93="éles",IF(C93&lt;0,"ártalmatlan","gyanús"),F93)</f>
        <v>gyanús</v>
      </c>
      <c r="H93" s="19" t="s">
        <v>456</v>
      </c>
    </row>
    <row r="94" spans="1:8">
      <c r="B94" t="s">
        <v>334</v>
      </c>
      <c r="C94" s="18">
        <v>0.5</v>
      </c>
      <c r="D94" s="18">
        <v>-10101</v>
      </c>
      <c r="E94" s="18">
        <v>-10100.5</v>
      </c>
      <c r="F94" s="19" t="str">
        <f t="shared" si="10"/>
        <v>éles</v>
      </c>
      <c r="G94" s="19" t="str">
        <f t="shared" si="15"/>
        <v>gyanús</v>
      </c>
      <c r="H94" s="19" t="s">
        <v>456</v>
      </c>
    </row>
    <row r="95" spans="1:8">
      <c r="B95" t="s">
        <v>335</v>
      </c>
      <c r="C95" s="18">
        <v>-155.30000000000001</v>
      </c>
      <c r="D95" s="18">
        <v>47.6</v>
      </c>
      <c r="E95" s="18">
        <v>-107.70000000000002</v>
      </c>
      <c r="F95" s="19" t="str">
        <f t="shared" si="10"/>
        <v>éles</v>
      </c>
      <c r="G95" s="19" t="str">
        <f t="shared" si="15"/>
        <v>ártalmatlan</v>
      </c>
      <c r="H95" s="19" t="s">
        <v>456</v>
      </c>
    </row>
    <row r="96" spans="1:8">
      <c r="A96" t="s">
        <v>356</v>
      </c>
      <c r="C96" s="18">
        <v>-1747338.4000000001</v>
      </c>
      <c r="D96" s="18">
        <v>-539725.79999999993</v>
      </c>
      <c r="E96" s="18">
        <v>-2287064.2000000007</v>
      </c>
      <c r="F96" s="19" t="s">
        <v>456</v>
      </c>
      <c r="G96" s="19" t="s">
        <v>456</v>
      </c>
      <c r="H96" s="20" t="s">
        <v>456</v>
      </c>
    </row>
    <row r="97" spans="1:8">
      <c r="A97" t="s">
        <v>100</v>
      </c>
      <c r="B97" t="s">
        <v>325</v>
      </c>
      <c r="C97" s="18">
        <v>4.5</v>
      </c>
      <c r="D97" s="18">
        <v>3.7</v>
      </c>
      <c r="E97" s="18">
        <v>8.1999999999999993</v>
      </c>
      <c r="F97" s="19" t="str">
        <f t="shared" ref="F97" si="16">IF(C97*D97&lt;0,"éles","vak")</f>
        <v>vak</v>
      </c>
      <c r="G97" s="19" t="str">
        <f t="shared" ref="G97" si="17">IF(F97="éles",IF(C97&lt;0,"gyanús","ártalmatlan"),F97)</f>
        <v>vak</v>
      </c>
      <c r="H97" s="20" t="str">
        <f t="shared" ref="H97" si="18">IF(G97&lt;&gt;"vak",COUNTIF(G98:G118,G97)/(21-COUNTIF(G98:G118,"vak")),"vak")</f>
        <v>vak</v>
      </c>
    </row>
    <row r="98" spans="1:8">
      <c r="B98" t="s">
        <v>336</v>
      </c>
      <c r="C98" s="18">
        <v>-10101.1</v>
      </c>
      <c r="D98" s="18">
        <v>-10101.1</v>
      </c>
      <c r="E98" s="18">
        <v>-20202.2</v>
      </c>
      <c r="F98" s="19" t="str">
        <f t="shared" si="10"/>
        <v>vak</v>
      </c>
      <c r="G98" s="19" t="str">
        <f t="shared" ref="G98" si="19">IF(F98="éles",IF(C98&lt;0,"ártalmatlan","gyanús"),F98)</f>
        <v>vak</v>
      </c>
      <c r="H98" s="19" t="s">
        <v>456</v>
      </c>
    </row>
    <row r="99" spans="1:8">
      <c r="B99" t="s">
        <v>337</v>
      </c>
      <c r="C99" s="18">
        <v>-204813</v>
      </c>
      <c r="D99" s="18">
        <v>-190474.6</v>
      </c>
      <c r="E99" s="18">
        <v>-395287.6</v>
      </c>
      <c r="F99" s="19" t="str">
        <f t="shared" si="10"/>
        <v>vak</v>
      </c>
      <c r="G99" s="19" t="str">
        <f t="shared" si="15"/>
        <v>vak</v>
      </c>
      <c r="H99" s="19" t="s">
        <v>456</v>
      </c>
    </row>
    <row r="100" spans="1:8">
      <c r="B100" t="s">
        <v>338</v>
      </c>
      <c r="C100" s="18">
        <v>35.299999999999997</v>
      </c>
      <c r="D100" s="18">
        <v>43.5</v>
      </c>
      <c r="E100" s="18">
        <v>78.8</v>
      </c>
      <c r="F100" s="19" t="str">
        <f t="shared" si="10"/>
        <v>vak</v>
      </c>
      <c r="G100" s="19" t="str">
        <f t="shared" si="15"/>
        <v>vak</v>
      </c>
      <c r="H100" s="19" t="s">
        <v>456</v>
      </c>
    </row>
    <row r="101" spans="1:8">
      <c r="B101" t="s">
        <v>339</v>
      </c>
      <c r="C101" s="18">
        <v>-5003.8</v>
      </c>
      <c r="D101" s="18">
        <v>4954.7</v>
      </c>
      <c r="E101" s="18">
        <v>-49.100000000000364</v>
      </c>
      <c r="F101" s="19" t="str">
        <f t="shared" si="10"/>
        <v>éles</v>
      </c>
      <c r="G101" s="19" t="str">
        <f t="shared" si="15"/>
        <v>ártalmatlan</v>
      </c>
      <c r="H101" s="19" t="s">
        <v>456</v>
      </c>
    </row>
    <row r="102" spans="1:8">
      <c r="B102" t="s">
        <v>340</v>
      </c>
      <c r="C102" s="18">
        <v>-282052.40000000002</v>
      </c>
      <c r="D102" s="18">
        <v>-176469.6</v>
      </c>
      <c r="E102" s="18">
        <v>-458522</v>
      </c>
      <c r="F102" s="19" t="str">
        <f t="shared" si="10"/>
        <v>vak</v>
      </c>
      <c r="G102" s="19" t="str">
        <f t="shared" si="15"/>
        <v>vak</v>
      </c>
      <c r="H102" s="19" t="s">
        <v>456</v>
      </c>
    </row>
    <row r="103" spans="1:8">
      <c r="B103" t="s">
        <v>341</v>
      </c>
      <c r="C103" s="18">
        <v>-98896.1</v>
      </c>
      <c r="D103" s="18">
        <v>-10105</v>
      </c>
      <c r="E103" s="18">
        <v>-109001.1</v>
      </c>
      <c r="F103" s="19" t="str">
        <f t="shared" si="10"/>
        <v>vak</v>
      </c>
      <c r="G103" s="19" t="str">
        <f t="shared" si="15"/>
        <v>vak</v>
      </c>
      <c r="H103" s="19" t="s">
        <v>456</v>
      </c>
    </row>
    <row r="104" spans="1:8">
      <c r="B104" t="s">
        <v>342</v>
      </c>
      <c r="C104" s="18">
        <v>3</v>
      </c>
      <c r="D104" s="18">
        <v>1.3</v>
      </c>
      <c r="E104" s="18">
        <v>4.3</v>
      </c>
      <c r="F104" s="19" t="str">
        <f t="shared" si="10"/>
        <v>vak</v>
      </c>
      <c r="G104" s="19" t="str">
        <f t="shared" si="15"/>
        <v>vak</v>
      </c>
      <c r="H104" s="19" t="s">
        <v>456</v>
      </c>
    </row>
    <row r="105" spans="1:8">
      <c r="B105" t="s">
        <v>343</v>
      </c>
      <c r="C105" s="18">
        <v>249.9</v>
      </c>
      <c r="D105" s="18">
        <v>288.60000000000002</v>
      </c>
      <c r="E105" s="18">
        <v>538.5</v>
      </c>
      <c r="F105" s="19" t="str">
        <f t="shared" si="10"/>
        <v>vak</v>
      </c>
      <c r="G105" s="19" t="str">
        <f t="shared" si="15"/>
        <v>vak</v>
      </c>
      <c r="H105" s="19" t="s">
        <v>456</v>
      </c>
    </row>
    <row r="106" spans="1:8">
      <c r="B106" t="s">
        <v>344</v>
      </c>
      <c r="C106" s="18">
        <v>999988.5</v>
      </c>
      <c r="D106" s="18">
        <v>-75236.2</v>
      </c>
      <c r="E106" s="18">
        <v>924752.3</v>
      </c>
      <c r="F106" s="19" t="str">
        <f t="shared" si="10"/>
        <v>éles</v>
      </c>
      <c r="G106" s="19" t="str">
        <f t="shared" si="15"/>
        <v>gyanús</v>
      </c>
      <c r="H106" s="19" t="s">
        <v>456</v>
      </c>
    </row>
    <row r="107" spans="1:8">
      <c r="B107" t="s">
        <v>345</v>
      </c>
      <c r="C107" s="18">
        <v>-41668.300000000003</v>
      </c>
      <c r="D107" s="18">
        <v>-41666.699999999997</v>
      </c>
      <c r="E107" s="18">
        <v>-83335</v>
      </c>
      <c r="F107" s="19" t="str">
        <f t="shared" si="10"/>
        <v>vak</v>
      </c>
      <c r="G107" s="19" t="str">
        <f t="shared" si="15"/>
        <v>vak</v>
      </c>
      <c r="H107" s="19" t="s">
        <v>456</v>
      </c>
    </row>
    <row r="108" spans="1:8">
      <c r="B108" t="s">
        <v>327</v>
      </c>
      <c r="C108" s="18">
        <v>-5032.6000000000004</v>
      </c>
      <c r="D108" s="18">
        <v>-10098.4</v>
      </c>
      <c r="E108" s="18">
        <v>-15131</v>
      </c>
      <c r="F108" s="19" t="str">
        <f t="shared" si="10"/>
        <v>vak</v>
      </c>
      <c r="G108" s="19" t="str">
        <f t="shared" si="15"/>
        <v>vak</v>
      </c>
      <c r="H108" s="19" t="s">
        <v>456</v>
      </c>
    </row>
    <row r="109" spans="1:8">
      <c r="B109" t="s">
        <v>346</v>
      </c>
      <c r="C109" s="18">
        <v>-5016.8999999999996</v>
      </c>
      <c r="D109" s="18">
        <v>14577.9</v>
      </c>
      <c r="E109" s="18">
        <v>9561</v>
      </c>
      <c r="F109" s="19" t="str">
        <f t="shared" si="10"/>
        <v>éles</v>
      </c>
      <c r="G109" s="19" t="str">
        <f t="shared" si="15"/>
        <v>ártalmatlan</v>
      </c>
      <c r="H109" s="19" t="s">
        <v>456</v>
      </c>
    </row>
    <row r="110" spans="1:8">
      <c r="B110" t="s">
        <v>347</v>
      </c>
      <c r="C110" s="18">
        <v>9806.2999999999993</v>
      </c>
      <c r="D110" s="18">
        <v>-20404</v>
      </c>
      <c r="E110" s="18">
        <v>-10597.7</v>
      </c>
      <c r="F110" s="19" t="str">
        <f t="shared" si="10"/>
        <v>éles</v>
      </c>
      <c r="G110" s="19" t="str">
        <f t="shared" si="15"/>
        <v>gyanús</v>
      </c>
      <c r="H110" s="19" t="s">
        <v>456</v>
      </c>
    </row>
    <row r="111" spans="1:8">
      <c r="B111" t="s">
        <v>328</v>
      </c>
      <c r="C111" s="18">
        <v>0</v>
      </c>
      <c r="D111" s="18">
        <v>0</v>
      </c>
      <c r="E111" s="18">
        <v>0</v>
      </c>
      <c r="F111" s="19" t="str">
        <f t="shared" si="10"/>
        <v>vak</v>
      </c>
      <c r="G111" s="19" t="str">
        <f t="shared" si="15"/>
        <v>vak</v>
      </c>
      <c r="H111" s="19" t="s">
        <v>456</v>
      </c>
    </row>
    <row r="112" spans="1:8">
      <c r="B112" t="s">
        <v>329</v>
      </c>
      <c r="C112" s="18">
        <v>0</v>
      </c>
      <c r="D112" s="18">
        <v>0</v>
      </c>
      <c r="E112" s="18">
        <v>0</v>
      </c>
      <c r="F112" s="19" t="str">
        <f t="shared" si="10"/>
        <v>vak</v>
      </c>
      <c r="G112" s="19" t="str">
        <f t="shared" si="15"/>
        <v>vak</v>
      </c>
      <c r="H112" s="19" t="s">
        <v>456</v>
      </c>
    </row>
    <row r="113" spans="1:8">
      <c r="B113" t="s">
        <v>330</v>
      </c>
      <c r="C113" s="18">
        <v>51</v>
      </c>
      <c r="D113" s="18">
        <v>-22.2</v>
      </c>
      <c r="E113" s="18">
        <v>28.8</v>
      </c>
      <c r="F113" s="19" t="str">
        <f t="shared" si="10"/>
        <v>éles</v>
      </c>
      <c r="G113" s="19" t="str">
        <f t="shared" si="15"/>
        <v>gyanús</v>
      </c>
      <c r="H113" s="19" t="s">
        <v>456</v>
      </c>
    </row>
    <row r="114" spans="1:8">
      <c r="B114" t="s">
        <v>331</v>
      </c>
      <c r="C114" s="18">
        <v>-10101</v>
      </c>
      <c r="D114" s="18">
        <v>-10101</v>
      </c>
      <c r="E114" s="18">
        <v>-20202</v>
      </c>
      <c r="F114" s="19" t="str">
        <f t="shared" si="10"/>
        <v>vak</v>
      </c>
      <c r="G114" s="19" t="str">
        <f t="shared" si="15"/>
        <v>vak</v>
      </c>
      <c r="H114" s="19" t="s">
        <v>456</v>
      </c>
    </row>
    <row r="115" spans="1:8">
      <c r="B115" t="s">
        <v>332</v>
      </c>
      <c r="C115" s="18">
        <v>-10101.1</v>
      </c>
      <c r="D115" s="18">
        <v>-0.1</v>
      </c>
      <c r="E115" s="18">
        <v>-10101.200000000001</v>
      </c>
      <c r="F115" s="19" t="str">
        <f t="shared" si="10"/>
        <v>vak</v>
      </c>
      <c r="G115" s="19" t="str">
        <f t="shared" si="15"/>
        <v>vak</v>
      </c>
      <c r="H115" s="19" t="s">
        <v>456</v>
      </c>
    </row>
    <row r="116" spans="1:8">
      <c r="B116" t="s">
        <v>333</v>
      </c>
      <c r="C116" s="18">
        <v>0.5</v>
      </c>
      <c r="D116" s="18">
        <v>-5025.1000000000004</v>
      </c>
      <c r="E116" s="18">
        <v>-5024.6000000000004</v>
      </c>
      <c r="F116" s="19" t="str">
        <f t="shared" si="10"/>
        <v>éles</v>
      </c>
      <c r="G116" s="19" t="str">
        <f t="shared" si="15"/>
        <v>gyanús</v>
      </c>
      <c r="H116" s="19" t="s">
        <v>456</v>
      </c>
    </row>
    <row r="117" spans="1:8">
      <c r="B117" t="s">
        <v>334</v>
      </c>
      <c r="C117" s="18">
        <v>0.5</v>
      </c>
      <c r="D117" s="18">
        <v>-10101</v>
      </c>
      <c r="E117" s="18">
        <v>-10100.5</v>
      </c>
      <c r="F117" s="19" t="str">
        <f t="shared" si="10"/>
        <v>éles</v>
      </c>
      <c r="G117" s="19" t="str">
        <f t="shared" si="15"/>
        <v>gyanús</v>
      </c>
      <c r="H117" s="19" t="s">
        <v>456</v>
      </c>
    </row>
    <row r="118" spans="1:8">
      <c r="B118" t="s">
        <v>335</v>
      </c>
      <c r="C118" s="18">
        <v>260.10000000000002</v>
      </c>
      <c r="D118" s="18">
        <v>38.1</v>
      </c>
      <c r="E118" s="18">
        <v>298.20000000000005</v>
      </c>
      <c r="F118" s="19" t="str">
        <f t="shared" si="10"/>
        <v>vak</v>
      </c>
      <c r="G118" s="19" t="str">
        <f t="shared" si="15"/>
        <v>vak</v>
      </c>
      <c r="H118" s="19" t="s">
        <v>456</v>
      </c>
    </row>
    <row r="119" spans="1:8">
      <c r="A119" t="s">
        <v>357</v>
      </c>
      <c r="C119" s="18">
        <v>337613.30000000005</v>
      </c>
      <c r="D119" s="18">
        <v>-539897.20000000007</v>
      </c>
      <c r="E119" s="18">
        <v>-202283.89999999982</v>
      </c>
      <c r="F119" s="19" t="s">
        <v>456</v>
      </c>
      <c r="G119" s="19" t="s">
        <v>456</v>
      </c>
      <c r="H119" s="20" t="s">
        <v>456</v>
      </c>
    </row>
    <row r="120" spans="1:8">
      <c r="A120" t="s">
        <v>101</v>
      </c>
      <c r="B120" t="s">
        <v>325</v>
      </c>
      <c r="C120" s="18">
        <v>-22.5</v>
      </c>
      <c r="D120" s="18">
        <v>14.7</v>
      </c>
      <c r="E120" s="18">
        <v>-7.8000000000000007</v>
      </c>
      <c r="F120" s="19" t="str">
        <f t="shared" ref="F120" si="20">IF(C120*D120&lt;0,"éles","vak")</f>
        <v>éles</v>
      </c>
      <c r="G120" s="19" t="str">
        <f t="shared" ref="G120" si="21">IF(F120="éles",IF(C120&lt;0,"gyanús","ártalmatlan"),F120)</f>
        <v>gyanús</v>
      </c>
      <c r="H120" s="20">
        <f t="shared" ref="H120" si="22">IF(G120&lt;&gt;"vak",COUNTIF(G121:G141,G120)/(21-COUNTIF(G121:G141,"vak")),"vak")</f>
        <v>0.42857142857142855</v>
      </c>
    </row>
    <row r="121" spans="1:8">
      <c r="B121" t="s">
        <v>336</v>
      </c>
      <c r="C121" s="18">
        <v>-10101.1</v>
      </c>
      <c r="D121" s="18">
        <v>-10101.1</v>
      </c>
      <c r="E121" s="18">
        <v>-20202.2</v>
      </c>
      <c r="F121" s="19" t="str">
        <f t="shared" si="10"/>
        <v>vak</v>
      </c>
      <c r="G121" s="19" t="str">
        <f t="shared" ref="G121" si="23">IF(F121="éles",IF(C121&lt;0,"ártalmatlan","gyanús"),F121)</f>
        <v>vak</v>
      </c>
      <c r="H121" s="19" t="s">
        <v>456</v>
      </c>
    </row>
    <row r="122" spans="1:8">
      <c r="B122" t="s">
        <v>337</v>
      </c>
      <c r="C122" s="18">
        <v>-204813</v>
      </c>
      <c r="D122" s="18">
        <v>-190474.6</v>
      </c>
      <c r="E122" s="18">
        <v>-395287.6</v>
      </c>
      <c r="F122" s="19" t="str">
        <f t="shared" si="10"/>
        <v>vak</v>
      </c>
      <c r="G122" s="19" t="str">
        <f t="shared" si="15"/>
        <v>vak</v>
      </c>
      <c r="H122" s="19" t="s">
        <v>456</v>
      </c>
    </row>
    <row r="123" spans="1:8">
      <c r="B123" t="s">
        <v>338</v>
      </c>
      <c r="C123" s="18">
        <v>-856</v>
      </c>
      <c r="D123" s="18">
        <v>31</v>
      </c>
      <c r="E123" s="18">
        <v>-825</v>
      </c>
      <c r="F123" s="19" t="str">
        <f t="shared" si="10"/>
        <v>éles</v>
      </c>
      <c r="G123" s="19" t="str">
        <f t="shared" si="15"/>
        <v>ártalmatlan</v>
      </c>
      <c r="H123" s="19" t="s">
        <v>456</v>
      </c>
    </row>
    <row r="124" spans="1:8">
      <c r="B124" t="s">
        <v>339</v>
      </c>
      <c r="C124" s="18">
        <v>-5021.8</v>
      </c>
      <c r="D124" s="18">
        <v>4968</v>
      </c>
      <c r="E124" s="18">
        <v>-53.800000000000182</v>
      </c>
      <c r="F124" s="19" t="str">
        <f t="shared" si="10"/>
        <v>éles</v>
      </c>
      <c r="G124" s="19" t="str">
        <f t="shared" si="15"/>
        <v>ártalmatlan</v>
      </c>
      <c r="H124" s="19" t="s">
        <v>456</v>
      </c>
    </row>
    <row r="125" spans="1:8">
      <c r="B125" t="s">
        <v>340</v>
      </c>
      <c r="C125" s="18">
        <v>-282051.09999999998</v>
      </c>
      <c r="D125" s="18">
        <v>-176469.6</v>
      </c>
      <c r="E125" s="18">
        <v>-458520.69999999995</v>
      </c>
      <c r="F125" s="19" t="str">
        <f t="shared" si="10"/>
        <v>vak</v>
      </c>
      <c r="G125" s="19" t="str">
        <f t="shared" si="15"/>
        <v>vak</v>
      </c>
      <c r="H125" s="19" t="s">
        <v>456</v>
      </c>
    </row>
    <row r="126" spans="1:8">
      <c r="B126" t="s">
        <v>341</v>
      </c>
      <c r="C126" s="18">
        <v>-98966.399999999994</v>
      </c>
      <c r="D126" s="18">
        <v>-10116.1</v>
      </c>
      <c r="E126" s="18">
        <v>-109082.5</v>
      </c>
      <c r="F126" s="19" t="str">
        <f t="shared" si="10"/>
        <v>vak</v>
      </c>
      <c r="G126" s="19" t="str">
        <f t="shared" si="15"/>
        <v>vak</v>
      </c>
      <c r="H126" s="19" t="s">
        <v>456</v>
      </c>
    </row>
    <row r="127" spans="1:8">
      <c r="B127" t="s">
        <v>342</v>
      </c>
      <c r="C127" s="18">
        <v>3</v>
      </c>
      <c r="D127" s="18">
        <v>6.3</v>
      </c>
      <c r="E127" s="18">
        <v>9.3000000000000007</v>
      </c>
      <c r="F127" s="19" t="str">
        <f t="shared" si="10"/>
        <v>vak</v>
      </c>
      <c r="G127" s="19" t="str">
        <f t="shared" si="15"/>
        <v>vak</v>
      </c>
      <c r="H127" s="19" t="s">
        <v>456</v>
      </c>
    </row>
    <row r="128" spans="1:8">
      <c r="B128" t="s">
        <v>343</v>
      </c>
      <c r="C128" s="18">
        <v>249.9</v>
      </c>
      <c r="D128" s="18">
        <v>288.60000000000002</v>
      </c>
      <c r="E128" s="18">
        <v>538.5</v>
      </c>
      <c r="F128" s="19" t="str">
        <f t="shared" si="10"/>
        <v>vak</v>
      </c>
      <c r="G128" s="19" t="str">
        <f t="shared" si="15"/>
        <v>vak</v>
      </c>
      <c r="H128" s="19" t="s">
        <v>456</v>
      </c>
    </row>
    <row r="129" spans="1:8">
      <c r="B129" t="s">
        <v>344</v>
      </c>
      <c r="C129" s="18">
        <v>-41633.1</v>
      </c>
      <c r="D129" s="18">
        <v>-75232.800000000003</v>
      </c>
      <c r="E129" s="18">
        <v>-116865.9</v>
      </c>
      <c r="F129" s="19" t="str">
        <f t="shared" si="10"/>
        <v>vak</v>
      </c>
      <c r="G129" s="19" t="str">
        <f t="shared" si="15"/>
        <v>vak</v>
      </c>
      <c r="H129" s="19" t="s">
        <v>456</v>
      </c>
    </row>
    <row r="130" spans="1:8">
      <c r="B130" t="s">
        <v>345</v>
      </c>
      <c r="C130" s="18">
        <v>-41668.300000000003</v>
      </c>
      <c r="D130" s="18">
        <v>-41666.699999999997</v>
      </c>
      <c r="E130" s="18">
        <v>-83335</v>
      </c>
      <c r="F130" s="19" t="str">
        <f t="shared" si="10"/>
        <v>vak</v>
      </c>
      <c r="G130" s="19" t="str">
        <f t="shared" si="15"/>
        <v>vak</v>
      </c>
      <c r="H130" s="19" t="s">
        <v>456</v>
      </c>
    </row>
    <row r="131" spans="1:8">
      <c r="B131" t="s">
        <v>327</v>
      </c>
      <c r="C131" s="18">
        <v>-5037.1000000000004</v>
      </c>
      <c r="D131" s="18">
        <v>-10093.4</v>
      </c>
      <c r="E131" s="18">
        <v>-15130.5</v>
      </c>
      <c r="F131" s="19" t="str">
        <f t="shared" si="10"/>
        <v>vak</v>
      </c>
      <c r="G131" s="19" t="str">
        <f t="shared" si="15"/>
        <v>vak</v>
      </c>
      <c r="H131" s="19" t="s">
        <v>456</v>
      </c>
    </row>
    <row r="132" spans="1:8">
      <c r="B132" t="s">
        <v>346</v>
      </c>
      <c r="C132" s="18">
        <v>-5022.3999999999996</v>
      </c>
      <c r="D132" s="18">
        <v>14580.8</v>
      </c>
      <c r="E132" s="18">
        <v>9558.4</v>
      </c>
      <c r="F132" s="19" t="str">
        <f t="shared" si="10"/>
        <v>éles</v>
      </c>
      <c r="G132" s="19" t="str">
        <f t="shared" si="15"/>
        <v>ártalmatlan</v>
      </c>
      <c r="H132" s="19" t="s">
        <v>456</v>
      </c>
    </row>
    <row r="133" spans="1:8">
      <c r="B133" t="s">
        <v>347</v>
      </c>
      <c r="C133" s="18">
        <v>9806.2999999999993</v>
      </c>
      <c r="D133" s="18">
        <v>-20404</v>
      </c>
      <c r="E133" s="18">
        <v>-10597.7</v>
      </c>
      <c r="F133" s="19" t="str">
        <f t="shared" si="10"/>
        <v>éles</v>
      </c>
      <c r="G133" s="19" t="str">
        <f t="shared" si="15"/>
        <v>gyanús</v>
      </c>
      <c r="H133" s="19" t="s">
        <v>456</v>
      </c>
    </row>
    <row r="134" spans="1:8">
      <c r="B134" t="s">
        <v>328</v>
      </c>
      <c r="C134" s="18">
        <v>0</v>
      </c>
      <c r="D134" s="18">
        <v>0</v>
      </c>
      <c r="E134" s="18">
        <v>0</v>
      </c>
      <c r="F134" s="19" t="str">
        <f t="shared" ref="F134:F197" si="24">IF(C134*D134&lt;0,"éles","vak")</f>
        <v>vak</v>
      </c>
      <c r="G134" s="19" t="str">
        <f t="shared" si="15"/>
        <v>vak</v>
      </c>
      <c r="H134" s="19" t="s">
        <v>456</v>
      </c>
    </row>
    <row r="135" spans="1:8">
      <c r="B135" t="s">
        <v>329</v>
      </c>
      <c r="C135" s="18">
        <v>0</v>
      </c>
      <c r="D135" s="18">
        <v>0</v>
      </c>
      <c r="E135" s="18">
        <v>0</v>
      </c>
      <c r="F135" s="19" t="str">
        <f t="shared" si="24"/>
        <v>vak</v>
      </c>
      <c r="G135" s="19" t="str">
        <f t="shared" si="15"/>
        <v>vak</v>
      </c>
      <c r="H135" s="19" t="s">
        <v>456</v>
      </c>
    </row>
    <row r="136" spans="1:8">
      <c r="B136" t="s">
        <v>330</v>
      </c>
      <c r="C136" s="18">
        <v>-1334.5</v>
      </c>
      <c r="D136" s="18">
        <v>-51.2</v>
      </c>
      <c r="E136" s="18">
        <v>-1385.7</v>
      </c>
      <c r="F136" s="19" t="str">
        <f t="shared" si="24"/>
        <v>vak</v>
      </c>
      <c r="G136" s="19" t="str">
        <f t="shared" si="15"/>
        <v>vak</v>
      </c>
      <c r="H136" s="19" t="s">
        <v>456</v>
      </c>
    </row>
    <row r="137" spans="1:8">
      <c r="B137" t="s">
        <v>331</v>
      </c>
      <c r="C137" s="18">
        <v>-10101</v>
      </c>
      <c r="D137" s="18">
        <v>-10101</v>
      </c>
      <c r="E137" s="18">
        <v>-20202</v>
      </c>
      <c r="F137" s="19" t="str">
        <f t="shared" si="24"/>
        <v>vak</v>
      </c>
      <c r="G137" s="19" t="str">
        <f t="shared" si="15"/>
        <v>vak</v>
      </c>
      <c r="H137" s="19" t="s">
        <v>456</v>
      </c>
    </row>
    <row r="138" spans="1:8">
      <c r="B138" t="s">
        <v>332</v>
      </c>
      <c r="C138" s="18">
        <v>-10101.1</v>
      </c>
      <c r="D138" s="18">
        <v>-0.1</v>
      </c>
      <c r="E138" s="18">
        <v>-10101.200000000001</v>
      </c>
      <c r="F138" s="19" t="str">
        <f t="shared" si="24"/>
        <v>vak</v>
      </c>
      <c r="G138" s="19" t="str">
        <f t="shared" si="15"/>
        <v>vak</v>
      </c>
      <c r="H138" s="19" t="s">
        <v>456</v>
      </c>
    </row>
    <row r="139" spans="1:8">
      <c r="B139" t="s">
        <v>333</v>
      </c>
      <c r="C139" s="18">
        <v>0.5</v>
      </c>
      <c r="D139" s="18">
        <v>-5025.1000000000004</v>
      </c>
      <c r="E139" s="18">
        <v>-5024.6000000000004</v>
      </c>
      <c r="F139" s="19" t="str">
        <f t="shared" si="24"/>
        <v>éles</v>
      </c>
      <c r="G139" s="19" t="str">
        <f t="shared" si="15"/>
        <v>gyanús</v>
      </c>
      <c r="H139" s="19" t="s">
        <v>456</v>
      </c>
    </row>
    <row r="140" spans="1:8">
      <c r="B140" t="s">
        <v>334</v>
      </c>
      <c r="C140" s="18">
        <v>0.5</v>
      </c>
      <c r="D140" s="18">
        <v>-10101</v>
      </c>
      <c r="E140" s="18">
        <v>-10100.5</v>
      </c>
      <c r="F140" s="19" t="str">
        <f t="shared" si="24"/>
        <v>éles</v>
      </c>
      <c r="G140" s="19" t="str">
        <f t="shared" si="15"/>
        <v>gyanús</v>
      </c>
      <c r="H140" s="19" t="s">
        <v>456</v>
      </c>
    </row>
    <row r="141" spans="1:8">
      <c r="B141" t="s">
        <v>335</v>
      </c>
      <c r="C141" s="18">
        <v>-233.3</v>
      </c>
      <c r="D141" s="18">
        <v>50.1</v>
      </c>
      <c r="E141" s="18">
        <v>-183.20000000000002</v>
      </c>
      <c r="F141" s="19" t="str">
        <f t="shared" si="24"/>
        <v>éles</v>
      </c>
      <c r="G141" s="19" t="str">
        <f t="shared" si="15"/>
        <v>ártalmatlan</v>
      </c>
      <c r="H141" s="19" t="s">
        <v>456</v>
      </c>
    </row>
    <row r="142" spans="1:8">
      <c r="A142" t="s">
        <v>358</v>
      </c>
      <c r="C142" s="18">
        <v>-706902.5</v>
      </c>
      <c r="D142" s="18">
        <v>-539897.20000000007</v>
      </c>
      <c r="E142" s="18">
        <v>-1246799.6999999997</v>
      </c>
      <c r="F142" s="19" t="s">
        <v>456</v>
      </c>
      <c r="G142" s="19" t="s">
        <v>456</v>
      </c>
      <c r="H142" s="20" t="s">
        <v>456</v>
      </c>
    </row>
    <row r="143" spans="1:8">
      <c r="A143" t="s">
        <v>102</v>
      </c>
      <c r="B143" t="s">
        <v>325</v>
      </c>
      <c r="C143" s="18">
        <v>2</v>
      </c>
      <c r="D143" s="18">
        <v>5.7</v>
      </c>
      <c r="E143" s="18">
        <v>7.7</v>
      </c>
      <c r="F143" s="19" t="str">
        <f t="shared" ref="F143" si="25">IF(C143*D143&lt;0,"éles","vak")</f>
        <v>vak</v>
      </c>
      <c r="G143" s="19" t="str">
        <f t="shared" ref="G143" si="26">IF(F143="éles",IF(C143&lt;0,"gyanús","ártalmatlan"),F143)</f>
        <v>vak</v>
      </c>
      <c r="H143" s="20" t="str">
        <f t="shared" ref="H143" si="27">IF(G143&lt;&gt;"vak",COUNTIF(G144:G164,G143)/(21-COUNTIF(G144:G164,"vak")),"vak")</f>
        <v>vak</v>
      </c>
    </row>
    <row r="144" spans="1:8">
      <c r="B144" t="s">
        <v>336</v>
      </c>
      <c r="C144" s="18">
        <v>-10101.1</v>
      </c>
      <c r="D144" s="18">
        <v>-10101.1</v>
      </c>
      <c r="E144" s="18">
        <v>-20202.2</v>
      </c>
      <c r="F144" s="19" t="str">
        <f t="shared" si="24"/>
        <v>vak</v>
      </c>
      <c r="G144" s="19" t="str">
        <f t="shared" ref="G144" si="28">IF(F144="éles",IF(C144&lt;0,"ártalmatlan","gyanús"),F144)</f>
        <v>vak</v>
      </c>
      <c r="H144" s="19" t="s">
        <v>456</v>
      </c>
    </row>
    <row r="145" spans="2:8">
      <c r="B145" t="s">
        <v>337</v>
      </c>
      <c r="C145" s="18">
        <v>-204813</v>
      </c>
      <c r="D145" s="18">
        <v>-190474.6</v>
      </c>
      <c r="E145" s="18">
        <v>-395287.6</v>
      </c>
      <c r="F145" s="19" t="str">
        <f t="shared" si="24"/>
        <v>vak</v>
      </c>
      <c r="G145" s="19" t="str">
        <f t="shared" si="15"/>
        <v>vak</v>
      </c>
      <c r="H145" s="19" t="s">
        <v>456</v>
      </c>
    </row>
    <row r="146" spans="2:8">
      <c r="B146" t="s">
        <v>338</v>
      </c>
      <c r="C146" s="18">
        <v>42.3</v>
      </c>
      <c r="D146" s="18">
        <v>29.5</v>
      </c>
      <c r="E146" s="18">
        <v>71.8</v>
      </c>
      <c r="F146" s="19" t="str">
        <f t="shared" si="24"/>
        <v>vak</v>
      </c>
      <c r="G146" s="19" t="str">
        <f t="shared" si="15"/>
        <v>vak</v>
      </c>
      <c r="H146" s="19" t="s">
        <v>456</v>
      </c>
    </row>
    <row r="147" spans="2:8">
      <c r="B147" t="s">
        <v>339</v>
      </c>
      <c r="C147" s="18">
        <v>-4997.8</v>
      </c>
      <c r="D147" s="18">
        <v>4980.6000000000004</v>
      </c>
      <c r="E147" s="18">
        <v>-17.199999999999818</v>
      </c>
      <c r="F147" s="19" t="str">
        <f t="shared" si="24"/>
        <v>éles</v>
      </c>
      <c r="G147" s="19" t="str">
        <f t="shared" si="15"/>
        <v>ártalmatlan</v>
      </c>
      <c r="H147" s="19" t="s">
        <v>456</v>
      </c>
    </row>
    <row r="148" spans="2:8">
      <c r="B148" t="s">
        <v>340</v>
      </c>
      <c r="C148" s="18">
        <v>-282055</v>
      </c>
      <c r="D148" s="18">
        <v>-176469.6</v>
      </c>
      <c r="E148" s="18">
        <v>-458524.6</v>
      </c>
      <c r="F148" s="19" t="str">
        <f t="shared" si="24"/>
        <v>vak</v>
      </c>
      <c r="G148" s="19" t="str">
        <f t="shared" si="15"/>
        <v>vak</v>
      </c>
      <c r="H148" s="19" t="s">
        <v>456</v>
      </c>
    </row>
    <row r="149" spans="2:8">
      <c r="B149" t="s">
        <v>341</v>
      </c>
      <c r="C149" s="18">
        <v>-98891.8</v>
      </c>
      <c r="D149" s="18">
        <v>-10090.9</v>
      </c>
      <c r="E149" s="18">
        <v>-108982.7</v>
      </c>
      <c r="F149" s="19" t="str">
        <f t="shared" si="24"/>
        <v>vak</v>
      </c>
      <c r="G149" s="19" t="str">
        <f t="shared" si="15"/>
        <v>vak</v>
      </c>
      <c r="H149" s="19" t="s">
        <v>456</v>
      </c>
    </row>
    <row r="150" spans="2:8">
      <c r="B150" t="s">
        <v>342</v>
      </c>
      <c r="C150" s="18">
        <v>3</v>
      </c>
      <c r="D150" s="18">
        <v>-3.6</v>
      </c>
      <c r="E150" s="18">
        <v>-0.60000000000000009</v>
      </c>
      <c r="F150" s="19" t="str">
        <f t="shared" si="24"/>
        <v>éles</v>
      </c>
      <c r="G150" s="19" t="str">
        <f t="shared" si="15"/>
        <v>gyanús</v>
      </c>
      <c r="H150" s="19" t="s">
        <v>456</v>
      </c>
    </row>
    <row r="151" spans="2:8">
      <c r="B151" t="s">
        <v>343</v>
      </c>
      <c r="C151" s="18">
        <v>249.9</v>
      </c>
      <c r="D151" s="18">
        <v>288.60000000000002</v>
      </c>
      <c r="E151" s="18">
        <v>538.5</v>
      </c>
      <c r="F151" s="19" t="str">
        <f t="shared" si="24"/>
        <v>vak</v>
      </c>
      <c r="G151" s="19" t="str">
        <f t="shared" si="15"/>
        <v>vak</v>
      </c>
      <c r="H151" s="19" t="s">
        <v>456</v>
      </c>
    </row>
    <row r="152" spans="2:8">
      <c r="B152" t="s">
        <v>344</v>
      </c>
      <c r="C152" s="18">
        <v>-41628.9</v>
      </c>
      <c r="D152" s="18">
        <v>-75232.800000000003</v>
      </c>
      <c r="E152" s="18">
        <v>-116861.70000000001</v>
      </c>
      <c r="F152" s="19" t="str">
        <f t="shared" si="24"/>
        <v>vak</v>
      </c>
      <c r="G152" s="19" t="str">
        <f t="shared" si="15"/>
        <v>vak</v>
      </c>
      <c r="H152" s="19" t="s">
        <v>456</v>
      </c>
    </row>
    <row r="153" spans="2:8">
      <c r="B153" t="s">
        <v>345</v>
      </c>
      <c r="C153" s="18">
        <v>-41666.199999999997</v>
      </c>
      <c r="D153" s="18">
        <v>-41666.699999999997</v>
      </c>
      <c r="E153" s="18">
        <v>-83332.899999999994</v>
      </c>
      <c r="F153" s="19" t="str">
        <f t="shared" si="24"/>
        <v>vak</v>
      </c>
      <c r="G153" s="19" t="str">
        <f t="shared" si="15"/>
        <v>vak</v>
      </c>
      <c r="H153" s="19" t="s">
        <v>456</v>
      </c>
    </row>
    <row r="154" spans="2:8">
      <c r="B154" t="s">
        <v>327</v>
      </c>
      <c r="C154" s="18">
        <v>-5031.6000000000004</v>
      </c>
      <c r="D154" s="18">
        <v>-10097.4</v>
      </c>
      <c r="E154" s="18">
        <v>-15129</v>
      </c>
      <c r="F154" s="19" t="str">
        <f t="shared" si="24"/>
        <v>vak</v>
      </c>
      <c r="G154" s="19" t="str">
        <f t="shared" si="15"/>
        <v>vak</v>
      </c>
      <c r="H154" s="19" t="s">
        <v>456</v>
      </c>
    </row>
    <row r="155" spans="2:8">
      <c r="B155" t="s">
        <v>346</v>
      </c>
      <c r="C155" s="18">
        <v>-5008.3999999999996</v>
      </c>
      <c r="D155" s="18">
        <v>14560.6</v>
      </c>
      <c r="E155" s="18">
        <v>9552.2000000000007</v>
      </c>
      <c r="F155" s="19" t="str">
        <f t="shared" si="24"/>
        <v>éles</v>
      </c>
      <c r="G155" s="19" t="str">
        <f t="shared" si="15"/>
        <v>ártalmatlan</v>
      </c>
      <c r="H155" s="19" t="s">
        <v>456</v>
      </c>
    </row>
    <row r="156" spans="2:8">
      <c r="B156" t="s">
        <v>347</v>
      </c>
      <c r="C156" s="18">
        <v>9808.2999999999993</v>
      </c>
      <c r="D156" s="18">
        <v>-20402</v>
      </c>
      <c r="E156" s="18">
        <v>-10593.7</v>
      </c>
      <c r="F156" s="19" t="str">
        <f t="shared" si="24"/>
        <v>éles</v>
      </c>
      <c r="G156" s="19" t="str">
        <f t="shared" si="15"/>
        <v>gyanús</v>
      </c>
      <c r="H156" s="19" t="s">
        <v>456</v>
      </c>
    </row>
    <row r="157" spans="2:8">
      <c r="B157" t="s">
        <v>328</v>
      </c>
      <c r="C157" s="18">
        <v>0</v>
      </c>
      <c r="D157" s="18">
        <v>0</v>
      </c>
      <c r="E157" s="18">
        <v>0</v>
      </c>
      <c r="F157" s="19" t="str">
        <f t="shared" si="24"/>
        <v>vak</v>
      </c>
      <c r="G157" s="19" t="str">
        <f t="shared" ref="G157:G220" si="29">IF(F157="éles",IF(C157&lt;0,"ártalmatlan","gyanús"),F157)</f>
        <v>vak</v>
      </c>
      <c r="H157" s="19" t="s">
        <v>456</v>
      </c>
    </row>
    <row r="158" spans="2:8">
      <c r="B158" t="s">
        <v>329</v>
      </c>
      <c r="C158" s="18">
        <v>0</v>
      </c>
      <c r="D158" s="18">
        <v>0</v>
      </c>
      <c r="E158" s="18">
        <v>0</v>
      </c>
      <c r="F158" s="19" t="str">
        <f t="shared" si="24"/>
        <v>vak</v>
      </c>
      <c r="G158" s="19" t="str">
        <f t="shared" si="29"/>
        <v>vak</v>
      </c>
      <c r="H158" s="19" t="s">
        <v>456</v>
      </c>
    </row>
    <row r="159" spans="2:8">
      <c r="B159" t="s">
        <v>330</v>
      </c>
      <c r="C159" s="18">
        <v>-106.5</v>
      </c>
      <c r="D159" s="18">
        <v>-46.2</v>
      </c>
      <c r="E159" s="18">
        <v>-152.69999999999999</v>
      </c>
      <c r="F159" s="19" t="str">
        <f t="shared" si="24"/>
        <v>vak</v>
      </c>
      <c r="G159" s="19" t="str">
        <f t="shared" si="29"/>
        <v>vak</v>
      </c>
      <c r="H159" s="19" t="s">
        <v>456</v>
      </c>
    </row>
    <row r="160" spans="2:8">
      <c r="B160" t="s">
        <v>331</v>
      </c>
      <c r="C160" s="18">
        <v>-10101</v>
      </c>
      <c r="D160" s="18">
        <v>-10101</v>
      </c>
      <c r="E160" s="18">
        <v>-20202</v>
      </c>
      <c r="F160" s="19" t="str">
        <f t="shared" si="24"/>
        <v>vak</v>
      </c>
      <c r="G160" s="19" t="str">
        <f t="shared" si="29"/>
        <v>vak</v>
      </c>
      <c r="H160" s="19" t="s">
        <v>456</v>
      </c>
    </row>
    <row r="161" spans="1:8">
      <c r="B161" t="s">
        <v>332</v>
      </c>
      <c r="C161" s="18">
        <v>-10101.1</v>
      </c>
      <c r="D161" s="18">
        <v>-0.1</v>
      </c>
      <c r="E161" s="18">
        <v>-10101.200000000001</v>
      </c>
      <c r="F161" s="19" t="str">
        <f t="shared" si="24"/>
        <v>vak</v>
      </c>
      <c r="G161" s="19" t="str">
        <f t="shared" si="29"/>
        <v>vak</v>
      </c>
      <c r="H161" s="19" t="s">
        <v>456</v>
      </c>
    </row>
    <row r="162" spans="1:8">
      <c r="B162" t="s">
        <v>333</v>
      </c>
      <c r="C162" s="18">
        <v>0.5</v>
      </c>
      <c r="D162" s="18">
        <v>-5025.1000000000004</v>
      </c>
      <c r="E162" s="18">
        <v>-5024.6000000000004</v>
      </c>
      <c r="F162" s="19" t="str">
        <f t="shared" si="24"/>
        <v>éles</v>
      </c>
      <c r="G162" s="19" t="str">
        <f t="shared" si="29"/>
        <v>gyanús</v>
      </c>
      <c r="H162" s="19" t="s">
        <v>456</v>
      </c>
    </row>
    <row r="163" spans="1:8">
      <c r="B163" t="s">
        <v>334</v>
      </c>
      <c r="C163" s="18">
        <v>0.5</v>
      </c>
      <c r="D163" s="18">
        <v>-10101</v>
      </c>
      <c r="E163" s="18">
        <v>-10100.5</v>
      </c>
      <c r="F163" s="19" t="str">
        <f t="shared" si="24"/>
        <v>éles</v>
      </c>
      <c r="G163" s="19" t="str">
        <f t="shared" si="29"/>
        <v>gyanús</v>
      </c>
      <c r="H163" s="19" t="s">
        <v>456</v>
      </c>
    </row>
    <row r="164" spans="1:8">
      <c r="B164" t="s">
        <v>335</v>
      </c>
      <c r="C164" s="18">
        <v>184.6</v>
      </c>
      <c r="D164" s="18">
        <v>54.6</v>
      </c>
      <c r="E164" s="18">
        <v>239.2</v>
      </c>
      <c r="F164" s="19" t="str">
        <f t="shared" si="24"/>
        <v>vak</v>
      </c>
      <c r="G164" s="19" t="str">
        <f t="shared" si="29"/>
        <v>vak</v>
      </c>
      <c r="H164" s="19" t="s">
        <v>456</v>
      </c>
    </row>
    <row r="165" spans="1:8">
      <c r="A165" t="s">
        <v>359</v>
      </c>
      <c r="C165" s="18">
        <v>-704211.29999999993</v>
      </c>
      <c r="D165" s="18">
        <v>-539892.50000000012</v>
      </c>
      <c r="E165" s="18">
        <v>-1244103.7999999998</v>
      </c>
      <c r="F165" s="19" t="s">
        <v>456</v>
      </c>
      <c r="G165" s="19" t="s">
        <v>456</v>
      </c>
      <c r="H165" s="20" t="s">
        <v>456</v>
      </c>
    </row>
    <row r="166" spans="1:8">
      <c r="A166" t="s">
        <v>103</v>
      </c>
      <c r="B166" t="s">
        <v>325</v>
      </c>
      <c r="C166" s="18">
        <v>9.5</v>
      </c>
      <c r="D166" s="18">
        <v>5.2</v>
      </c>
      <c r="E166" s="18">
        <v>14.7</v>
      </c>
      <c r="F166" s="19" t="str">
        <f t="shared" ref="F166" si="30">IF(C166*D166&lt;0,"éles","vak")</f>
        <v>vak</v>
      </c>
      <c r="G166" s="19" t="str">
        <f t="shared" ref="G166" si="31">IF(F166="éles",IF(C166&lt;0,"gyanús","ártalmatlan"),F166)</f>
        <v>vak</v>
      </c>
      <c r="H166" s="20" t="str">
        <f t="shared" ref="H166" si="32">IF(G166&lt;&gt;"vak",COUNTIF(G167:G187,G166)/(21-COUNTIF(G167:G187,"vak")),"vak")</f>
        <v>vak</v>
      </c>
    </row>
    <row r="167" spans="1:8">
      <c r="B167" t="s">
        <v>336</v>
      </c>
      <c r="C167" s="18">
        <v>-10101.1</v>
      </c>
      <c r="D167" s="18">
        <v>-10101.1</v>
      </c>
      <c r="E167" s="18">
        <v>-20202.2</v>
      </c>
      <c r="F167" s="19" t="str">
        <f t="shared" si="24"/>
        <v>vak</v>
      </c>
      <c r="G167" s="19" t="str">
        <f t="shared" ref="G167" si="33">IF(F167="éles",IF(C167&lt;0,"ártalmatlan","gyanús"),F167)</f>
        <v>vak</v>
      </c>
      <c r="H167" s="19" t="s">
        <v>456</v>
      </c>
    </row>
    <row r="168" spans="1:8">
      <c r="B168" t="s">
        <v>337</v>
      </c>
      <c r="C168" s="18">
        <v>-204813</v>
      </c>
      <c r="D168" s="18">
        <v>-190474.6</v>
      </c>
      <c r="E168" s="18">
        <v>-395287.6</v>
      </c>
      <c r="F168" s="19" t="str">
        <f t="shared" si="24"/>
        <v>vak</v>
      </c>
      <c r="G168" s="19" t="str">
        <f t="shared" si="29"/>
        <v>vak</v>
      </c>
      <c r="H168" s="19" t="s">
        <v>456</v>
      </c>
    </row>
    <row r="169" spans="1:8">
      <c r="B169" t="s">
        <v>338</v>
      </c>
      <c r="C169" s="18">
        <v>-386.6</v>
      </c>
      <c r="D169" s="18">
        <v>83</v>
      </c>
      <c r="E169" s="18">
        <v>-303.60000000000002</v>
      </c>
      <c r="F169" s="19" t="str">
        <f t="shared" si="24"/>
        <v>éles</v>
      </c>
      <c r="G169" s="19" t="str">
        <f t="shared" si="29"/>
        <v>ártalmatlan</v>
      </c>
      <c r="H169" s="19" t="s">
        <v>456</v>
      </c>
    </row>
    <row r="170" spans="1:8">
      <c r="B170" t="s">
        <v>339</v>
      </c>
      <c r="C170" s="18">
        <v>-5017.3</v>
      </c>
      <c r="D170" s="18">
        <v>4936.7</v>
      </c>
      <c r="E170" s="18">
        <v>-80.600000000000364</v>
      </c>
      <c r="F170" s="19" t="str">
        <f t="shared" si="24"/>
        <v>éles</v>
      </c>
      <c r="G170" s="19" t="str">
        <f t="shared" si="29"/>
        <v>ártalmatlan</v>
      </c>
      <c r="H170" s="19" t="s">
        <v>456</v>
      </c>
    </row>
    <row r="171" spans="1:8">
      <c r="B171" t="s">
        <v>340</v>
      </c>
      <c r="C171" s="18">
        <v>-282050.40000000002</v>
      </c>
      <c r="D171" s="18">
        <v>-176467.6</v>
      </c>
      <c r="E171" s="18">
        <v>-458518</v>
      </c>
      <c r="F171" s="19" t="str">
        <f t="shared" si="24"/>
        <v>vak</v>
      </c>
      <c r="G171" s="19" t="str">
        <f t="shared" si="29"/>
        <v>vak</v>
      </c>
      <c r="H171" s="19" t="s">
        <v>456</v>
      </c>
    </row>
    <row r="172" spans="1:8">
      <c r="B172" t="s">
        <v>341</v>
      </c>
      <c r="C172" s="18">
        <v>-1197559.5</v>
      </c>
      <c r="D172" s="18">
        <v>-2030245.2</v>
      </c>
      <c r="E172" s="18">
        <v>-3227804.7</v>
      </c>
      <c r="F172" s="19" t="str">
        <f t="shared" si="24"/>
        <v>vak</v>
      </c>
      <c r="G172" s="19" t="str">
        <f t="shared" si="29"/>
        <v>vak</v>
      </c>
      <c r="H172" s="19" t="s">
        <v>456</v>
      </c>
    </row>
    <row r="173" spans="1:8">
      <c r="B173" t="s">
        <v>342</v>
      </c>
      <c r="C173" s="18">
        <v>-2</v>
      </c>
      <c r="D173" s="18">
        <v>1.3</v>
      </c>
      <c r="E173" s="18">
        <v>-0.7</v>
      </c>
      <c r="F173" s="19" t="str">
        <f t="shared" si="24"/>
        <v>éles</v>
      </c>
      <c r="G173" s="19" t="str">
        <f t="shared" si="29"/>
        <v>ártalmatlan</v>
      </c>
      <c r="H173" s="19" t="s">
        <v>456</v>
      </c>
    </row>
    <row r="174" spans="1:8">
      <c r="B174" t="s">
        <v>343</v>
      </c>
      <c r="C174" s="18">
        <v>249.9</v>
      </c>
      <c r="D174" s="18">
        <v>-703.1</v>
      </c>
      <c r="E174" s="18">
        <v>-453.20000000000005</v>
      </c>
      <c r="F174" s="19" t="str">
        <f t="shared" si="24"/>
        <v>éles</v>
      </c>
      <c r="G174" s="19" t="str">
        <f t="shared" si="29"/>
        <v>gyanús</v>
      </c>
      <c r="H174" s="19" t="s">
        <v>456</v>
      </c>
    </row>
    <row r="175" spans="1:8">
      <c r="B175" t="s">
        <v>344</v>
      </c>
      <c r="C175" s="18">
        <v>-41630.1</v>
      </c>
      <c r="D175" s="18">
        <v>999968.5</v>
      </c>
      <c r="E175" s="18">
        <v>958338.4</v>
      </c>
      <c r="F175" s="19" t="str">
        <f t="shared" si="24"/>
        <v>éles</v>
      </c>
      <c r="G175" s="19" t="str">
        <f t="shared" si="29"/>
        <v>ártalmatlan</v>
      </c>
      <c r="H175" s="19" t="s">
        <v>456</v>
      </c>
    </row>
    <row r="176" spans="1:8">
      <c r="B176" t="s">
        <v>345</v>
      </c>
      <c r="C176" s="18">
        <v>-41666.199999999997</v>
      </c>
      <c r="D176" s="18">
        <v>-41666.699999999997</v>
      </c>
      <c r="E176" s="18">
        <v>-83332.899999999994</v>
      </c>
      <c r="F176" s="19" t="str">
        <f t="shared" si="24"/>
        <v>vak</v>
      </c>
      <c r="G176" s="19" t="str">
        <f t="shared" si="29"/>
        <v>vak</v>
      </c>
      <c r="H176" s="19" t="s">
        <v>456</v>
      </c>
    </row>
    <row r="177" spans="1:8">
      <c r="B177" t="s">
        <v>327</v>
      </c>
      <c r="C177" s="18">
        <v>-5021.5</v>
      </c>
      <c r="D177" s="18">
        <v>-10101.5</v>
      </c>
      <c r="E177" s="18">
        <v>-15123</v>
      </c>
      <c r="F177" s="19" t="str">
        <f t="shared" si="24"/>
        <v>vak</v>
      </c>
      <c r="G177" s="19" t="str">
        <f t="shared" si="29"/>
        <v>vak</v>
      </c>
      <c r="H177" s="19" t="s">
        <v>456</v>
      </c>
    </row>
    <row r="178" spans="1:8">
      <c r="B178" t="s">
        <v>346</v>
      </c>
      <c r="C178" s="18">
        <v>-5025</v>
      </c>
      <c r="D178" s="18">
        <v>14584.8</v>
      </c>
      <c r="E178" s="18">
        <v>9559.7999999999993</v>
      </c>
      <c r="F178" s="19" t="str">
        <f t="shared" si="24"/>
        <v>éles</v>
      </c>
      <c r="G178" s="19" t="str">
        <f t="shared" si="29"/>
        <v>ártalmatlan</v>
      </c>
      <c r="H178" s="19" t="s">
        <v>456</v>
      </c>
    </row>
    <row r="179" spans="1:8">
      <c r="B179" t="s">
        <v>347</v>
      </c>
      <c r="C179" s="18">
        <v>9805.2999999999993</v>
      </c>
      <c r="D179" s="18">
        <v>-20405</v>
      </c>
      <c r="E179" s="18">
        <v>-10599.7</v>
      </c>
      <c r="F179" s="19" t="str">
        <f t="shared" si="24"/>
        <v>éles</v>
      </c>
      <c r="G179" s="19" t="str">
        <f t="shared" si="29"/>
        <v>gyanús</v>
      </c>
      <c r="H179" s="19" t="s">
        <v>456</v>
      </c>
    </row>
    <row r="180" spans="1:8">
      <c r="B180" t="s">
        <v>328</v>
      </c>
      <c r="C180" s="18">
        <v>0</v>
      </c>
      <c r="D180" s="18">
        <v>0</v>
      </c>
      <c r="E180" s="18">
        <v>0</v>
      </c>
      <c r="F180" s="19" t="str">
        <f t="shared" si="24"/>
        <v>vak</v>
      </c>
      <c r="G180" s="19" t="str">
        <f t="shared" si="29"/>
        <v>vak</v>
      </c>
      <c r="H180" s="19" t="s">
        <v>456</v>
      </c>
    </row>
    <row r="181" spans="1:8">
      <c r="B181" t="s">
        <v>329</v>
      </c>
      <c r="C181" s="18">
        <v>0</v>
      </c>
      <c r="D181" s="18">
        <v>0</v>
      </c>
      <c r="E181" s="18">
        <v>0</v>
      </c>
      <c r="F181" s="19" t="str">
        <f t="shared" si="24"/>
        <v>vak</v>
      </c>
      <c r="G181" s="19" t="str">
        <f t="shared" si="29"/>
        <v>vak</v>
      </c>
      <c r="H181" s="19" t="s">
        <v>456</v>
      </c>
    </row>
    <row r="182" spans="1:8">
      <c r="B182" t="s">
        <v>330</v>
      </c>
      <c r="C182" s="18">
        <v>-885.6</v>
      </c>
      <c r="D182" s="18">
        <v>-10.199999999999999</v>
      </c>
      <c r="E182" s="18">
        <v>-895.80000000000007</v>
      </c>
      <c r="F182" s="19" t="str">
        <f t="shared" si="24"/>
        <v>vak</v>
      </c>
      <c r="G182" s="19" t="str">
        <f t="shared" si="29"/>
        <v>vak</v>
      </c>
      <c r="H182" s="19" t="s">
        <v>456</v>
      </c>
    </row>
    <row r="183" spans="1:8">
      <c r="B183" t="s">
        <v>331</v>
      </c>
      <c r="C183" s="18">
        <v>-10101</v>
      </c>
      <c r="D183" s="18">
        <v>-10101</v>
      </c>
      <c r="E183" s="18">
        <v>-20202</v>
      </c>
      <c r="F183" s="19" t="str">
        <f t="shared" si="24"/>
        <v>vak</v>
      </c>
      <c r="G183" s="19" t="str">
        <f t="shared" si="29"/>
        <v>vak</v>
      </c>
      <c r="H183" s="19" t="s">
        <v>456</v>
      </c>
    </row>
    <row r="184" spans="1:8">
      <c r="B184" t="s">
        <v>332</v>
      </c>
      <c r="C184" s="18">
        <v>-10101.1</v>
      </c>
      <c r="D184" s="18">
        <v>-0.1</v>
      </c>
      <c r="E184" s="18">
        <v>-10101.200000000001</v>
      </c>
      <c r="F184" s="19" t="str">
        <f t="shared" si="24"/>
        <v>vak</v>
      </c>
      <c r="G184" s="19" t="str">
        <f t="shared" si="29"/>
        <v>vak</v>
      </c>
      <c r="H184" s="19" t="s">
        <v>456</v>
      </c>
    </row>
    <row r="185" spans="1:8">
      <c r="B185" t="s">
        <v>333</v>
      </c>
      <c r="C185" s="18">
        <v>0.5</v>
      </c>
      <c r="D185" s="18">
        <v>-5025.1000000000004</v>
      </c>
      <c r="E185" s="18">
        <v>-5024.6000000000004</v>
      </c>
      <c r="F185" s="19" t="str">
        <f t="shared" si="24"/>
        <v>éles</v>
      </c>
      <c r="G185" s="19" t="str">
        <f t="shared" si="29"/>
        <v>gyanús</v>
      </c>
      <c r="H185" s="19" t="s">
        <v>456</v>
      </c>
    </row>
    <row r="186" spans="1:8">
      <c r="B186" t="s">
        <v>334</v>
      </c>
      <c r="C186" s="18">
        <v>0.5</v>
      </c>
      <c r="D186" s="18">
        <v>-10101</v>
      </c>
      <c r="E186" s="18">
        <v>-10100.5</v>
      </c>
      <c r="F186" s="19" t="str">
        <f t="shared" si="24"/>
        <v>éles</v>
      </c>
      <c r="G186" s="19" t="str">
        <f t="shared" si="29"/>
        <v>gyanús</v>
      </c>
      <c r="H186" s="19" t="s">
        <v>456</v>
      </c>
    </row>
    <row r="187" spans="1:8">
      <c r="B187" t="s">
        <v>335</v>
      </c>
      <c r="C187" s="18">
        <v>-89.3</v>
      </c>
      <c r="D187" s="18">
        <v>54.1</v>
      </c>
      <c r="E187" s="18">
        <v>-35.199999999999996</v>
      </c>
      <c r="F187" s="19" t="str">
        <f t="shared" si="24"/>
        <v>éles</v>
      </c>
      <c r="G187" s="19" t="str">
        <f t="shared" si="29"/>
        <v>ártalmatlan</v>
      </c>
      <c r="H187" s="19" t="s">
        <v>456</v>
      </c>
    </row>
    <row r="188" spans="1:8">
      <c r="A188" t="s">
        <v>360</v>
      </c>
      <c r="C188" s="18">
        <v>-1804384.0000000002</v>
      </c>
      <c r="D188" s="18">
        <v>-1485768.6000000003</v>
      </c>
      <c r="E188" s="18">
        <v>-3290152.600000001</v>
      </c>
      <c r="F188" s="19" t="s">
        <v>456</v>
      </c>
      <c r="G188" s="19" t="s">
        <v>456</v>
      </c>
      <c r="H188" s="20" t="s">
        <v>456</v>
      </c>
    </row>
    <row r="189" spans="1:8">
      <c r="A189" t="s">
        <v>104</v>
      </c>
      <c r="B189" t="s">
        <v>325</v>
      </c>
      <c r="C189" s="18">
        <v>16</v>
      </c>
      <c r="D189" s="18">
        <v>-12.3</v>
      </c>
      <c r="E189" s="18">
        <v>3.6999999999999993</v>
      </c>
      <c r="F189" s="19" t="str">
        <f t="shared" ref="F189" si="34">IF(C189*D189&lt;0,"éles","vak")</f>
        <v>éles</v>
      </c>
      <c r="G189" s="19" t="str">
        <f t="shared" ref="G189" si="35">IF(F189="éles",IF(C189&lt;0,"gyanús","ártalmatlan"),F189)</f>
        <v>ártalmatlan</v>
      </c>
      <c r="H189" s="20">
        <f t="shared" ref="H189" si="36">IF(G189&lt;&gt;"vak",COUNTIF(G190:G210,G189)/(21-COUNTIF(G190:G210,"vak")),"vak")</f>
        <v>0.33333333333333331</v>
      </c>
    </row>
    <row r="190" spans="1:8">
      <c r="B190" t="s">
        <v>336</v>
      </c>
      <c r="C190" s="18">
        <v>-10101.1</v>
      </c>
      <c r="D190" s="18">
        <v>-10101.1</v>
      </c>
      <c r="E190" s="18">
        <v>-20202.2</v>
      </c>
      <c r="F190" s="19" t="str">
        <f t="shared" si="24"/>
        <v>vak</v>
      </c>
      <c r="G190" s="19" t="str">
        <f t="shared" ref="G190" si="37">IF(F190="éles",IF(C190&lt;0,"ártalmatlan","gyanús"),F190)</f>
        <v>vak</v>
      </c>
      <c r="H190" s="19" t="s">
        <v>456</v>
      </c>
    </row>
    <row r="191" spans="1:8">
      <c r="B191" t="s">
        <v>337</v>
      </c>
      <c r="C191" s="18">
        <v>-204813</v>
      </c>
      <c r="D191" s="18">
        <v>-190474.6</v>
      </c>
      <c r="E191" s="18">
        <v>-395287.6</v>
      </c>
      <c r="F191" s="19" t="str">
        <f t="shared" si="24"/>
        <v>vak</v>
      </c>
      <c r="G191" s="19" t="str">
        <f t="shared" si="29"/>
        <v>vak</v>
      </c>
      <c r="H191" s="19" t="s">
        <v>456</v>
      </c>
    </row>
    <row r="192" spans="1:8">
      <c r="B192" t="s">
        <v>338</v>
      </c>
      <c r="C192" s="18">
        <v>366.2</v>
      </c>
      <c r="D192" s="18">
        <v>49</v>
      </c>
      <c r="E192" s="18">
        <v>415.2</v>
      </c>
      <c r="F192" s="19" t="str">
        <f t="shared" si="24"/>
        <v>vak</v>
      </c>
      <c r="G192" s="19" t="str">
        <f t="shared" si="29"/>
        <v>vak</v>
      </c>
      <c r="H192" s="19" t="s">
        <v>456</v>
      </c>
    </row>
    <row r="193" spans="2:8">
      <c r="B193" t="s">
        <v>339</v>
      </c>
      <c r="C193" s="18">
        <v>-4990.2</v>
      </c>
      <c r="D193" s="18">
        <v>4955.6000000000004</v>
      </c>
      <c r="E193" s="18">
        <v>-34.599999999999454</v>
      </c>
      <c r="F193" s="19" t="str">
        <f t="shared" si="24"/>
        <v>éles</v>
      </c>
      <c r="G193" s="19" t="str">
        <f t="shared" si="29"/>
        <v>ártalmatlan</v>
      </c>
      <c r="H193" s="19" t="s">
        <v>456</v>
      </c>
    </row>
    <row r="194" spans="2:8">
      <c r="B194" t="s">
        <v>340</v>
      </c>
      <c r="C194" s="18">
        <v>1000001</v>
      </c>
      <c r="D194" s="18">
        <v>1000001</v>
      </c>
      <c r="E194" s="18">
        <v>2000002</v>
      </c>
      <c r="F194" s="19" t="str">
        <f t="shared" si="24"/>
        <v>vak</v>
      </c>
      <c r="G194" s="19" t="str">
        <f t="shared" si="29"/>
        <v>vak</v>
      </c>
      <c r="H194" s="19" t="s">
        <v>456</v>
      </c>
    </row>
    <row r="195" spans="2:8">
      <c r="B195" t="s">
        <v>341</v>
      </c>
      <c r="C195" s="18">
        <v>-98824</v>
      </c>
      <c r="D195" s="18">
        <v>-10082.1</v>
      </c>
      <c r="E195" s="18">
        <v>-108906.1</v>
      </c>
      <c r="F195" s="19" t="str">
        <f t="shared" si="24"/>
        <v>vak</v>
      </c>
      <c r="G195" s="19" t="str">
        <f t="shared" si="29"/>
        <v>vak</v>
      </c>
      <c r="H195" s="19" t="s">
        <v>456</v>
      </c>
    </row>
    <row r="196" spans="2:8">
      <c r="B196" t="s">
        <v>342</v>
      </c>
      <c r="C196" s="18">
        <v>3</v>
      </c>
      <c r="D196" s="18">
        <v>1.4</v>
      </c>
      <c r="E196" s="18">
        <v>4.4000000000000004</v>
      </c>
      <c r="F196" s="19" t="str">
        <f t="shared" si="24"/>
        <v>vak</v>
      </c>
      <c r="G196" s="19" t="str">
        <f t="shared" si="29"/>
        <v>vak</v>
      </c>
      <c r="H196" s="19" t="s">
        <v>456</v>
      </c>
    </row>
    <row r="197" spans="2:8">
      <c r="B197" t="s">
        <v>343</v>
      </c>
      <c r="C197" s="18">
        <v>249.9</v>
      </c>
      <c r="D197" s="18">
        <v>288.60000000000002</v>
      </c>
      <c r="E197" s="18">
        <v>538.5</v>
      </c>
      <c r="F197" s="19" t="str">
        <f t="shared" si="24"/>
        <v>vak</v>
      </c>
      <c r="G197" s="19" t="str">
        <f t="shared" si="29"/>
        <v>vak</v>
      </c>
      <c r="H197" s="19" t="s">
        <v>456</v>
      </c>
    </row>
    <row r="198" spans="2:8">
      <c r="B198" t="s">
        <v>344</v>
      </c>
      <c r="C198" s="18">
        <v>-1083231.1000000001</v>
      </c>
      <c r="D198" s="18">
        <v>-75260.3</v>
      </c>
      <c r="E198" s="18">
        <v>-1158491.4000000001</v>
      </c>
      <c r="F198" s="19" t="str">
        <f t="shared" ref="F198:F261" si="38">IF(C198*D198&lt;0,"éles","vak")</f>
        <v>vak</v>
      </c>
      <c r="G198" s="19" t="str">
        <f t="shared" si="29"/>
        <v>vak</v>
      </c>
      <c r="H198" s="19" t="s">
        <v>456</v>
      </c>
    </row>
    <row r="199" spans="2:8">
      <c r="B199" t="s">
        <v>345</v>
      </c>
      <c r="C199" s="18">
        <v>-41666.199999999997</v>
      </c>
      <c r="D199" s="18">
        <v>-41666.699999999997</v>
      </c>
      <c r="E199" s="18">
        <v>-83332.899999999994</v>
      </c>
      <c r="F199" s="19" t="str">
        <f t="shared" si="38"/>
        <v>vak</v>
      </c>
      <c r="G199" s="19" t="str">
        <f t="shared" si="29"/>
        <v>vak</v>
      </c>
      <c r="H199" s="19" t="s">
        <v>456</v>
      </c>
    </row>
    <row r="200" spans="2:8">
      <c r="B200" t="s">
        <v>327</v>
      </c>
      <c r="C200" s="18">
        <v>-5020.5</v>
      </c>
      <c r="D200" s="18">
        <v>-10105</v>
      </c>
      <c r="E200" s="18">
        <v>-15125.5</v>
      </c>
      <c r="F200" s="19" t="str">
        <f t="shared" si="38"/>
        <v>vak</v>
      </c>
      <c r="G200" s="19" t="str">
        <f t="shared" si="29"/>
        <v>vak</v>
      </c>
      <c r="H200" s="19" t="s">
        <v>456</v>
      </c>
    </row>
    <row r="201" spans="2:8">
      <c r="B201" t="s">
        <v>346</v>
      </c>
      <c r="C201" s="18">
        <v>-4993.8</v>
      </c>
      <c r="D201" s="18">
        <v>14556.7</v>
      </c>
      <c r="E201" s="18">
        <v>9562.9000000000015</v>
      </c>
      <c r="F201" s="19" t="str">
        <f t="shared" si="38"/>
        <v>éles</v>
      </c>
      <c r="G201" s="19" t="str">
        <f t="shared" si="29"/>
        <v>ártalmatlan</v>
      </c>
      <c r="H201" s="19" t="s">
        <v>456</v>
      </c>
    </row>
    <row r="202" spans="2:8">
      <c r="B202" t="s">
        <v>347</v>
      </c>
      <c r="C202" s="18">
        <v>9808.2999999999993</v>
      </c>
      <c r="D202" s="18">
        <v>-20403</v>
      </c>
      <c r="E202" s="18">
        <v>-10594.7</v>
      </c>
      <c r="F202" s="19" t="str">
        <f t="shared" si="38"/>
        <v>éles</v>
      </c>
      <c r="G202" s="19" t="str">
        <f t="shared" si="29"/>
        <v>gyanús</v>
      </c>
      <c r="H202" s="19" t="s">
        <v>456</v>
      </c>
    </row>
    <row r="203" spans="2:8">
      <c r="B203" t="s">
        <v>328</v>
      </c>
      <c r="C203" s="18">
        <v>0</v>
      </c>
      <c r="D203" s="18">
        <v>0</v>
      </c>
      <c r="E203" s="18">
        <v>0</v>
      </c>
      <c r="F203" s="19" t="str">
        <f t="shared" si="38"/>
        <v>vak</v>
      </c>
      <c r="G203" s="19" t="str">
        <f t="shared" si="29"/>
        <v>vak</v>
      </c>
      <c r="H203" s="19" t="s">
        <v>456</v>
      </c>
    </row>
    <row r="204" spans="2:8">
      <c r="B204" t="s">
        <v>329</v>
      </c>
      <c r="C204" s="18">
        <v>0</v>
      </c>
      <c r="D204" s="18">
        <v>0</v>
      </c>
      <c r="E204" s="18">
        <v>0</v>
      </c>
      <c r="F204" s="19" t="str">
        <f t="shared" si="38"/>
        <v>vak</v>
      </c>
      <c r="G204" s="19" t="str">
        <f t="shared" si="29"/>
        <v>vak</v>
      </c>
      <c r="H204" s="19" t="s">
        <v>456</v>
      </c>
    </row>
    <row r="205" spans="2:8">
      <c r="B205" t="s">
        <v>330</v>
      </c>
      <c r="C205" s="18">
        <v>466.8</v>
      </c>
      <c r="D205" s="18">
        <v>-249.2</v>
      </c>
      <c r="E205" s="18">
        <v>217.60000000000002</v>
      </c>
      <c r="F205" s="19" t="str">
        <f t="shared" si="38"/>
        <v>éles</v>
      </c>
      <c r="G205" s="19" t="str">
        <f t="shared" si="29"/>
        <v>gyanús</v>
      </c>
      <c r="H205" s="19" t="s">
        <v>456</v>
      </c>
    </row>
    <row r="206" spans="2:8">
      <c r="B206" t="s">
        <v>331</v>
      </c>
      <c r="C206" s="18">
        <v>-10101</v>
      </c>
      <c r="D206" s="18">
        <v>-10101</v>
      </c>
      <c r="E206" s="18">
        <v>-20202</v>
      </c>
      <c r="F206" s="19" t="str">
        <f t="shared" si="38"/>
        <v>vak</v>
      </c>
      <c r="G206" s="19" t="str">
        <f t="shared" si="29"/>
        <v>vak</v>
      </c>
      <c r="H206" s="19" t="s">
        <v>456</v>
      </c>
    </row>
    <row r="207" spans="2:8">
      <c r="B207" t="s">
        <v>332</v>
      </c>
      <c r="C207" s="18">
        <v>-10101.1</v>
      </c>
      <c r="D207" s="18">
        <v>-0.1</v>
      </c>
      <c r="E207" s="18">
        <v>-10101.200000000001</v>
      </c>
      <c r="F207" s="19" t="str">
        <f t="shared" si="38"/>
        <v>vak</v>
      </c>
      <c r="G207" s="19" t="str">
        <f t="shared" si="29"/>
        <v>vak</v>
      </c>
      <c r="H207" s="19" t="s">
        <v>456</v>
      </c>
    </row>
    <row r="208" spans="2:8">
      <c r="B208" t="s">
        <v>333</v>
      </c>
      <c r="C208" s="18">
        <v>0.5</v>
      </c>
      <c r="D208" s="18">
        <v>-5025.1000000000004</v>
      </c>
      <c r="E208" s="18">
        <v>-5024.6000000000004</v>
      </c>
      <c r="F208" s="19" t="str">
        <f t="shared" si="38"/>
        <v>éles</v>
      </c>
      <c r="G208" s="19" t="str">
        <f t="shared" si="29"/>
        <v>gyanús</v>
      </c>
      <c r="H208" s="19" t="s">
        <v>456</v>
      </c>
    </row>
    <row r="209" spans="1:8">
      <c r="B209" t="s">
        <v>334</v>
      </c>
      <c r="C209" s="18">
        <v>0.5</v>
      </c>
      <c r="D209" s="18">
        <v>-10101</v>
      </c>
      <c r="E209" s="18">
        <v>-10100.5</v>
      </c>
      <c r="F209" s="19" t="str">
        <f t="shared" si="38"/>
        <v>éles</v>
      </c>
      <c r="G209" s="19" t="str">
        <f t="shared" si="29"/>
        <v>gyanús</v>
      </c>
      <c r="H209" s="19" t="s">
        <v>456</v>
      </c>
    </row>
    <row r="210" spans="1:8">
      <c r="B210" t="s">
        <v>335</v>
      </c>
      <c r="C210" s="18">
        <v>250.6</v>
      </c>
      <c r="D210" s="18">
        <v>22.6</v>
      </c>
      <c r="E210" s="18">
        <v>273.2</v>
      </c>
      <c r="F210" s="19" t="str">
        <f t="shared" si="38"/>
        <v>vak</v>
      </c>
      <c r="G210" s="19" t="str">
        <f t="shared" si="29"/>
        <v>vak</v>
      </c>
      <c r="H210" s="19" t="s">
        <v>456</v>
      </c>
    </row>
    <row r="211" spans="1:8">
      <c r="A211" t="s">
        <v>361</v>
      </c>
      <c r="C211" s="18">
        <v>-462679.20000000007</v>
      </c>
      <c r="D211" s="18">
        <v>636293.4</v>
      </c>
      <c r="E211" s="18">
        <v>173614.19999999966</v>
      </c>
      <c r="F211" s="19" t="s">
        <v>456</v>
      </c>
      <c r="G211" s="19" t="s">
        <v>456</v>
      </c>
      <c r="H211" s="20" t="s">
        <v>456</v>
      </c>
    </row>
    <row r="212" spans="1:8">
      <c r="A212" t="s">
        <v>105</v>
      </c>
      <c r="B212" t="s">
        <v>325</v>
      </c>
      <c r="C212" s="18">
        <v>-13.5</v>
      </c>
      <c r="D212" s="18">
        <v>6.2</v>
      </c>
      <c r="E212" s="18">
        <v>-7.3</v>
      </c>
      <c r="F212" s="19" t="str">
        <f t="shared" ref="F212" si="39">IF(C212*D212&lt;0,"éles","vak")</f>
        <v>éles</v>
      </c>
      <c r="G212" s="19" t="str">
        <f t="shared" ref="G212" si="40">IF(F212="éles",IF(C212&lt;0,"gyanús","ártalmatlan"),F212)</f>
        <v>gyanús</v>
      </c>
      <c r="H212" s="20">
        <f t="shared" ref="H212" si="41">IF(G212&lt;&gt;"vak",COUNTIF(G213:G233,G212)/(21-COUNTIF(G213:G233,"vak")),"vak")</f>
        <v>0.5</v>
      </c>
    </row>
    <row r="213" spans="1:8">
      <c r="B213" t="s">
        <v>336</v>
      </c>
      <c r="C213" s="18">
        <v>-10101.1</v>
      </c>
      <c r="D213" s="18">
        <v>-10101.1</v>
      </c>
      <c r="E213" s="18">
        <v>-20202.2</v>
      </c>
      <c r="F213" s="19" t="str">
        <f t="shared" si="38"/>
        <v>vak</v>
      </c>
      <c r="G213" s="19" t="str">
        <f t="shared" ref="G213" si="42">IF(F213="éles",IF(C213&lt;0,"ártalmatlan","gyanús"),F213)</f>
        <v>vak</v>
      </c>
      <c r="H213" s="19" t="s">
        <v>456</v>
      </c>
    </row>
    <row r="214" spans="1:8">
      <c r="B214" t="s">
        <v>337</v>
      </c>
      <c r="C214" s="18">
        <v>-204813</v>
      </c>
      <c r="D214" s="18">
        <v>-190474.6</v>
      </c>
      <c r="E214" s="18">
        <v>-395287.6</v>
      </c>
      <c r="F214" s="19" t="str">
        <f t="shared" si="38"/>
        <v>vak</v>
      </c>
      <c r="G214" s="19" t="str">
        <f t="shared" si="29"/>
        <v>vak</v>
      </c>
      <c r="H214" s="19" t="s">
        <v>456</v>
      </c>
    </row>
    <row r="215" spans="1:8">
      <c r="B215" t="s">
        <v>338</v>
      </c>
      <c r="C215" s="18">
        <v>-129.69999999999999</v>
      </c>
      <c r="D215" s="18">
        <v>22.5</v>
      </c>
      <c r="E215" s="18">
        <v>-107.19999999999999</v>
      </c>
      <c r="F215" s="19" t="str">
        <f t="shared" si="38"/>
        <v>éles</v>
      </c>
      <c r="G215" s="19" t="str">
        <f t="shared" si="29"/>
        <v>ártalmatlan</v>
      </c>
      <c r="H215" s="19" t="s">
        <v>456</v>
      </c>
    </row>
    <row r="216" spans="1:8">
      <c r="B216" t="s">
        <v>339</v>
      </c>
      <c r="C216" s="18">
        <v>-5006.8</v>
      </c>
      <c r="D216" s="18">
        <v>4966.6000000000004</v>
      </c>
      <c r="E216" s="18">
        <v>-40.199999999999818</v>
      </c>
      <c r="F216" s="19" t="str">
        <f t="shared" si="38"/>
        <v>éles</v>
      </c>
      <c r="G216" s="19" t="str">
        <f t="shared" si="29"/>
        <v>ártalmatlan</v>
      </c>
      <c r="H216" s="19" t="s">
        <v>456</v>
      </c>
    </row>
    <row r="217" spans="1:8">
      <c r="B217" t="s">
        <v>340</v>
      </c>
      <c r="C217" s="18">
        <v>-282055</v>
      </c>
      <c r="D217" s="18">
        <v>-176469.6</v>
      </c>
      <c r="E217" s="18">
        <v>-458524.6</v>
      </c>
      <c r="F217" s="19" t="str">
        <f t="shared" si="38"/>
        <v>vak</v>
      </c>
      <c r="G217" s="19" t="str">
        <f t="shared" si="29"/>
        <v>vak</v>
      </c>
      <c r="H217" s="19" t="s">
        <v>456</v>
      </c>
    </row>
    <row r="218" spans="1:8">
      <c r="B218" t="s">
        <v>341</v>
      </c>
      <c r="C218" s="18">
        <v>-98888.8</v>
      </c>
      <c r="D218" s="18">
        <v>-10087.9</v>
      </c>
      <c r="E218" s="18">
        <v>-108976.7</v>
      </c>
      <c r="F218" s="19" t="str">
        <f t="shared" si="38"/>
        <v>vak</v>
      </c>
      <c r="G218" s="19" t="str">
        <f t="shared" si="29"/>
        <v>vak</v>
      </c>
      <c r="H218" s="19" t="s">
        <v>456</v>
      </c>
    </row>
    <row r="219" spans="1:8">
      <c r="B219" t="s">
        <v>342</v>
      </c>
      <c r="C219" s="18">
        <v>-2</v>
      </c>
      <c r="D219" s="18">
        <v>-3.6</v>
      </c>
      <c r="E219" s="18">
        <v>-5.6</v>
      </c>
      <c r="F219" s="19" t="str">
        <f t="shared" si="38"/>
        <v>vak</v>
      </c>
      <c r="G219" s="19" t="str">
        <f t="shared" si="29"/>
        <v>vak</v>
      </c>
      <c r="H219" s="19" t="s">
        <v>456</v>
      </c>
    </row>
    <row r="220" spans="1:8">
      <c r="B220" t="s">
        <v>343</v>
      </c>
      <c r="C220" s="18">
        <v>249.9</v>
      </c>
      <c r="D220" s="18">
        <v>288.60000000000002</v>
      </c>
      <c r="E220" s="18">
        <v>538.5</v>
      </c>
      <c r="F220" s="19" t="str">
        <f t="shared" si="38"/>
        <v>vak</v>
      </c>
      <c r="G220" s="19" t="str">
        <f t="shared" si="29"/>
        <v>vak</v>
      </c>
      <c r="H220" s="19" t="s">
        <v>456</v>
      </c>
    </row>
    <row r="221" spans="1:8">
      <c r="B221" t="s">
        <v>344</v>
      </c>
      <c r="C221" s="18">
        <v>-41633.1</v>
      </c>
      <c r="D221" s="18">
        <v>-75232.800000000003</v>
      </c>
      <c r="E221" s="18">
        <v>-116865.9</v>
      </c>
      <c r="F221" s="19" t="str">
        <f t="shared" si="38"/>
        <v>vak</v>
      </c>
      <c r="G221" s="19" t="str">
        <f t="shared" ref="G221:G284" si="43">IF(F221="éles",IF(C221&lt;0,"ártalmatlan","gyanús"),F221)</f>
        <v>vak</v>
      </c>
      <c r="H221" s="19" t="s">
        <v>456</v>
      </c>
    </row>
    <row r="222" spans="1:8">
      <c r="B222" t="s">
        <v>345</v>
      </c>
      <c r="C222" s="18">
        <v>-41666.199999999997</v>
      </c>
      <c r="D222" s="18">
        <v>-41666.699999999997</v>
      </c>
      <c r="E222" s="18">
        <v>-83332.899999999994</v>
      </c>
      <c r="F222" s="19" t="str">
        <f t="shared" si="38"/>
        <v>vak</v>
      </c>
      <c r="G222" s="19" t="str">
        <f t="shared" si="43"/>
        <v>vak</v>
      </c>
      <c r="H222" s="19" t="s">
        <v>456</v>
      </c>
    </row>
    <row r="223" spans="1:8">
      <c r="B223" t="s">
        <v>327</v>
      </c>
      <c r="C223" s="18">
        <v>-5032.6000000000004</v>
      </c>
      <c r="D223" s="18">
        <v>-10097.9</v>
      </c>
      <c r="E223" s="18">
        <v>-15130.5</v>
      </c>
      <c r="F223" s="19" t="str">
        <f t="shared" si="38"/>
        <v>vak</v>
      </c>
      <c r="G223" s="19" t="str">
        <f t="shared" si="43"/>
        <v>vak</v>
      </c>
      <c r="H223" s="19" t="s">
        <v>456</v>
      </c>
    </row>
    <row r="224" spans="1:8">
      <c r="B224" t="s">
        <v>346</v>
      </c>
      <c r="C224" s="18">
        <v>-5008.3999999999996</v>
      </c>
      <c r="D224" s="18">
        <v>14560.6</v>
      </c>
      <c r="E224" s="18">
        <v>9552.2000000000007</v>
      </c>
      <c r="F224" s="19" t="str">
        <f t="shared" si="38"/>
        <v>éles</v>
      </c>
      <c r="G224" s="19" t="str">
        <f t="shared" si="43"/>
        <v>ártalmatlan</v>
      </c>
      <c r="H224" s="19" t="s">
        <v>456</v>
      </c>
    </row>
    <row r="225" spans="1:8">
      <c r="B225" t="s">
        <v>347</v>
      </c>
      <c r="C225" s="18">
        <v>9808.2999999999993</v>
      </c>
      <c r="D225" s="18">
        <v>-20402</v>
      </c>
      <c r="E225" s="18">
        <v>-10593.7</v>
      </c>
      <c r="F225" s="19" t="str">
        <f t="shared" si="38"/>
        <v>éles</v>
      </c>
      <c r="G225" s="19" t="str">
        <f t="shared" si="43"/>
        <v>gyanús</v>
      </c>
      <c r="H225" s="19" t="s">
        <v>456</v>
      </c>
    </row>
    <row r="226" spans="1:8">
      <c r="B226" t="s">
        <v>328</v>
      </c>
      <c r="C226" s="18">
        <v>0</v>
      </c>
      <c r="D226" s="18">
        <v>0</v>
      </c>
      <c r="E226" s="18">
        <v>0</v>
      </c>
      <c r="F226" s="19" t="str">
        <f t="shared" si="38"/>
        <v>vak</v>
      </c>
      <c r="G226" s="19" t="str">
        <f t="shared" si="43"/>
        <v>vak</v>
      </c>
      <c r="H226" s="19" t="s">
        <v>456</v>
      </c>
    </row>
    <row r="227" spans="1:8">
      <c r="B227" t="s">
        <v>329</v>
      </c>
      <c r="C227" s="18">
        <v>0</v>
      </c>
      <c r="D227" s="18">
        <v>0</v>
      </c>
      <c r="E227" s="18">
        <v>0</v>
      </c>
      <c r="F227" s="19" t="str">
        <f t="shared" si="38"/>
        <v>vak</v>
      </c>
      <c r="G227" s="19" t="str">
        <f t="shared" si="43"/>
        <v>vak</v>
      </c>
      <c r="H227" s="19" t="s">
        <v>456</v>
      </c>
    </row>
    <row r="228" spans="1:8">
      <c r="B228" t="s">
        <v>330</v>
      </c>
      <c r="C228" s="18">
        <v>-93.5</v>
      </c>
      <c r="D228" s="18">
        <v>-33.200000000000003</v>
      </c>
      <c r="E228" s="18">
        <v>-126.7</v>
      </c>
      <c r="F228" s="19" t="str">
        <f t="shared" si="38"/>
        <v>vak</v>
      </c>
      <c r="G228" s="19" t="str">
        <f t="shared" si="43"/>
        <v>vak</v>
      </c>
      <c r="H228" s="19" t="s">
        <v>456</v>
      </c>
    </row>
    <row r="229" spans="1:8">
      <c r="B229" t="s">
        <v>331</v>
      </c>
      <c r="C229" s="18">
        <v>-10101</v>
      </c>
      <c r="D229" s="18">
        <v>-10101</v>
      </c>
      <c r="E229" s="18">
        <v>-20202</v>
      </c>
      <c r="F229" s="19" t="str">
        <f t="shared" si="38"/>
        <v>vak</v>
      </c>
      <c r="G229" s="19" t="str">
        <f t="shared" si="43"/>
        <v>vak</v>
      </c>
      <c r="H229" s="19" t="s">
        <v>456</v>
      </c>
    </row>
    <row r="230" spans="1:8">
      <c r="B230" t="s">
        <v>332</v>
      </c>
      <c r="C230" s="18">
        <v>-10101.1</v>
      </c>
      <c r="D230" s="18">
        <v>-0.1</v>
      </c>
      <c r="E230" s="18">
        <v>-10101.200000000001</v>
      </c>
      <c r="F230" s="19" t="str">
        <f t="shared" si="38"/>
        <v>vak</v>
      </c>
      <c r="G230" s="19" t="str">
        <f t="shared" si="43"/>
        <v>vak</v>
      </c>
      <c r="H230" s="19" t="s">
        <v>456</v>
      </c>
    </row>
    <row r="231" spans="1:8">
      <c r="B231" t="s">
        <v>333</v>
      </c>
      <c r="C231" s="18">
        <v>0.5</v>
      </c>
      <c r="D231" s="18">
        <v>-5025.1000000000004</v>
      </c>
      <c r="E231" s="18">
        <v>-5024.6000000000004</v>
      </c>
      <c r="F231" s="19" t="str">
        <f t="shared" si="38"/>
        <v>éles</v>
      </c>
      <c r="G231" s="19" t="str">
        <f t="shared" si="43"/>
        <v>gyanús</v>
      </c>
      <c r="H231" s="19" t="s">
        <v>456</v>
      </c>
    </row>
    <row r="232" spans="1:8">
      <c r="B232" t="s">
        <v>334</v>
      </c>
      <c r="C232" s="18">
        <v>0.5</v>
      </c>
      <c r="D232" s="18">
        <v>-10101</v>
      </c>
      <c r="E232" s="18">
        <v>-10100.5</v>
      </c>
      <c r="F232" s="19" t="str">
        <f t="shared" si="38"/>
        <v>éles</v>
      </c>
      <c r="G232" s="19" t="str">
        <f t="shared" si="43"/>
        <v>gyanús</v>
      </c>
      <c r="H232" s="19" t="s">
        <v>456</v>
      </c>
    </row>
    <row r="233" spans="1:8">
      <c r="B233" t="s">
        <v>335</v>
      </c>
      <c r="C233" s="18">
        <v>149.1</v>
      </c>
      <c r="D233" s="18">
        <v>34.6</v>
      </c>
      <c r="E233" s="18">
        <v>183.7</v>
      </c>
      <c r="F233" s="19" t="str">
        <f t="shared" si="38"/>
        <v>vak</v>
      </c>
      <c r="G233" s="19" t="str">
        <f t="shared" si="43"/>
        <v>vak</v>
      </c>
      <c r="H233" s="19" t="s">
        <v>456</v>
      </c>
    </row>
    <row r="234" spans="1:8">
      <c r="A234" t="s">
        <v>362</v>
      </c>
      <c r="C234" s="18">
        <v>-704437.49999999988</v>
      </c>
      <c r="D234" s="18">
        <v>-539917.50000000012</v>
      </c>
      <c r="E234" s="18">
        <v>-1244354.9999999998</v>
      </c>
      <c r="F234" s="19" t="s">
        <v>456</v>
      </c>
      <c r="G234" s="19" t="s">
        <v>456</v>
      </c>
      <c r="H234" s="20" t="s">
        <v>456</v>
      </c>
    </row>
    <row r="235" spans="1:8">
      <c r="A235" t="s">
        <v>106</v>
      </c>
      <c r="B235" t="s">
        <v>325</v>
      </c>
      <c r="C235" s="18">
        <v>-12</v>
      </c>
      <c r="D235" s="18">
        <v>9.1999999999999993</v>
      </c>
      <c r="E235" s="18">
        <v>-2.8000000000000007</v>
      </c>
      <c r="F235" s="19" t="str">
        <f t="shared" ref="F235" si="44">IF(C235*D235&lt;0,"éles","vak")</f>
        <v>éles</v>
      </c>
      <c r="G235" s="19" t="str">
        <f t="shared" ref="G235" si="45">IF(F235="éles",IF(C235&lt;0,"gyanús","ártalmatlan"),F235)</f>
        <v>gyanús</v>
      </c>
      <c r="H235" s="20">
        <f t="shared" ref="H235" si="46">IF(G235&lt;&gt;"vak",COUNTIF(G236:G256,G235)/(21-COUNTIF(G236:G256,"vak")),"vak")</f>
        <v>0.33333333333333331</v>
      </c>
    </row>
    <row r="236" spans="1:8">
      <c r="B236" t="s">
        <v>336</v>
      </c>
      <c r="C236" s="18">
        <v>-10101.1</v>
      </c>
      <c r="D236" s="18">
        <v>-10101.1</v>
      </c>
      <c r="E236" s="18">
        <v>-20202.2</v>
      </c>
      <c r="F236" s="19" t="str">
        <f t="shared" si="38"/>
        <v>vak</v>
      </c>
      <c r="G236" s="19" t="str">
        <f t="shared" ref="G236" si="47">IF(F236="éles",IF(C236&lt;0,"ártalmatlan","gyanús"),F236)</f>
        <v>vak</v>
      </c>
      <c r="H236" s="19" t="s">
        <v>456</v>
      </c>
    </row>
    <row r="237" spans="1:8">
      <c r="B237" t="s">
        <v>337</v>
      </c>
      <c r="C237" s="18">
        <v>-204813</v>
      </c>
      <c r="D237" s="18">
        <v>-190474.6</v>
      </c>
      <c r="E237" s="18">
        <v>-395287.6</v>
      </c>
      <c r="F237" s="19" t="str">
        <f t="shared" si="38"/>
        <v>vak</v>
      </c>
      <c r="G237" s="19" t="str">
        <f t="shared" si="43"/>
        <v>vak</v>
      </c>
      <c r="H237" s="19" t="s">
        <v>456</v>
      </c>
    </row>
    <row r="238" spans="1:8">
      <c r="B238" t="s">
        <v>338</v>
      </c>
      <c r="C238" s="18">
        <v>-469.1</v>
      </c>
      <c r="D238" s="18">
        <v>28.5</v>
      </c>
      <c r="E238" s="18">
        <v>-440.6</v>
      </c>
      <c r="F238" s="19" t="str">
        <f t="shared" si="38"/>
        <v>éles</v>
      </c>
      <c r="G238" s="19" t="str">
        <f t="shared" si="43"/>
        <v>ártalmatlan</v>
      </c>
      <c r="H238" s="19" t="s">
        <v>456</v>
      </c>
    </row>
    <row r="239" spans="1:8">
      <c r="B239" t="s">
        <v>339</v>
      </c>
      <c r="C239" s="18">
        <v>-5016.3</v>
      </c>
      <c r="D239" s="18">
        <v>4955.6000000000004</v>
      </c>
      <c r="E239" s="18">
        <v>-60.699999999999818</v>
      </c>
      <c r="F239" s="19" t="str">
        <f t="shared" si="38"/>
        <v>éles</v>
      </c>
      <c r="G239" s="19" t="str">
        <f t="shared" si="43"/>
        <v>ártalmatlan</v>
      </c>
      <c r="H239" s="19" t="s">
        <v>456</v>
      </c>
    </row>
    <row r="240" spans="1:8">
      <c r="B240" t="s">
        <v>340</v>
      </c>
      <c r="C240" s="18">
        <v>1000001</v>
      </c>
      <c r="D240" s="18">
        <v>1000001</v>
      </c>
      <c r="E240" s="18">
        <v>2000002</v>
      </c>
      <c r="F240" s="19" t="str">
        <f t="shared" si="38"/>
        <v>vak</v>
      </c>
      <c r="G240" s="19" t="str">
        <f t="shared" si="43"/>
        <v>vak</v>
      </c>
      <c r="H240" s="19" t="s">
        <v>456</v>
      </c>
    </row>
    <row r="241" spans="2:8">
      <c r="B241" t="s">
        <v>341</v>
      </c>
      <c r="C241" s="18">
        <v>-98888.7</v>
      </c>
      <c r="D241" s="18">
        <v>-10082</v>
      </c>
      <c r="E241" s="18">
        <v>-108970.7</v>
      </c>
      <c r="F241" s="19" t="str">
        <f t="shared" si="38"/>
        <v>vak</v>
      </c>
      <c r="G241" s="19" t="str">
        <f t="shared" si="43"/>
        <v>vak</v>
      </c>
      <c r="H241" s="19" t="s">
        <v>456</v>
      </c>
    </row>
    <row r="242" spans="2:8">
      <c r="B242" t="s">
        <v>342</v>
      </c>
      <c r="C242" s="18">
        <v>-2</v>
      </c>
      <c r="D242" s="18">
        <v>1.3</v>
      </c>
      <c r="E242" s="18">
        <v>-0.7</v>
      </c>
      <c r="F242" s="19" t="str">
        <f t="shared" si="38"/>
        <v>éles</v>
      </c>
      <c r="G242" s="19" t="str">
        <f t="shared" si="43"/>
        <v>ártalmatlan</v>
      </c>
      <c r="H242" s="19" t="s">
        <v>456</v>
      </c>
    </row>
    <row r="243" spans="2:8">
      <c r="B243" t="s">
        <v>343</v>
      </c>
      <c r="C243" s="18">
        <v>249.9</v>
      </c>
      <c r="D243" s="18">
        <v>288.60000000000002</v>
      </c>
      <c r="E243" s="18">
        <v>538.5</v>
      </c>
      <c r="F243" s="19" t="str">
        <f t="shared" si="38"/>
        <v>vak</v>
      </c>
      <c r="G243" s="19" t="str">
        <f t="shared" si="43"/>
        <v>vak</v>
      </c>
      <c r="H243" s="19" t="s">
        <v>456</v>
      </c>
    </row>
    <row r="244" spans="2:8">
      <c r="B244" t="s">
        <v>344</v>
      </c>
      <c r="C244" s="18">
        <v>-41639.4</v>
      </c>
      <c r="D244" s="18">
        <v>-75240.3</v>
      </c>
      <c r="E244" s="18">
        <v>-116879.70000000001</v>
      </c>
      <c r="F244" s="19" t="str">
        <f t="shared" si="38"/>
        <v>vak</v>
      </c>
      <c r="G244" s="19" t="str">
        <f t="shared" si="43"/>
        <v>vak</v>
      </c>
      <c r="H244" s="19" t="s">
        <v>456</v>
      </c>
    </row>
    <row r="245" spans="2:8">
      <c r="B245" t="s">
        <v>345</v>
      </c>
      <c r="C245" s="18">
        <v>-41666.199999999997</v>
      </c>
      <c r="D245" s="18">
        <v>-41666.699999999997</v>
      </c>
      <c r="E245" s="18">
        <v>-83332.899999999994</v>
      </c>
      <c r="F245" s="19" t="str">
        <f t="shared" si="38"/>
        <v>vak</v>
      </c>
      <c r="G245" s="19" t="str">
        <f t="shared" si="43"/>
        <v>vak</v>
      </c>
      <c r="H245" s="19" t="s">
        <v>456</v>
      </c>
    </row>
    <row r="246" spans="2:8">
      <c r="B246" t="s">
        <v>327</v>
      </c>
      <c r="C246" s="18">
        <v>-5030.1000000000004</v>
      </c>
      <c r="D246" s="18">
        <v>-10097.9</v>
      </c>
      <c r="E246" s="18">
        <v>-15128</v>
      </c>
      <c r="F246" s="19" t="str">
        <f t="shared" si="38"/>
        <v>vak</v>
      </c>
      <c r="G246" s="19" t="str">
        <f t="shared" si="43"/>
        <v>vak</v>
      </c>
      <c r="H246" s="19" t="s">
        <v>456</v>
      </c>
    </row>
    <row r="247" spans="2:8">
      <c r="B247" t="s">
        <v>346</v>
      </c>
      <c r="C247" s="18">
        <v>-5027</v>
      </c>
      <c r="D247" s="18">
        <v>14569</v>
      </c>
      <c r="E247" s="18">
        <v>9542</v>
      </c>
      <c r="F247" s="19" t="str">
        <f t="shared" si="38"/>
        <v>éles</v>
      </c>
      <c r="G247" s="19" t="str">
        <f t="shared" si="43"/>
        <v>ártalmatlan</v>
      </c>
      <c r="H247" s="19" t="s">
        <v>456</v>
      </c>
    </row>
    <row r="248" spans="2:8">
      <c r="B248" t="s">
        <v>347</v>
      </c>
      <c r="C248" s="18">
        <v>9805.2999999999993</v>
      </c>
      <c r="D248" s="18">
        <v>-20405</v>
      </c>
      <c r="E248" s="18">
        <v>-10599.7</v>
      </c>
      <c r="F248" s="19" t="str">
        <f t="shared" si="38"/>
        <v>éles</v>
      </c>
      <c r="G248" s="19" t="str">
        <f t="shared" si="43"/>
        <v>gyanús</v>
      </c>
      <c r="H248" s="19" t="s">
        <v>456</v>
      </c>
    </row>
    <row r="249" spans="2:8">
      <c r="B249" t="s">
        <v>328</v>
      </c>
      <c r="C249" s="18">
        <v>0</v>
      </c>
      <c r="D249" s="18">
        <v>0</v>
      </c>
      <c r="E249" s="18">
        <v>0</v>
      </c>
      <c r="F249" s="19" t="str">
        <f t="shared" si="38"/>
        <v>vak</v>
      </c>
      <c r="G249" s="19" t="str">
        <f t="shared" si="43"/>
        <v>vak</v>
      </c>
      <c r="H249" s="19" t="s">
        <v>456</v>
      </c>
    </row>
    <row r="250" spans="2:8">
      <c r="B250" t="s">
        <v>329</v>
      </c>
      <c r="C250" s="18">
        <v>0</v>
      </c>
      <c r="D250" s="18">
        <v>0</v>
      </c>
      <c r="E250" s="18">
        <v>0</v>
      </c>
      <c r="F250" s="19" t="str">
        <f t="shared" si="38"/>
        <v>vak</v>
      </c>
      <c r="G250" s="19" t="str">
        <f t="shared" si="43"/>
        <v>vak</v>
      </c>
      <c r="H250" s="19" t="s">
        <v>456</v>
      </c>
    </row>
    <row r="251" spans="2:8">
      <c r="B251" t="s">
        <v>330</v>
      </c>
      <c r="C251" s="18">
        <v>-80.5</v>
      </c>
      <c r="D251" s="18">
        <v>13.8</v>
      </c>
      <c r="E251" s="18">
        <v>-66.7</v>
      </c>
      <c r="F251" s="19" t="str">
        <f t="shared" si="38"/>
        <v>éles</v>
      </c>
      <c r="G251" s="19" t="str">
        <f t="shared" si="43"/>
        <v>ártalmatlan</v>
      </c>
      <c r="H251" s="19" t="s">
        <v>456</v>
      </c>
    </row>
    <row r="252" spans="2:8">
      <c r="B252" t="s">
        <v>331</v>
      </c>
      <c r="C252" s="18">
        <v>-10101</v>
      </c>
      <c r="D252" s="18">
        <v>-10101</v>
      </c>
      <c r="E252" s="18">
        <v>-20202</v>
      </c>
      <c r="F252" s="19" t="str">
        <f t="shared" si="38"/>
        <v>vak</v>
      </c>
      <c r="G252" s="19" t="str">
        <f t="shared" si="43"/>
        <v>vak</v>
      </c>
      <c r="H252" s="19" t="s">
        <v>456</v>
      </c>
    </row>
    <row r="253" spans="2:8">
      <c r="B253" t="s">
        <v>332</v>
      </c>
      <c r="C253" s="18">
        <v>-10101.1</v>
      </c>
      <c r="D253" s="18">
        <v>-0.1</v>
      </c>
      <c r="E253" s="18">
        <v>-10101.200000000001</v>
      </c>
      <c r="F253" s="19" t="str">
        <f t="shared" si="38"/>
        <v>vak</v>
      </c>
      <c r="G253" s="19" t="str">
        <f t="shared" si="43"/>
        <v>vak</v>
      </c>
      <c r="H253" s="19" t="s">
        <v>456</v>
      </c>
    </row>
    <row r="254" spans="2:8">
      <c r="B254" t="s">
        <v>333</v>
      </c>
      <c r="C254" s="18">
        <v>0.5</v>
      </c>
      <c r="D254" s="18">
        <v>-5025.1000000000004</v>
      </c>
      <c r="E254" s="18">
        <v>-5024.6000000000004</v>
      </c>
      <c r="F254" s="19" t="str">
        <f t="shared" si="38"/>
        <v>éles</v>
      </c>
      <c r="G254" s="19" t="str">
        <f t="shared" si="43"/>
        <v>gyanús</v>
      </c>
      <c r="H254" s="19" t="s">
        <v>456</v>
      </c>
    </row>
    <row r="255" spans="2:8">
      <c r="B255" t="s">
        <v>334</v>
      </c>
      <c r="C255" s="18">
        <v>0.5</v>
      </c>
      <c r="D255" s="18">
        <v>-10101</v>
      </c>
      <c r="E255" s="18">
        <v>-10100.5</v>
      </c>
      <c r="F255" s="19" t="str">
        <f t="shared" si="38"/>
        <v>éles</v>
      </c>
      <c r="G255" s="19" t="str">
        <f t="shared" si="43"/>
        <v>gyanús</v>
      </c>
      <c r="H255" s="19" t="s">
        <v>456</v>
      </c>
    </row>
    <row r="256" spans="2:8">
      <c r="B256" t="s">
        <v>335</v>
      </c>
      <c r="C256" s="18">
        <v>-18.8</v>
      </c>
      <c r="D256" s="18">
        <v>54.6</v>
      </c>
      <c r="E256" s="18">
        <v>35.799999999999997</v>
      </c>
      <c r="F256" s="19" t="str">
        <f t="shared" si="38"/>
        <v>éles</v>
      </c>
      <c r="G256" s="19" t="str">
        <f t="shared" si="43"/>
        <v>ártalmatlan</v>
      </c>
      <c r="H256" s="19" t="s">
        <v>456</v>
      </c>
    </row>
    <row r="257" spans="1:8">
      <c r="A257" t="s">
        <v>363</v>
      </c>
      <c r="C257" s="18">
        <v>577090.90000000014</v>
      </c>
      <c r="D257" s="18">
        <v>636626.80000000005</v>
      </c>
      <c r="E257" s="18">
        <v>1213717.7000000004</v>
      </c>
      <c r="F257" s="19" t="s">
        <v>456</v>
      </c>
      <c r="G257" s="19" t="s">
        <v>456</v>
      </c>
      <c r="H257" s="20" t="s">
        <v>456</v>
      </c>
    </row>
    <row r="258" spans="1:8">
      <c r="A258" t="s">
        <v>107</v>
      </c>
      <c r="B258" t="s">
        <v>325</v>
      </c>
      <c r="C258" s="18">
        <v>-5</v>
      </c>
      <c r="D258" s="18">
        <v>-2.2999999999999998</v>
      </c>
      <c r="E258" s="18">
        <v>-7.3</v>
      </c>
      <c r="F258" s="19" t="str">
        <f t="shared" ref="F258" si="48">IF(C258*D258&lt;0,"éles","vak")</f>
        <v>vak</v>
      </c>
      <c r="G258" s="19" t="str">
        <f t="shared" ref="G258" si="49">IF(F258="éles",IF(C258&lt;0,"gyanús","ártalmatlan"),F258)</f>
        <v>vak</v>
      </c>
      <c r="H258" s="20" t="str">
        <f t="shared" ref="H258" si="50">IF(G258&lt;&gt;"vak",COUNTIF(G259:G279,G258)/(21-COUNTIF(G259:G279,"vak")),"vak")</f>
        <v>vak</v>
      </c>
    </row>
    <row r="259" spans="1:8">
      <c r="B259" t="s">
        <v>336</v>
      </c>
      <c r="C259" s="18">
        <v>-10101.1</v>
      </c>
      <c r="D259" s="18">
        <v>-10101.1</v>
      </c>
      <c r="E259" s="18">
        <v>-20202.2</v>
      </c>
      <c r="F259" s="19" t="str">
        <f t="shared" si="38"/>
        <v>vak</v>
      </c>
      <c r="G259" s="19" t="str">
        <f t="shared" ref="G259" si="51">IF(F259="éles",IF(C259&lt;0,"ártalmatlan","gyanús"),F259)</f>
        <v>vak</v>
      </c>
      <c r="H259" s="19" t="s">
        <v>456</v>
      </c>
    </row>
    <row r="260" spans="1:8">
      <c r="B260" t="s">
        <v>337</v>
      </c>
      <c r="C260" s="18">
        <v>-204813</v>
      </c>
      <c r="D260" s="18">
        <v>-190474.6</v>
      </c>
      <c r="E260" s="18">
        <v>-395287.6</v>
      </c>
      <c r="F260" s="19" t="str">
        <f t="shared" si="38"/>
        <v>vak</v>
      </c>
      <c r="G260" s="19" t="str">
        <f t="shared" si="43"/>
        <v>vak</v>
      </c>
      <c r="H260" s="19" t="s">
        <v>456</v>
      </c>
    </row>
    <row r="261" spans="1:8">
      <c r="B261" t="s">
        <v>338</v>
      </c>
      <c r="C261" s="18">
        <v>303.2</v>
      </c>
      <c r="D261" s="18">
        <v>50</v>
      </c>
      <c r="E261" s="18">
        <v>353.2</v>
      </c>
      <c r="F261" s="19" t="str">
        <f t="shared" si="38"/>
        <v>vak</v>
      </c>
      <c r="G261" s="19" t="str">
        <f t="shared" si="43"/>
        <v>vak</v>
      </c>
      <c r="H261" s="19" t="s">
        <v>456</v>
      </c>
    </row>
    <row r="262" spans="1:8">
      <c r="B262" t="s">
        <v>339</v>
      </c>
      <c r="C262" s="18">
        <v>-5007.3</v>
      </c>
      <c r="D262" s="18">
        <v>4957.6000000000004</v>
      </c>
      <c r="E262" s="18">
        <v>-49.699999999999818</v>
      </c>
      <c r="F262" s="19" t="str">
        <f t="shared" ref="F262:F325" si="52">IF(C262*D262&lt;0,"éles","vak")</f>
        <v>éles</v>
      </c>
      <c r="G262" s="19" t="str">
        <f t="shared" si="43"/>
        <v>ártalmatlan</v>
      </c>
      <c r="H262" s="19" t="s">
        <v>456</v>
      </c>
    </row>
    <row r="263" spans="1:8">
      <c r="B263" t="s">
        <v>340</v>
      </c>
      <c r="C263" s="18">
        <v>-282052.40000000002</v>
      </c>
      <c r="D263" s="18">
        <v>-176469.6</v>
      </c>
      <c r="E263" s="18">
        <v>-458522</v>
      </c>
      <c r="F263" s="19" t="str">
        <f t="shared" si="52"/>
        <v>vak</v>
      </c>
      <c r="G263" s="19" t="str">
        <f t="shared" si="43"/>
        <v>vak</v>
      </c>
      <c r="H263" s="19" t="s">
        <v>456</v>
      </c>
    </row>
    <row r="264" spans="1:8">
      <c r="B264" t="s">
        <v>341</v>
      </c>
      <c r="C264" s="18">
        <v>-98896.1</v>
      </c>
      <c r="D264" s="18">
        <v>-10108</v>
      </c>
      <c r="E264" s="18">
        <v>-109004.1</v>
      </c>
      <c r="F264" s="19" t="str">
        <f t="shared" si="52"/>
        <v>vak</v>
      </c>
      <c r="G264" s="19" t="str">
        <f t="shared" si="43"/>
        <v>vak</v>
      </c>
      <c r="H264" s="19" t="s">
        <v>456</v>
      </c>
    </row>
    <row r="265" spans="1:8">
      <c r="B265" t="s">
        <v>342</v>
      </c>
      <c r="C265" s="18">
        <v>-2</v>
      </c>
      <c r="D265" s="18">
        <v>-3.6</v>
      </c>
      <c r="E265" s="18">
        <v>-5.6</v>
      </c>
      <c r="F265" s="19" t="str">
        <f t="shared" si="52"/>
        <v>vak</v>
      </c>
      <c r="G265" s="19" t="str">
        <f t="shared" si="43"/>
        <v>vak</v>
      </c>
      <c r="H265" s="19" t="s">
        <v>456</v>
      </c>
    </row>
    <row r="266" spans="1:8">
      <c r="B266" t="s">
        <v>343</v>
      </c>
      <c r="C266" s="18">
        <v>249.9</v>
      </c>
      <c r="D266" s="18">
        <v>288.60000000000002</v>
      </c>
      <c r="E266" s="18">
        <v>538.5</v>
      </c>
      <c r="F266" s="19" t="str">
        <f t="shared" si="52"/>
        <v>vak</v>
      </c>
      <c r="G266" s="19" t="str">
        <f t="shared" si="43"/>
        <v>vak</v>
      </c>
      <c r="H266" s="19" t="s">
        <v>456</v>
      </c>
    </row>
    <row r="267" spans="1:8">
      <c r="B267" t="s">
        <v>344</v>
      </c>
      <c r="C267" s="18">
        <v>-41629.1</v>
      </c>
      <c r="D267" s="18">
        <v>999996.5</v>
      </c>
      <c r="E267" s="18">
        <v>958367.4</v>
      </c>
      <c r="F267" s="19" t="str">
        <f t="shared" si="52"/>
        <v>éles</v>
      </c>
      <c r="G267" s="19" t="str">
        <f t="shared" si="43"/>
        <v>ártalmatlan</v>
      </c>
      <c r="H267" s="19" t="s">
        <v>456</v>
      </c>
    </row>
    <row r="268" spans="1:8">
      <c r="B268" t="s">
        <v>345</v>
      </c>
      <c r="C268" s="18">
        <v>-41668.300000000003</v>
      </c>
      <c r="D268" s="18">
        <v>-41666.699999999997</v>
      </c>
      <c r="E268" s="18">
        <v>-83335</v>
      </c>
      <c r="F268" s="19" t="str">
        <f t="shared" si="52"/>
        <v>vak</v>
      </c>
      <c r="G268" s="19" t="str">
        <f t="shared" si="43"/>
        <v>vak</v>
      </c>
      <c r="H268" s="19" t="s">
        <v>456</v>
      </c>
    </row>
    <row r="269" spans="1:8">
      <c r="B269" t="s">
        <v>327</v>
      </c>
      <c r="C269" s="18">
        <v>-5030.6000000000004</v>
      </c>
      <c r="D269" s="18">
        <v>-10101.5</v>
      </c>
      <c r="E269" s="18">
        <v>-15132.1</v>
      </c>
      <c r="F269" s="19" t="str">
        <f t="shared" si="52"/>
        <v>vak</v>
      </c>
      <c r="G269" s="19" t="str">
        <f t="shared" si="43"/>
        <v>vak</v>
      </c>
      <c r="H269" s="19" t="s">
        <v>456</v>
      </c>
    </row>
    <row r="270" spans="1:8">
      <c r="B270" t="s">
        <v>346</v>
      </c>
      <c r="C270" s="18">
        <v>-5006.8999999999996</v>
      </c>
      <c r="D270" s="18">
        <v>14574.9</v>
      </c>
      <c r="E270" s="18">
        <v>9568</v>
      </c>
      <c r="F270" s="19" t="str">
        <f t="shared" si="52"/>
        <v>éles</v>
      </c>
      <c r="G270" s="19" t="str">
        <f t="shared" si="43"/>
        <v>ártalmatlan</v>
      </c>
      <c r="H270" s="19" t="s">
        <v>456</v>
      </c>
    </row>
    <row r="271" spans="1:8">
      <c r="B271" t="s">
        <v>347</v>
      </c>
      <c r="C271" s="18">
        <v>9808.2999999999993</v>
      </c>
      <c r="D271" s="18">
        <v>-20402</v>
      </c>
      <c r="E271" s="18">
        <v>-10593.7</v>
      </c>
      <c r="F271" s="19" t="str">
        <f t="shared" si="52"/>
        <v>éles</v>
      </c>
      <c r="G271" s="19" t="str">
        <f t="shared" si="43"/>
        <v>gyanús</v>
      </c>
      <c r="H271" s="19" t="s">
        <v>456</v>
      </c>
    </row>
    <row r="272" spans="1:8">
      <c r="B272" t="s">
        <v>328</v>
      </c>
      <c r="C272" s="18">
        <v>0</v>
      </c>
      <c r="D272" s="18">
        <v>0</v>
      </c>
      <c r="E272" s="18">
        <v>0</v>
      </c>
      <c r="F272" s="19" t="str">
        <f t="shared" si="52"/>
        <v>vak</v>
      </c>
      <c r="G272" s="19" t="str">
        <f t="shared" si="43"/>
        <v>vak</v>
      </c>
      <c r="H272" s="19" t="s">
        <v>456</v>
      </c>
    </row>
    <row r="273" spans="1:8">
      <c r="B273" t="s">
        <v>329</v>
      </c>
      <c r="C273" s="18">
        <v>0</v>
      </c>
      <c r="D273" s="18">
        <v>0</v>
      </c>
      <c r="E273" s="18">
        <v>0</v>
      </c>
      <c r="F273" s="19" t="str">
        <f t="shared" si="52"/>
        <v>vak</v>
      </c>
      <c r="G273" s="19" t="str">
        <f t="shared" si="43"/>
        <v>vak</v>
      </c>
      <c r="H273" s="19" t="s">
        <v>456</v>
      </c>
    </row>
    <row r="274" spans="1:8">
      <c r="B274" t="s">
        <v>330</v>
      </c>
      <c r="C274" s="18">
        <v>39.5</v>
      </c>
      <c r="D274" s="18">
        <v>-77.2</v>
      </c>
      <c r="E274" s="18">
        <v>-37.700000000000003</v>
      </c>
      <c r="F274" s="19" t="str">
        <f t="shared" si="52"/>
        <v>éles</v>
      </c>
      <c r="G274" s="19" t="str">
        <f t="shared" si="43"/>
        <v>gyanús</v>
      </c>
      <c r="H274" s="19" t="s">
        <v>456</v>
      </c>
    </row>
    <row r="275" spans="1:8">
      <c r="B275" t="s">
        <v>331</v>
      </c>
      <c r="C275" s="18">
        <v>-10101</v>
      </c>
      <c r="D275" s="18">
        <v>-10101</v>
      </c>
      <c r="E275" s="18">
        <v>-20202</v>
      </c>
      <c r="F275" s="19" t="str">
        <f t="shared" si="52"/>
        <v>vak</v>
      </c>
      <c r="G275" s="19" t="str">
        <f t="shared" si="43"/>
        <v>vak</v>
      </c>
      <c r="H275" s="19" t="s">
        <v>456</v>
      </c>
    </row>
    <row r="276" spans="1:8">
      <c r="B276" t="s">
        <v>332</v>
      </c>
      <c r="C276" s="18">
        <v>-10101.1</v>
      </c>
      <c r="D276" s="18">
        <v>-0.1</v>
      </c>
      <c r="E276" s="18">
        <v>-10101.200000000001</v>
      </c>
      <c r="F276" s="19" t="str">
        <f t="shared" si="52"/>
        <v>vak</v>
      </c>
      <c r="G276" s="19" t="str">
        <f t="shared" si="43"/>
        <v>vak</v>
      </c>
      <c r="H276" s="19" t="s">
        <v>456</v>
      </c>
    </row>
    <row r="277" spans="1:8">
      <c r="B277" t="s">
        <v>333</v>
      </c>
      <c r="C277" s="18">
        <v>0.5</v>
      </c>
      <c r="D277" s="18">
        <v>-5025.1000000000004</v>
      </c>
      <c r="E277" s="18">
        <v>-5024.6000000000004</v>
      </c>
      <c r="F277" s="19" t="str">
        <f t="shared" si="52"/>
        <v>éles</v>
      </c>
      <c r="G277" s="19" t="str">
        <f t="shared" si="43"/>
        <v>gyanús</v>
      </c>
      <c r="H277" s="19" t="s">
        <v>456</v>
      </c>
    </row>
    <row r="278" spans="1:8">
      <c r="B278" t="s">
        <v>334</v>
      </c>
      <c r="C278" s="18">
        <v>0.5</v>
      </c>
      <c r="D278" s="18">
        <v>-10101</v>
      </c>
      <c r="E278" s="18">
        <v>-10100.5</v>
      </c>
      <c r="F278" s="19" t="str">
        <f t="shared" si="52"/>
        <v>éles</v>
      </c>
      <c r="G278" s="19" t="str">
        <f t="shared" si="43"/>
        <v>gyanús</v>
      </c>
      <c r="H278" s="19" t="s">
        <v>456</v>
      </c>
    </row>
    <row r="279" spans="1:8">
      <c r="B279" t="s">
        <v>335</v>
      </c>
      <c r="C279" s="18">
        <v>246.6</v>
      </c>
      <c r="D279" s="18">
        <v>54.6</v>
      </c>
      <c r="E279" s="18">
        <v>301.2</v>
      </c>
      <c r="F279" s="19" t="str">
        <f t="shared" si="52"/>
        <v>vak</v>
      </c>
      <c r="G279" s="19" t="str">
        <f t="shared" si="43"/>
        <v>vak</v>
      </c>
      <c r="H279" s="19" t="s">
        <v>456</v>
      </c>
    </row>
    <row r="280" spans="1:8">
      <c r="A280" t="s">
        <v>364</v>
      </c>
      <c r="C280" s="18">
        <v>-703765.39999999991</v>
      </c>
      <c r="D280" s="18">
        <v>535288.40000000014</v>
      </c>
      <c r="E280" s="18">
        <v>-168476.99999999991</v>
      </c>
      <c r="F280" s="19" t="s">
        <v>456</v>
      </c>
      <c r="G280" s="19" t="s">
        <v>456</v>
      </c>
      <c r="H280" s="20" t="s">
        <v>456</v>
      </c>
    </row>
    <row r="281" spans="1:8">
      <c r="A281" t="s">
        <v>90</v>
      </c>
      <c r="B281" t="s">
        <v>325</v>
      </c>
      <c r="C281" s="18">
        <v>-20.5</v>
      </c>
      <c r="D281" s="18">
        <v>13.7</v>
      </c>
      <c r="E281" s="18">
        <v>-6.8000000000000007</v>
      </c>
      <c r="F281" s="19" t="str">
        <f t="shared" ref="F281" si="53">IF(C281*D281&lt;0,"éles","vak")</f>
        <v>éles</v>
      </c>
      <c r="G281" s="19" t="str">
        <f t="shared" ref="G281" si="54">IF(F281="éles",IF(C281&lt;0,"gyanús","ártalmatlan"),F281)</f>
        <v>gyanús</v>
      </c>
      <c r="H281" s="20">
        <f t="shared" ref="H281" si="55">IF(G281&lt;&gt;"vak",COUNTIF(G282:G302,G281)/(21-COUNTIF(G282:G302,"vak")),"vak")</f>
        <v>0.375</v>
      </c>
    </row>
    <row r="282" spans="1:8">
      <c r="B282" t="s">
        <v>336</v>
      </c>
      <c r="C282" s="18">
        <v>-10101.1</v>
      </c>
      <c r="D282" s="18">
        <v>-10101.1</v>
      </c>
      <c r="E282" s="18">
        <v>-20202.2</v>
      </c>
      <c r="F282" s="19" t="str">
        <f t="shared" si="52"/>
        <v>vak</v>
      </c>
      <c r="G282" s="19" t="str">
        <f t="shared" ref="G282" si="56">IF(F282="éles",IF(C282&lt;0,"ártalmatlan","gyanús"),F282)</f>
        <v>vak</v>
      </c>
      <c r="H282" s="19" t="s">
        <v>456</v>
      </c>
    </row>
    <row r="283" spans="1:8">
      <c r="B283" t="s">
        <v>337</v>
      </c>
      <c r="C283" s="18">
        <v>-204816.6</v>
      </c>
      <c r="D283" s="18">
        <v>-190474.6</v>
      </c>
      <c r="E283" s="18">
        <v>-395291.2</v>
      </c>
      <c r="F283" s="19" t="str">
        <f t="shared" si="52"/>
        <v>vak</v>
      </c>
      <c r="G283" s="19" t="str">
        <f t="shared" si="43"/>
        <v>vak</v>
      </c>
      <c r="H283" s="19" t="s">
        <v>456</v>
      </c>
    </row>
    <row r="284" spans="1:8">
      <c r="B284" t="s">
        <v>338</v>
      </c>
      <c r="C284" s="18">
        <v>-208.1</v>
      </c>
      <c r="D284" s="18">
        <v>50</v>
      </c>
      <c r="E284" s="18">
        <v>-158.1</v>
      </c>
      <c r="F284" s="19" t="str">
        <f t="shared" si="52"/>
        <v>éles</v>
      </c>
      <c r="G284" s="19" t="str">
        <f t="shared" si="43"/>
        <v>ártalmatlan</v>
      </c>
      <c r="H284" s="19" t="s">
        <v>456</v>
      </c>
    </row>
    <row r="285" spans="1:8">
      <c r="B285" t="s">
        <v>339</v>
      </c>
      <c r="C285" s="18">
        <v>-5019.3</v>
      </c>
      <c r="D285" s="18">
        <v>4978.5</v>
      </c>
      <c r="E285" s="18">
        <v>-40.800000000000182</v>
      </c>
      <c r="F285" s="19" t="str">
        <f t="shared" si="52"/>
        <v>éles</v>
      </c>
      <c r="G285" s="19" t="str">
        <f t="shared" ref="G285:G348" si="57">IF(F285="éles",IF(C285&lt;0,"ártalmatlan","gyanús"),F285)</f>
        <v>ártalmatlan</v>
      </c>
      <c r="H285" s="19" t="s">
        <v>456</v>
      </c>
    </row>
    <row r="286" spans="1:8">
      <c r="B286" t="s">
        <v>340</v>
      </c>
      <c r="C286" s="18">
        <v>-282052.40000000002</v>
      </c>
      <c r="D286" s="18">
        <v>-176469.6</v>
      </c>
      <c r="E286" s="18">
        <v>-458522</v>
      </c>
      <c r="F286" s="19" t="str">
        <f t="shared" si="52"/>
        <v>vak</v>
      </c>
      <c r="G286" s="19" t="str">
        <f t="shared" si="57"/>
        <v>vak</v>
      </c>
      <c r="H286" s="19" t="s">
        <v>456</v>
      </c>
    </row>
    <row r="287" spans="1:8">
      <c r="B287" t="s">
        <v>341</v>
      </c>
      <c r="C287" s="18">
        <v>-98901.1</v>
      </c>
      <c r="D287" s="18">
        <v>-10080.799999999999</v>
      </c>
      <c r="E287" s="18">
        <v>-108981.90000000001</v>
      </c>
      <c r="F287" s="19" t="str">
        <f t="shared" si="52"/>
        <v>vak</v>
      </c>
      <c r="G287" s="19" t="str">
        <f t="shared" si="57"/>
        <v>vak</v>
      </c>
      <c r="H287" s="19" t="s">
        <v>456</v>
      </c>
    </row>
    <row r="288" spans="1:8">
      <c r="B288" t="s">
        <v>342</v>
      </c>
      <c r="C288" s="18">
        <v>-2</v>
      </c>
      <c r="D288" s="18">
        <v>1.3</v>
      </c>
      <c r="E288" s="18">
        <v>-0.7</v>
      </c>
      <c r="F288" s="19" t="str">
        <f t="shared" si="52"/>
        <v>éles</v>
      </c>
      <c r="G288" s="19" t="str">
        <f t="shared" si="57"/>
        <v>ártalmatlan</v>
      </c>
      <c r="H288" s="19" t="s">
        <v>456</v>
      </c>
    </row>
    <row r="289" spans="1:8">
      <c r="B289" t="s">
        <v>343</v>
      </c>
      <c r="C289" s="18">
        <v>249.9</v>
      </c>
      <c r="D289" s="18">
        <v>288.60000000000002</v>
      </c>
      <c r="E289" s="18">
        <v>538.5</v>
      </c>
      <c r="F289" s="19" t="str">
        <f t="shared" si="52"/>
        <v>vak</v>
      </c>
      <c r="G289" s="19" t="str">
        <f t="shared" si="57"/>
        <v>vak</v>
      </c>
      <c r="H289" s="19" t="s">
        <v>456</v>
      </c>
    </row>
    <row r="290" spans="1:8">
      <c r="B290" t="s">
        <v>344</v>
      </c>
      <c r="C290" s="18">
        <v>-41634.300000000003</v>
      </c>
      <c r="D290" s="18">
        <v>999998.7</v>
      </c>
      <c r="E290" s="18">
        <v>958364.39999999991</v>
      </c>
      <c r="F290" s="19" t="str">
        <f t="shared" si="52"/>
        <v>éles</v>
      </c>
      <c r="G290" s="19" t="str">
        <f t="shared" si="57"/>
        <v>ártalmatlan</v>
      </c>
      <c r="H290" s="19" t="s">
        <v>456</v>
      </c>
    </row>
    <row r="291" spans="1:8">
      <c r="B291" t="s">
        <v>345</v>
      </c>
      <c r="C291" s="18">
        <v>-41666.199999999997</v>
      </c>
      <c r="D291" s="18">
        <v>-41666.699999999997</v>
      </c>
      <c r="E291" s="18">
        <v>-83332.899999999994</v>
      </c>
      <c r="F291" s="19" t="str">
        <f t="shared" si="52"/>
        <v>vak</v>
      </c>
      <c r="G291" s="19" t="str">
        <f t="shared" si="57"/>
        <v>vak</v>
      </c>
      <c r="H291" s="19" t="s">
        <v>456</v>
      </c>
    </row>
    <row r="292" spans="1:8">
      <c r="B292" t="s">
        <v>327</v>
      </c>
      <c r="C292" s="18">
        <v>-5034.1000000000004</v>
      </c>
      <c r="D292" s="18">
        <v>-10095.9</v>
      </c>
      <c r="E292" s="18">
        <v>-15130</v>
      </c>
      <c r="F292" s="19" t="str">
        <f t="shared" si="52"/>
        <v>vak</v>
      </c>
      <c r="G292" s="19" t="str">
        <f t="shared" si="57"/>
        <v>vak</v>
      </c>
      <c r="H292" s="19" t="s">
        <v>456</v>
      </c>
    </row>
    <row r="293" spans="1:8">
      <c r="B293" t="s">
        <v>346</v>
      </c>
      <c r="C293" s="18">
        <v>-5043.5</v>
      </c>
      <c r="D293" s="18">
        <v>14568.9</v>
      </c>
      <c r="E293" s="18">
        <v>9525.4</v>
      </c>
      <c r="F293" s="19" t="str">
        <f t="shared" si="52"/>
        <v>éles</v>
      </c>
      <c r="G293" s="19" t="str">
        <f t="shared" si="57"/>
        <v>ártalmatlan</v>
      </c>
      <c r="H293" s="19" t="s">
        <v>456</v>
      </c>
    </row>
    <row r="294" spans="1:8">
      <c r="B294" t="s">
        <v>347</v>
      </c>
      <c r="C294" s="18">
        <v>999993.1</v>
      </c>
      <c r="D294" s="18">
        <v>-1040832.9</v>
      </c>
      <c r="E294" s="18">
        <v>-40839.800000000047</v>
      </c>
      <c r="F294" s="19" t="str">
        <f t="shared" si="52"/>
        <v>éles</v>
      </c>
      <c r="G294" s="19" t="str">
        <f t="shared" si="57"/>
        <v>gyanús</v>
      </c>
      <c r="H294" s="19" t="s">
        <v>456</v>
      </c>
    </row>
    <row r="295" spans="1:8">
      <c r="B295" t="s">
        <v>328</v>
      </c>
      <c r="C295" s="18">
        <v>0</v>
      </c>
      <c r="D295" s="18">
        <v>0</v>
      </c>
      <c r="E295" s="18">
        <v>0</v>
      </c>
      <c r="F295" s="19" t="str">
        <f t="shared" si="52"/>
        <v>vak</v>
      </c>
      <c r="G295" s="19" t="str">
        <f t="shared" si="57"/>
        <v>vak</v>
      </c>
      <c r="H295" s="19" t="s">
        <v>456</v>
      </c>
    </row>
    <row r="296" spans="1:8">
      <c r="B296" t="s">
        <v>329</v>
      </c>
      <c r="C296" s="18">
        <v>0</v>
      </c>
      <c r="D296" s="18">
        <v>0</v>
      </c>
      <c r="E296" s="18">
        <v>0</v>
      </c>
      <c r="F296" s="19" t="str">
        <f t="shared" si="52"/>
        <v>vak</v>
      </c>
      <c r="G296" s="19" t="str">
        <f t="shared" si="57"/>
        <v>vak</v>
      </c>
      <c r="H296" s="19" t="s">
        <v>456</v>
      </c>
    </row>
    <row r="297" spans="1:8">
      <c r="B297" t="s">
        <v>330</v>
      </c>
      <c r="C297" s="18">
        <v>-173.4</v>
      </c>
      <c r="D297" s="18">
        <v>-95.2</v>
      </c>
      <c r="E297" s="18">
        <v>-268.60000000000002</v>
      </c>
      <c r="F297" s="19" t="str">
        <f t="shared" si="52"/>
        <v>vak</v>
      </c>
      <c r="G297" s="19" t="str">
        <f t="shared" si="57"/>
        <v>vak</v>
      </c>
      <c r="H297" s="19" t="s">
        <v>456</v>
      </c>
    </row>
    <row r="298" spans="1:8">
      <c r="B298" t="s">
        <v>331</v>
      </c>
      <c r="C298" s="18">
        <v>-10101</v>
      </c>
      <c r="D298" s="18">
        <v>-10101</v>
      </c>
      <c r="E298" s="18">
        <v>-20202</v>
      </c>
      <c r="F298" s="19" t="str">
        <f t="shared" si="52"/>
        <v>vak</v>
      </c>
      <c r="G298" s="19" t="str">
        <f t="shared" si="57"/>
        <v>vak</v>
      </c>
      <c r="H298" s="19" t="s">
        <v>456</v>
      </c>
    </row>
    <row r="299" spans="1:8">
      <c r="B299" t="s">
        <v>332</v>
      </c>
      <c r="C299" s="18">
        <v>-10101.1</v>
      </c>
      <c r="D299" s="18">
        <v>-0.1</v>
      </c>
      <c r="E299" s="18">
        <v>-10101.200000000001</v>
      </c>
      <c r="F299" s="19" t="str">
        <f t="shared" si="52"/>
        <v>vak</v>
      </c>
      <c r="G299" s="19" t="str">
        <f t="shared" si="57"/>
        <v>vak</v>
      </c>
      <c r="H299" s="19" t="s">
        <v>456</v>
      </c>
    </row>
    <row r="300" spans="1:8">
      <c r="B300" t="s">
        <v>333</v>
      </c>
      <c r="C300" s="18">
        <v>0.5</v>
      </c>
      <c r="D300" s="18">
        <v>-5025.1000000000004</v>
      </c>
      <c r="E300" s="18">
        <v>-5024.6000000000004</v>
      </c>
      <c r="F300" s="19" t="str">
        <f t="shared" si="52"/>
        <v>éles</v>
      </c>
      <c r="G300" s="19" t="str">
        <f t="shared" si="57"/>
        <v>gyanús</v>
      </c>
      <c r="H300" s="19" t="s">
        <v>456</v>
      </c>
    </row>
    <row r="301" spans="1:8">
      <c r="B301" t="s">
        <v>334</v>
      </c>
      <c r="C301" s="18">
        <v>0.5</v>
      </c>
      <c r="D301" s="18">
        <v>-10101</v>
      </c>
      <c r="E301" s="18">
        <v>-10100.5</v>
      </c>
      <c r="F301" s="19" t="str">
        <f t="shared" si="52"/>
        <v>éles</v>
      </c>
      <c r="G301" s="19" t="str">
        <f t="shared" si="57"/>
        <v>gyanús</v>
      </c>
      <c r="H301" s="19" t="s">
        <v>456</v>
      </c>
    </row>
    <row r="302" spans="1:8">
      <c r="B302" t="s">
        <v>335</v>
      </c>
      <c r="C302" s="18">
        <v>123.2</v>
      </c>
      <c r="D302" s="18">
        <v>89.1</v>
      </c>
      <c r="E302" s="18">
        <v>212.3</v>
      </c>
      <c r="F302" s="19" t="str">
        <f t="shared" si="52"/>
        <v>vak</v>
      </c>
      <c r="G302" s="19" t="str">
        <f t="shared" si="57"/>
        <v>vak</v>
      </c>
      <c r="H302" s="19" t="s">
        <v>456</v>
      </c>
    </row>
    <row r="303" spans="1:8">
      <c r="A303" t="s">
        <v>365</v>
      </c>
      <c r="C303" s="18">
        <v>285492.50000000006</v>
      </c>
      <c r="D303" s="18">
        <v>-485055.2</v>
      </c>
      <c r="E303" s="18">
        <v>-199562.70000000013</v>
      </c>
      <c r="F303" s="19" t="s">
        <v>456</v>
      </c>
      <c r="G303" s="19" t="s">
        <v>456</v>
      </c>
      <c r="H303" s="20" t="s">
        <v>456</v>
      </c>
    </row>
    <row r="304" spans="1:8">
      <c r="A304" t="s">
        <v>108</v>
      </c>
      <c r="B304" t="s">
        <v>325</v>
      </c>
      <c r="C304" s="18">
        <v>-15</v>
      </c>
      <c r="D304" s="18">
        <v>8.1999999999999993</v>
      </c>
      <c r="E304" s="18">
        <v>-6.8000000000000007</v>
      </c>
      <c r="F304" s="19" t="str">
        <f t="shared" ref="F304" si="58">IF(C304*D304&lt;0,"éles","vak")</f>
        <v>éles</v>
      </c>
      <c r="G304" s="19" t="str">
        <f t="shared" ref="G304" si="59">IF(F304="éles",IF(C304&lt;0,"gyanús","ártalmatlan"),F304)</f>
        <v>gyanús</v>
      </c>
      <c r="H304" s="20">
        <f t="shared" ref="H304" si="60">IF(G304&lt;&gt;"vak",COUNTIF(G305:G325,G304)/(21-COUNTIF(G305:G325,"vak")),"vak")</f>
        <v>0.66666666666666663</v>
      </c>
    </row>
    <row r="305" spans="2:8">
      <c r="B305" t="s">
        <v>336</v>
      </c>
      <c r="C305" s="18">
        <v>-10101.1</v>
      </c>
      <c r="D305" s="18">
        <v>-10101.1</v>
      </c>
      <c r="E305" s="18">
        <v>-20202.2</v>
      </c>
      <c r="F305" s="19" t="str">
        <f t="shared" si="52"/>
        <v>vak</v>
      </c>
      <c r="G305" s="19" t="str">
        <f t="shared" ref="G305" si="61">IF(F305="éles",IF(C305&lt;0,"ártalmatlan","gyanús"),F305)</f>
        <v>vak</v>
      </c>
      <c r="H305" s="19" t="s">
        <v>456</v>
      </c>
    </row>
    <row r="306" spans="2:8">
      <c r="B306" t="s">
        <v>337</v>
      </c>
      <c r="C306" s="18">
        <v>-204813</v>
      </c>
      <c r="D306" s="18">
        <v>-190474.6</v>
      </c>
      <c r="E306" s="18">
        <v>-395287.6</v>
      </c>
      <c r="F306" s="19" t="str">
        <f t="shared" si="52"/>
        <v>vak</v>
      </c>
      <c r="G306" s="19" t="str">
        <f t="shared" si="57"/>
        <v>vak</v>
      </c>
      <c r="H306" s="19" t="s">
        <v>456</v>
      </c>
    </row>
    <row r="307" spans="2:8">
      <c r="B307" t="s">
        <v>338</v>
      </c>
      <c r="C307" s="18">
        <v>59.8</v>
      </c>
      <c r="D307" s="18">
        <v>58.5</v>
      </c>
      <c r="E307" s="18">
        <v>118.3</v>
      </c>
      <c r="F307" s="19" t="str">
        <f t="shared" si="52"/>
        <v>vak</v>
      </c>
      <c r="G307" s="19" t="str">
        <f t="shared" si="57"/>
        <v>vak</v>
      </c>
      <c r="H307" s="19" t="s">
        <v>456</v>
      </c>
    </row>
    <row r="308" spans="2:8">
      <c r="B308" t="s">
        <v>339</v>
      </c>
      <c r="C308" s="18">
        <v>-5015.3</v>
      </c>
      <c r="D308" s="18">
        <v>4940.7</v>
      </c>
      <c r="E308" s="18">
        <v>-74.600000000000364</v>
      </c>
      <c r="F308" s="19" t="str">
        <f t="shared" si="52"/>
        <v>éles</v>
      </c>
      <c r="G308" s="19" t="str">
        <f t="shared" si="57"/>
        <v>ártalmatlan</v>
      </c>
      <c r="H308" s="19" t="s">
        <v>456</v>
      </c>
    </row>
    <row r="309" spans="2:8">
      <c r="B309" t="s">
        <v>340</v>
      </c>
      <c r="C309" s="18">
        <v>-282052.40000000002</v>
      </c>
      <c r="D309" s="18">
        <v>-176469.6</v>
      </c>
      <c r="E309" s="18">
        <v>-458522</v>
      </c>
      <c r="F309" s="19" t="str">
        <f t="shared" si="52"/>
        <v>vak</v>
      </c>
      <c r="G309" s="19" t="str">
        <f t="shared" si="57"/>
        <v>vak</v>
      </c>
      <c r="H309" s="19" t="s">
        <v>456</v>
      </c>
    </row>
    <row r="310" spans="2:8">
      <c r="B310" t="s">
        <v>341</v>
      </c>
      <c r="C310" s="18">
        <v>-98905.9</v>
      </c>
      <c r="D310" s="18">
        <v>-10105</v>
      </c>
      <c r="E310" s="18">
        <v>-109010.9</v>
      </c>
      <c r="F310" s="19" t="str">
        <f t="shared" si="52"/>
        <v>vak</v>
      </c>
      <c r="G310" s="19" t="str">
        <f t="shared" si="57"/>
        <v>vak</v>
      </c>
      <c r="H310" s="19" t="s">
        <v>456</v>
      </c>
    </row>
    <row r="311" spans="2:8">
      <c r="B311" t="s">
        <v>342</v>
      </c>
      <c r="C311" s="18">
        <v>8</v>
      </c>
      <c r="D311" s="18">
        <v>1.3</v>
      </c>
      <c r="E311" s="18">
        <v>9.3000000000000007</v>
      </c>
      <c r="F311" s="19" t="str">
        <f t="shared" si="52"/>
        <v>vak</v>
      </c>
      <c r="G311" s="19" t="str">
        <f t="shared" si="57"/>
        <v>vak</v>
      </c>
      <c r="H311" s="19" t="s">
        <v>456</v>
      </c>
    </row>
    <row r="312" spans="2:8">
      <c r="B312" t="s">
        <v>343</v>
      </c>
      <c r="C312" s="18">
        <v>249.9</v>
      </c>
      <c r="D312" s="18">
        <v>288.60000000000002</v>
      </c>
      <c r="E312" s="18">
        <v>538.5</v>
      </c>
      <c r="F312" s="19" t="str">
        <f t="shared" si="52"/>
        <v>vak</v>
      </c>
      <c r="G312" s="19" t="str">
        <f t="shared" si="57"/>
        <v>vak</v>
      </c>
      <c r="H312" s="19" t="s">
        <v>456</v>
      </c>
    </row>
    <row r="313" spans="2:8">
      <c r="B313" t="s">
        <v>344</v>
      </c>
      <c r="C313" s="18">
        <v>999979.1</v>
      </c>
      <c r="D313" s="18">
        <v>-75236.2</v>
      </c>
      <c r="E313" s="18">
        <v>924742.9</v>
      </c>
      <c r="F313" s="19" t="str">
        <f t="shared" si="52"/>
        <v>éles</v>
      </c>
      <c r="G313" s="19" t="str">
        <f t="shared" si="57"/>
        <v>gyanús</v>
      </c>
      <c r="H313" s="19" t="s">
        <v>456</v>
      </c>
    </row>
    <row r="314" spans="2:8">
      <c r="B314" t="s">
        <v>345</v>
      </c>
      <c r="C314" s="18">
        <v>-41668.300000000003</v>
      </c>
      <c r="D314" s="18">
        <v>-41666.699999999997</v>
      </c>
      <c r="E314" s="18">
        <v>-83335</v>
      </c>
      <c r="F314" s="19" t="str">
        <f t="shared" si="52"/>
        <v>vak</v>
      </c>
      <c r="G314" s="19" t="str">
        <f t="shared" si="57"/>
        <v>vak</v>
      </c>
      <c r="H314" s="19" t="s">
        <v>456</v>
      </c>
    </row>
    <row r="315" spans="2:8">
      <c r="B315" t="s">
        <v>327</v>
      </c>
      <c r="C315" s="18">
        <v>-5033.6000000000004</v>
      </c>
      <c r="D315" s="18">
        <v>-10096.9</v>
      </c>
      <c r="E315" s="18">
        <v>-15130.5</v>
      </c>
      <c r="F315" s="19" t="str">
        <f t="shared" si="52"/>
        <v>vak</v>
      </c>
      <c r="G315" s="19" t="str">
        <f t="shared" si="57"/>
        <v>vak</v>
      </c>
      <c r="H315" s="19" t="s">
        <v>456</v>
      </c>
    </row>
    <row r="316" spans="2:8">
      <c r="B316" t="s">
        <v>346</v>
      </c>
      <c r="C316" s="18">
        <v>-5013.3999999999996</v>
      </c>
      <c r="D316" s="18">
        <v>14585.3</v>
      </c>
      <c r="E316" s="18">
        <v>9571.9</v>
      </c>
      <c r="F316" s="19" t="str">
        <f t="shared" si="52"/>
        <v>éles</v>
      </c>
      <c r="G316" s="19" t="str">
        <f t="shared" si="57"/>
        <v>ártalmatlan</v>
      </c>
      <c r="H316" s="19" t="s">
        <v>456</v>
      </c>
    </row>
    <row r="317" spans="2:8">
      <c r="B317" t="s">
        <v>347</v>
      </c>
      <c r="C317" s="18">
        <v>9806.2999999999993</v>
      </c>
      <c r="D317" s="18">
        <v>-20404</v>
      </c>
      <c r="E317" s="18">
        <v>-10597.7</v>
      </c>
      <c r="F317" s="19" t="str">
        <f t="shared" si="52"/>
        <v>éles</v>
      </c>
      <c r="G317" s="19" t="str">
        <f t="shared" si="57"/>
        <v>gyanús</v>
      </c>
      <c r="H317" s="19" t="s">
        <v>456</v>
      </c>
    </row>
    <row r="318" spans="2:8">
      <c r="B318" t="s">
        <v>328</v>
      </c>
      <c r="C318" s="18">
        <v>0</v>
      </c>
      <c r="D318" s="18">
        <v>0</v>
      </c>
      <c r="E318" s="18">
        <v>0</v>
      </c>
      <c r="F318" s="19" t="str">
        <f t="shared" si="52"/>
        <v>vak</v>
      </c>
      <c r="G318" s="19" t="str">
        <f t="shared" si="57"/>
        <v>vak</v>
      </c>
      <c r="H318" s="19" t="s">
        <v>456</v>
      </c>
    </row>
    <row r="319" spans="2:8">
      <c r="B319" t="s">
        <v>329</v>
      </c>
      <c r="C319" s="18">
        <v>0</v>
      </c>
      <c r="D319" s="18">
        <v>0</v>
      </c>
      <c r="E319" s="18">
        <v>0</v>
      </c>
      <c r="F319" s="19" t="str">
        <f t="shared" si="52"/>
        <v>vak</v>
      </c>
      <c r="G319" s="19" t="str">
        <f t="shared" si="57"/>
        <v>vak</v>
      </c>
      <c r="H319" s="19" t="s">
        <v>456</v>
      </c>
    </row>
    <row r="320" spans="2:8">
      <c r="B320" t="s">
        <v>330</v>
      </c>
      <c r="C320" s="18">
        <v>72.400000000000006</v>
      </c>
      <c r="D320" s="18">
        <v>0.8</v>
      </c>
      <c r="E320" s="18">
        <v>73.2</v>
      </c>
      <c r="F320" s="19" t="str">
        <f t="shared" si="52"/>
        <v>vak</v>
      </c>
      <c r="G320" s="19" t="str">
        <f t="shared" si="57"/>
        <v>vak</v>
      </c>
      <c r="H320" s="19" t="s">
        <v>456</v>
      </c>
    </row>
    <row r="321" spans="1:8">
      <c r="B321" t="s">
        <v>331</v>
      </c>
      <c r="C321" s="18">
        <v>-10101</v>
      </c>
      <c r="D321" s="18">
        <v>-10101</v>
      </c>
      <c r="E321" s="18">
        <v>-20202</v>
      </c>
      <c r="F321" s="19" t="str">
        <f t="shared" si="52"/>
        <v>vak</v>
      </c>
      <c r="G321" s="19" t="str">
        <f t="shared" si="57"/>
        <v>vak</v>
      </c>
      <c r="H321" s="19" t="s">
        <v>456</v>
      </c>
    </row>
    <row r="322" spans="1:8">
      <c r="B322" t="s">
        <v>332</v>
      </c>
      <c r="C322" s="18">
        <v>-10101.1</v>
      </c>
      <c r="D322" s="18">
        <v>-0.1</v>
      </c>
      <c r="E322" s="18">
        <v>-10101.200000000001</v>
      </c>
      <c r="F322" s="19" t="str">
        <f t="shared" si="52"/>
        <v>vak</v>
      </c>
      <c r="G322" s="19" t="str">
        <f t="shared" si="57"/>
        <v>vak</v>
      </c>
      <c r="H322" s="19" t="s">
        <v>456</v>
      </c>
    </row>
    <row r="323" spans="1:8">
      <c r="B323" t="s">
        <v>333</v>
      </c>
      <c r="C323" s="18">
        <v>0.5</v>
      </c>
      <c r="D323" s="18">
        <v>-5025.1000000000004</v>
      </c>
      <c r="E323" s="18">
        <v>-5024.6000000000004</v>
      </c>
      <c r="F323" s="19" t="str">
        <f t="shared" si="52"/>
        <v>éles</v>
      </c>
      <c r="G323" s="19" t="str">
        <f t="shared" si="57"/>
        <v>gyanús</v>
      </c>
      <c r="H323" s="19" t="s">
        <v>456</v>
      </c>
    </row>
    <row r="324" spans="1:8">
      <c r="B324" t="s">
        <v>334</v>
      </c>
      <c r="C324" s="18">
        <v>0.5</v>
      </c>
      <c r="D324" s="18">
        <v>-10101</v>
      </c>
      <c r="E324" s="18">
        <v>-10100.5</v>
      </c>
      <c r="F324" s="19" t="str">
        <f t="shared" si="52"/>
        <v>éles</v>
      </c>
      <c r="G324" s="19" t="str">
        <f t="shared" si="57"/>
        <v>gyanús</v>
      </c>
      <c r="H324" s="19" t="s">
        <v>456</v>
      </c>
    </row>
    <row r="325" spans="1:8">
      <c r="B325" t="s">
        <v>335</v>
      </c>
      <c r="C325" s="18">
        <v>14.2</v>
      </c>
      <c r="D325" s="18">
        <v>35.1</v>
      </c>
      <c r="E325" s="18">
        <v>49.3</v>
      </c>
      <c r="F325" s="19" t="str">
        <f t="shared" si="52"/>
        <v>vak</v>
      </c>
      <c r="G325" s="19" t="str">
        <f t="shared" si="57"/>
        <v>vak</v>
      </c>
      <c r="H325" s="19" t="s">
        <v>456</v>
      </c>
    </row>
    <row r="326" spans="1:8">
      <c r="A326" t="s">
        <v>366</v>
      </c>
      <c r="C326" s="18">
        <v>337370.60000000003</v>
      </c>
      <c r="D326" s="18">
        <v>-539862.80000000016</v>
      </c>
      <c r="E326" s="18">
        <v>-202492.1999999999</v>
      </c>
      <c r="F326" s="19" t="s">
        <v>456</v>
      </c>
      <c r="G326" s="19" t="s">
        <v>456</v>
      </c>
      <c r="H326" s="20" t="s">
        <v>456</v>
      </c>
    </row>
    <row r="327" spans="1:8">
      <c r="A327" t="s">
        <v>109</v>
      </c>
      <c r="B327" t="s">
        <v>325</v>
      </c>
      <c r="C327" s="18">
        <v>18</v>
      </c>
      <c r="D327" s="18">
        <v>-0.3</v>
      </c>
      <c r="E327" s="18">
        <v>17.7</v>
      </c>
      <c r="F327" s="19" t="str">
        <f t="shared" ref="F327:F390" si="62">IF(C327*D327&lt;0,"éles","vak")</f>
        <v>éles</v>
      </c>
      <c r="G327" s="19" t="str">
        <f t="shared" ref="G327" si="63">IF(F327="éles",IF(C327&lt;0,"gyanús","ártalmatlan"),F327)</f>
        <v>ártalmatlan</v>
      </c>
      <c r="H327" s="20">
        <f t="shared" ref="H327" si="64">IF(G327&lt;&gt;"vak",COUNTIF(G328:G348,G327)/(21-COUNTIF(G328:G348,"vak")),"vak")</f>
        <v>0.375</v>
      </c>
    </row>
    <row r="328" spans="1:8">
      <c r="B328" t="s">
        <v>336</v>
      </c>
      <c r="C328" s="18">
        <v>-10101.1</v>
      </c>
      <c r="D328" s="18">
        <v>-10101.1</v>
      </c>
      <c r="E328" s="18">
        <v>-20202.2</v>
      </c>
      <c r="F328" s="19" t="str">
        <f t="shared" si="62"/>
        <v>vak</v>
      </c>
      <c r="G328" s="19" t="str">
        <f t="shared" ref="G328" si="65">IF(F328="éles",IF(C328&lt;0,"ártalmatlan","gyanús"),F328)</f>
        <v>vak</v>
      </c>
      <c r="H328" s="19" t="s">
        <v>456</v>
      </c>
    </row>
    <row r="329" spans="1:8">
      <c r="B329" t="s">
        <v>337</v>
      </c>
      <c r="C329" s="18">
        <v>-204813</v>
      </c>
      <c r="D329" s="18">
        <v>-190474.6</v>
      </c>
      <c r="E329" s="18">
        <v>-395287.6</v>
      </c>
      <c r="F329" s="19" t="str">
        <f t="shared" si="62"/>
        <v>vak</v>
      </c>
      <c r="G329" s="19" t="str">
        <f t="shared" si="57"/>
        <v>vak</v>
      </c>
      <c r="H329" s="19" t="s">
        <v>456</v>
      </c>
    </row>
    <row r="330" spans="1:8">
      <c r="B330" t="s">
        <v>338</v>
      </c>
      <c r="C330" s="18">
        <v>-69.099999999999994</v>
      </c>
      <c r="D330" s="18">
        <v>185</v>
      </c>
      <c r="E330" s="18">
        <v>115.9</v>
      </c>
      <c r="F330" s="19" t="str">
        <f t="shared" si="62"/>
        <v>éles</v>
      </c>
      <c r="G330" s="19" t="str">
        <f t="shared" si="57"/>
        <v>ártalmatlan</v>
      </c>
      <c r="H330" s="19" t="s">
        <v>456</v>
      </c>
    </row>
    <row r="331" spans="1:8">
      <c r="B331" t="s">
        <v>339</v>
      </c>
      <c r="C331" s="18">
        <v>-5004.8</v>
      </c>
      <c r="D331" s="18">
        <v>4972</v>
      </c>
      <c r="E331" s="18">
        <v>-32.800000000000182</v>
      </c>
      <c r="F331" s="19" t="str">
        <f t="shared" si="62"/>
        <v>éles</v>
      </c>
      <c r="G331" s="19" t="str">
        <f t="shared" si="57"/>
        <v>ártalmatlan</v>
      </c>
      <c r="H331" s="19" t="s">
        <v>456</v>
      </c>
    </row>
    <row r="332" spans="1:8">
      <c r="B332" t="s">
        <v>340</v>
      </c>
      <c r="C332" s="18">
        <v>1000001</v>
      </c>
      <c r="D332" s="18">
        <v>1000001</v>
      </c>
      <c r="E332" s="18">
        <v>2000002</v>
      </c>
      <c r="F332" s="19" t="str">
        <f t="shared" si="62"/>
        <v>vak</v>
      </c>
      <c r="G332" s="19" t="str">
        <f t="shared" si="57"/>
        <v>vak</v>
      </c>
      <c r="H332" s="19" t="s">
        <v>456</v>
      </c>
    </row>
    <row r="333" spans="1:8">
      <c r="B333" t="s">
        <v>341</v>
      </c>
      <c r="C333" s="18">
        <v>-98893.8</v>
      </c>
      <c r="D333" s="18">
        <v>-10084.1</v>
      </c>
      <c r="E333" s="18">
        <v>-108977.90000000001</v>
      </c>
      <c r="F333" s="19" t="str">
        <f t="shared" si="62"/>
        <v>vak</v>
      </c>
      <c r="G333" s="19" t="str">
        <f t="shared" si="57"/>
        <v>vak</v>
      </c>
      <c r="H333" s="19" t="s">
        <v>456</v>
      </c>
    </row>
    <row r="334" spans="1:8">
      <c r="B334" t="s">
        <v>342</v>
      </c>
      <c r="C334" s="18">
        <v>3</v>
      </c>
      <c r="D334" s="18">
        <v>6.3</v>
      </c>
      <c r="E334" s="18">
        <v>9.3000000000000007</v>
      </c>
      <c r="F334" s="19" t="str">
        <f t="shared" si="62"/>
        <v>vak</v>
      </c>
      <c r="G334" s="19" t="str">
        <f t="shared" si="57"/>
        <v>vak</v>
      </c>
      <c r="H334" s="19" t="s">
        <v>456</v>
      </c>
    </row>
    <row r="335" spans="1:8">
      <c r="B335" t="s">
        <v>343</v>
      </c>
      <c r="C335" s="18">
        <v>249.9</v>
      </c>
      <c r="D335" s="18">
        <v>288.60000000000002</v>
      </c>
      <c r="E335" s="18">
        <v>538.5</v>
      </c>
      <c r="F335" s="19" t="str">
        <f t="shared" si="62"/>
        <v>vak</v>
      </c>
      <c r="G335" s="19" t="str">
        <f t="shared" si="57"/>
        <v>vak</v>
      </c>
      <c r="H335" s="19" t="s">
        <v>456</v>
      </c>
    </row>
    <row r="336" spans="1:8">
      <c r="B336" t="s">
        <v>344</v>
      </c>
      <c r="C336" s="18">
        <v>-41628.9</v>
      </c>
      <c r="D336" s="18">
        <v>-75262.899999999994</v>
      </c>
      <c r="E336" s="18">
        <v>-116891.79999999999</v>
      </c>
      <c r="F336" s="19" t="str">
        <f t="shared" si="62"/>
        <v>vak</v>
      </c>
      <c r="G336" s="19" t="str">
        <f t="shared" si="57"/>
        <v>vak</v>
      </c>
      <c r="H336" s="19" t="s">
        <v>456</v>
      </c>
    </row>
    <row r="337" spans="1:8">
      <c r="B337" t="s">
        <v>345</v>
      </c>
      <c r="C337" s="18">
        <v>-41666.199999999997</v>
      </c>
      <c r="D337" s="18">
        <v>-41666.699999999997</v>
      </c>
      <c r="E337" s="18">
        <v>-83332.899999999994</v>
      </c>
      <c r="F337" s="19" t="str">
        <f t="shared" si="62"/>
        <v>vak</v>
      </c>
      <c r="G337" s="19" t="str">
        <f t="shared" si="57"/>
        <v>vak</v>
      </c>
      <c r="H337" s="19" t="s">
        <v>456</v>
      </c>
    </row>
    <row r="338" spans="1:8">
      <c r="B338" t="s">
        <v>327</v>
      </c>
      <c r="C338" s="18">
        <v>-5016</v>
      </c>
      <c r="D338" s="18">
        <v>-10102.5</v>
      </c>
      <c r="E338" s="18">
        <v>-15118.5</v>
      </c>
      <c r="F338" s="19" t="str">
        <f t="shared" si="62"/>
        <v>vak</v>
      </c>
      <c r="G338" s="19" t="str">
        <f t="shared" si="57"/>
        <v>vak</v>
      </c>
      <c r="H338" s="19" t="s">
        <v>456</v>
      </c>
    </row>
    <row r="339" spans="1:8">
      <c r="B339" t="s">
        <v>346</v>
      </c>
      <c r="C339" s="18">
        <v>-5029</v>
      </c>
      <c r="D339" s="18">
        <v>14551.7</v>
      </c>
      <c r="E339" s="18">
        <v>9522.7000000000007</v>
      </c>
      <c r="F339" s="19" t="str">
        <f t="shared" si="62"/>
        <v>éles</v>
      </c>
      <c r="G339" s="19" t="str">
        <f t="shared" si="57"/>
        <v>ártalmatlan</v>
      </c>
      <c r="H339" s="19" t="s">
        <v>456</v>
      </c>
    </row>
    <row r="340" spans="1:8">
      <c r="B340" t="s">
        <v>347</v>
      </c>
      <c r="C340" s="18">
        <v>9802.2999999999993</v>
      </c>
      <c r="D340" s="18">
        <v>-20408</v>
      </c>
      <c r="E340" s="18">
        <v>-10605.7</v>
      </c>
      <c r="F340" s="19" t="str">
        <f t="shared" si="62"/>
        <v>éles</v>
      </c>
      <c r="G340" s="19" t="str">
        <f t="shared" si="57"/>
        <v>gyanús</v>
      </c>
      <c r="H340" s="19" t="s">
        <v>456</v>
      </c>
    </row>
    <row r="341" spans="1:8">
      <c r="B341" t="s">
        <v>328</v>
      </c>
      <c r="C341" s="18">
        <v>0</v>
      </c>
      <c r="D341" s="18">
        <v>0</v>
      </c>
      <c r="E341" s="18">
        <v>0</v>
      </c>
      <c r="F341" s="19" t="str">
        <f t="shared" si="62"/>
        <v>vak</v>
      </c>
      <c r="G341" s="19" t="str">
        <f t="shared" si="57"/>
        <v>vak</v>
      </c>
      <c r="H341" s="19" t="s">
        <v>456</v>
      </c>
    </row>
    <row r="342" spans="1:8">
      <c r="B342" t="s">
        <v>329</v>
      </c>
      <c r="C342" s="18">
        <v>0</v>
      </c>
      <c r="D342" s="18">
        <v>0</v>
      </c>
      <c r="E342" s="18">
        <v>0</v>
      </c>
      <c r="F342" s="19" t="str">
        <f t="shared" si="62"/>
        <v>vak</v>
      </c>
      <c r="G342" s="19" t="str">
        <f t="shared" si="57"/>
        <v>vak</v>
      </c>
      <c r="H342" s="19" t="s">
        <v>456</v>
      </c>
    </row>
    <row r="343" spans="1:8">
      <c r="B343" t="s">
        <v>330</v>
      </c>
      <c r="C343" s="18">
        <v>167.1</v>
      </c>
      <c r="D343" s="18">
        <v>-80.7</v>
      </c>
      <c r="E343" s="18">
        <v>86.399999999999991</v>
      </c>
      <c r="F343" s="19" t="str">
        <f t="shared" si="62"/>
        <v>éles</v>
      </c>
      <c r="G343" s="19" t="str">
        <f t="shared" si="57"/>
        <v>gyanús</v>
      </c>
      <c r="H343" s="19" t="s">
        <v>456</v>
      </c>
    </row>
    <row r="344" spans="1:8">
      <c r="B344" t="s">
        <v>331</v>
      </c>
      <c r="C344" s="18">
        <v>-10101</v>
      </c>
      <c r="D344" s="18">
        <v>-10101</v>
      </c>
      <c r="E344" s="18">
        <v>-20202</v>
      </c>
      <c r="F344" s="19" t="str">
        <f t="shared" si="62"/>
        <v>vak</v>
      </c>
      <c r="G344" s="19" t="str">
        <f t="shared" si="57"/>
        <v>vak</v>
      </c>
      <c r="H344" s="19" t="s">
        <v>456</v>
      </c>
    </row>
    <row r="345" spans="1:8">
      <c r="B345" t="s">
        <v>332</v>
      </c>
      <c r="C345" s="18">
        <v>-10101.1</v>
      </c>
      <c r="D345" s="18">
        <v>-0.1</v>
      </c>
      <c r="E345" s="18">
        <v>-10101.200000000001</v>
      </c>
      <c r="F345" s="19" t="str">
        <f t="shared" si="62"/>
        <v>vak</v>
      </c>
      <c r="G345" s="19" t="str">
        <f t="shared" si="57"/>
        <v>vak</v>
      </c>
      <c r="H345" s="19" t="s">
        <v>456</v>
      </c>
    </row>
    <row r="346" spans="1:8">
      <c r="B346" t="s">
        <v>333</v>
      </c>
      <c r="C346" s="18">
        <v>0.5</v>
      </c>
      <c r="D346" s="18">
        <v>-5025.1000000000004</v>
      </c>
      <c r="E346" s="18">
        <v>-5024.6000000000004</v>
      </c>
      <c r="F346" s="19" t="str">
        <f t="shared" si="62"/>
        <v>éles</v>
      </c>
      <c r="G346" s="19" t="str">
        <f t="shared" si="57"/>
        <v>gyanús</v>
      </c>
      <c r="H346" s="19" t="s">
        <v>456</v>
      </c>
    </row>
    <row r="347" spans="1:8">
      <c r="B347" t="s">
        <v>334</v>
      </c>
      <c r="C347" s="18">
        <v>0.5</v>
      </c>
      <c r="D347" s="18">
        <v>-10101</v>
      </c>
      <c r="E347" s="18">
        <v>-10100.5</v>
      </c>
      <c r="F347" s="19" t="str">
        <f t="shared" si="62"/>
        <v>éles</v>
      </c>
      <c r="G347" s="19" t="str">
        <f t="shared" si="57"/>
        <v>gyanús</v>
      </c>
      <c r="H347" s="19" t="s">
        <v>456</v>
      </c>
    </row>
    <row r="348" spans="1:8">
      <c r="B348" t="s">
        <v>335</v>
      </c>
      <c r="C348" s="18">
        <v>123.7</v>
      </c>
      <c r="D348" s="18">
        <v>-3.9</v>
      </c>
      <c r="E348" s="18">
        <v>119.8</v>
      </c>
      <c r="F348" s="19" t="str">
        <f t="shared" si="62"/>
        <v>éles</v>
      </c>
      <c r="G348" s="19" t="str">
        <f t="shared" si="57"/>
        <v>gyanús</v>
      </c>
      <c r="H348" s="19" t="s">
        <v>456</v>
      </c>
    </row>
    <row r="349" spans="1:8">
      <c r="A349" t="s">
        <v>367</v>
      </c>
      <c r="C349" s="18">
        <v>577942</v>
      </c>
      <c r="D349" s="18">
        <v>636592.60000000009</v>
      </c>
      <c r="E349" s="18">
        <v>1214534.6000000001</v>
      </c>
      <c r="F349" s="19" t="s">
        <v>456</v>
      </c>
      <c r="G349" s="19" t="s">
        <v>456</v>
      </c>
      <c r="H349" s="20" t="s">
        <v>456</v>
      </c>
    </row>
    <row r="350" spans="1:8">
      <c r="A350" t="s">
        <v>110</v>
      </c>
      <c r="B350" t="s">
        <v>325</v>
      </c>
      <c r="C350" s="18">
        <v>33</v>
      </c>
      <c r="D350" s="18">
        <v>-26.8</v>
      </c>
      <c r="E350" s="18">
        <v>6.1999999999999993</v>
      </c>
      <c r="F350" s="19" t="str">
        <f t="shared" ref="F350" si="66">IF(C350*D350&lt;0,"éles","vak")</f>
        <v>éles</v>
      </c>
      <c r="G350" s="19" t="str">
        <f t="shared" ref="G350" si="67">IF(F350="éles",IF(C350&lt;0,"gyanús","ártalmatlan"),F350)</f>
        <v>ártalmatlan</v>
      </c>
      <c r="H350" s="20">
        <f t="shared" ref="H350" si="68">IF(G350&lt;&gt;"vak",COUNTIF(G351:G371,G350)/(21-COUNTIF(G351:G371,"vak")),"vak")</f>
        <v>0.22222222222222221</v>
      </c>
    </row>
    <row r="351" spans="1:8">
      <c r="B351" t="s">
        <v>336</v>
      </c>
      <c r="C351" s="18">
        <v>-10101.1</v>
      </c>
      <c r="D351" s="18">
        <v>-10101.1</v>
      </c>
      <c r="E351" s="18">
        <v>-20202.2</v>
      </c>
      <c r="F351" s="19" t="str">
        <f t="shared" si="62"/>
        <v>vak</v>
      </c>
      <c r="G351" s="19" t="str">
        <f t="shared" ref="G351:G414" si="69">IF(F351="éles",IF(C351&lt;0,"ártalmatlan","gyanús"),F351)</f>
        <v>vak</v>
      </c>
      <c r="H351" s="19" t="s">
        <v>456</v>
      </c>
    </row>
    <row r="352" spans="1:8">
      <c r="B352" t="s">
        <v>337</v>
      </c>
      <c r="C352" s="18">
        <v>-204813</v>
      </c>
      <c r="D352" s="18">
        <v>-190474.6</v>
      </c>
      <c r="E352" s="18">
        <v>-395287.6</v>
      </c>
      <c r="F352" s="19" t="str">
        <f t="shared" si="62"/>
        <v>vak</v>
      </c>
      <c r="G352" s="19" t="str">
        <f t="shared" si="69"/>
        <v>vak</v>
      </c>
      <c r="H352" s="19" t="s">
        <v>456</v>
      </c>
    </row>
    <row r="353" spans="2:8">
      <c r="B353" t="s">
        <v>338</v>
      </c>
      <c r="C353" s="18">
        <v>671.3</v>
      </c>
      <c r="D353" s="18">
        <v>55.5</v>
      </c>
      <c r="E353" s="18">
        <v>726.8</v>
      </c>
      <c r="F353" s="19" t="str">
        <f t="shared" si="62"/>
        <v>vak</v>
      </c>
      <c r="G353" s="19" t="str">
        <f t="shared" si="69"/>
        <v>vak</v>
      </c>
      <c r="H353" s="19" t="s">
        <v>456</v>
      </c>
    </row>
    <row r="354" spans="2:8">
      <c r="B354" t="s">
        <v>339</v>
      </c>
      <c r="C354" s="18">
        <v>-4993.2</v>
      </c>
      <c r="D354" s="18">
        <v>4930.2</v>
      </c>
      <c r="E354" s="18">
        <v>-63</v>
      </c>
      <c r="F354" s="19" t="str">
        <f t="shared" si="62"/>
        <v>éles</v>
      </c>
      <c r="G354" s="19" t="str">
        <f t="shared" si="69"/>
        <v>ártalmatlan</v>
      </c>
      <c r="H354" s="19" t="s">
        <v>456</v>
      </c>
    </row>
    <row r="355" spans="2:8">
      <c r="B355" t="s">
        <v>340</v>
      </c>
      <c r="C355" s="18">
        <v>-282049.40000000002</v>
      </c>
      <c r="D355" s="18">
        <v>-176477.2</v>
      </c>
      <c r="E355" s="18">
        <v>-458526.60000000003</v>
      </c>
      <c r="F355" s="19" t="str">
        <f t="shared" si="62"/>
        <v>vak</v>
      </c>
      <c r="G355" s="19" t="str">
        <f t="shared" si="69"/>
        <v>vak</v>
      </c>
      <c r="H355" s="19" t="s">
        <v>456</v>
      </c>
    </row>
    <row r="356" spans="2:8">
      <c r="B356" t="s">
        <v>341</v>
      </c>
      <c r="C356" s="18">
        <v>-98850.9</v>
      </c>
      <c r="D356" s="18">
        <v>-10166.1</v>
      </c>
      <c r="E356" s="18">
        <v>-109017</v>
      </c>
      <c r="F356" s="19" t="str">
        <f t="shared" si="62"/>
        <v>vak</v>
      </c>
      <c r="G356" s="19" t="str">
        <f t="shared" si="69"/>
        <v>vak</v>
      </c>
      <c r="H356" s="19" t="s">
        <v>456</v>
      </c>
    </row>
    <row r="357" spans="2:8">
      <c r="B357" t="s">
        <v>342</v>
      </c>
      <c r="C357" s="18">
        <v>8</v>
      </c>
      <c r="D357" s="18">
        <v>-3.6</v>
      </c>
      <c r="E357" s="18">
        <v>4.4000000000000004</v>
      </c>
      <c r="F357" s="19" t="str">
        <f t="shared" si="62"/>
        <v>éles</v>
      </c>
      <c r="G357" s="19" t="str">
        <f t="shared" si="69"/>
        <v>gyanús</v>
      </c>
      <c r="H357" s="19" t="s">
        <v>456</v>
      </c>
    </row>
    <row r="358" spans="2:8">
      <c r="B358" t="s">
        <v>343</v>
      </c>
      <c r="C358" s="18">
        <v>249.9</v>
      </c>
      <c r="D358" s="18">
        <v>-703.1</v>
      </c>
      <c r="E358" s="18">
        <v>-453.20000000000005</v>
      </c>
      <c r="F358" s="19" t="str">
        <f t="shared" si="62"/>
        <v>éles</v>
      </c>
      <c r="G358" s="19" t="str">
        <f t="shared" si="69"/>
        <v>gyanús</v>
      </c>
      <c r="H358" s="19" t="s">
        <v>456</v>
      </c>
    </row>
    <row r="359" spans="2:8">
      <c r="B359" t="s">
        <v>344</v>
      </c>
      <c r="C359" s="18">
        <v>-41629.1</v>
      </c>
      <c r="D359" s="18">
        <v>-75264.3</v>
      </c>
      <c r="E359" s="18">
        <v>-116893.4</v>
      </c>
      <c r="F359" s="19" t="str">
        <f t="shared" si="62"/>
        <v>vak</v>
      </c>
      <c r="G359" s="19" t="str">
        <f t="shared" si="69"/>
        <v>vak</v>
      </c>
      <c r="H359" s="19" t="s">
        <v>456</v>
      </c>
    </row>
    <row r="360" spans="2:8">
      <c r="B360" t="s">
        <v>345</v>
      </c>
      <c r="C360" s="18">
        <v>-41666.199999999997</v>
      </c>
      <c r="D360" s="18">
        <v>-41666.699999999997</v>
      </c>
      <c r="E360" s="18">
        <v>-83332.899999999994</v>
      </c>
      <c r="F360" s="19" t="str">
        <f t="shared" si="62"/>
        <v>vak</v>
      </c>
      <c r="G360" s="19" t="str">
        <f t="shared" si="69"/>
        <v>vak</v>
      </c>
      <c r="H360" s="19" t="s">
        <v>456</v>
      </c>
    </row>
    <row r="361" spans="2:8">
      <c r="B361" t="s">
        <v>327</v>
      </c>
      <c r="C361" s="18">
        <v>-5009</v>
      </c>
      <c r="D361" s="18">
        <v>-10113.6</v>
      </c>
      <c r="E361" s="18">
        <v>-15122.6</v>
      </c>
      <c r="F361" s="19" t="str">
        <f t="shared" si="62"/>
        <v>vak</v>
      </c>
      <c r="G361" s="19" t="str">
        <f t="shared" si="69"/>
        <v>vak</v>
      </c>
      <c r="H361" s="19" t="s">
        <v>456</v>
      </c>
    </row>
    <row r="362" spans="2:8">
      <c r="B362" t="s">
        <v>346</v>
      </c>
      <c r="C362" s="18">
        <v>-4991.8</v>
      </c>
      <c r="D362" s="18">
        <v>14554.8</v>
      </c>
      <c r="E362" s="18">
        <v>9563</v>
      </c>
      <c r="F362" s="19" t="str">
        <f t="shared" si="62"/>
        <v>éles</v>
      </c>
      <c r="G362" s="19" t="str">
        <f t="shared" si="69"/>
        <v>ártalmatlan</v>
      </c>
      <c r="H362" s="19" t="s">
        <v>456</v>
      </c>
    </row>
    <row r="363" spans="2:8">
      <c r="B363" t="s">
        <v>347</v>
      </c>
      <c r="C363" s="18">
        <v>9808.2999999999993</v>
      </c>
      <c r="D363" s="18">
        <v>-20403</v>
      </c>
      <c r="E363" s="18">
        <v>-10594.7</v>
      </c>
      <c r="F363" s="19" t="str">
        <f t="shared" si="62"/>
        <v>éles</v>
      </c>
      <c r="G363" s="19" t="str">
        <f t="shared" si="69"/>
        <v>gyanús</v>
      </c>
      <c r="H363" s="19" t="s">
        <v>456</v>
      </c>
    </row>
    <row r="364" spans="2:8">
      <c r="B364" t="s">
        <v>328</v>
      </c>
      <c r="C364" s="18">
        <v>0</v>
      </c>
      <c r="D364" s="18">
        <v>0</v>
      </c>
      <c r="E364" s="18">
        <v>0</v>
      </c>
      <c r="F364" s="19" t="str">
        <f t="shared" si="62"/>
        <v>vak</v>
      </c>
      <c r="G364" s="19" t="str">
        <f t="shared" si="69"/>
        <v>vak</v>
      </c>
      <c r="H364" s="19" t="s">
        <v>456</v>
      </c>
    </row>
    <row r="365" spans="2:8">
      <c r="B365" t="s">
        <v>329</v>
      </c>
      <c r="C365" s="18">
        <v>0</v>
      </c>
      <c r="D365" s="18">
        <v>0</v>
      </c>
      <c r="E365" s="18">
        <v>0</v>
      </c>
      <c r="F365" s="19" t="str">
        <f t="shared" si="62"/>
        <v>vak</v>
      </c>
      <c r="G365" s="19" t="str">
        <f t="shared" si="69"/>
        <v>vak</v>
      </c>
      <c r="H365" s="19" t="s">
        <v>456</v>
      </c>
    </row>
    <row r="366" spans="2:8">
      <c r="B366" t="s">
        <v>330</v>
      </c>
      <c r="C366" s="18">
        <v>962.9</v>
      </c>
      <c r="D366" s="18">
        <v>-147.1</v>
      </c>
      <c r="E366" s="18">
        <v>815.8</v>
      </c>
      <c r="F366" s="19" t="str">
        <f t="shared" si="62"/>
        <v>éles</v>
      </c>
      <c r="G366" s="19" t="str">
        <f t="shared" si="69"/>
        <v>gyanús</v>
      </c>
      <c r="H366" s="19" t="s">
        <v>456</v>
      </c>
    </row>
    <row r="367" spans="2:8">
      <c r="B367" t="s">
        <v>331</v>
      </c>
      <c r="C367" s="18">
        <v>-10101</v>
      </c>
      <c r="D367" s="18">
        <v>-10101</v>
      </c>
      <c r="E367" s="18">
        <v>-20202</v>
      </c>
      <c r="F367" s="19" t="str">
        <f t="shared" si="62"/>
        <v>vak</v>
      </c>
      <c r="G367" s="19" t="str">
        <f t="shared" si="69"/>
        <v>vak</v>
      </c>
      <c r="H367" s="19" t="s">
        <v>456</v>
      </c>
    </row>
    <row r="368" spans="2:8">
      <c r="B368" t="s">
        <v>332</v>
      </c>
      <c r="C368" s="18">
        <v>-10101.1</v>
      </c>
      <c r="D368" s="18">
        <v>-0.1</v>
      </c>
      <c r="E368" s="18">
        <v>-10101.200000000001</v>
      </c>
      <c r="F368" s="19" t="str">
        <f t="shared" si="62"/>
        <v>vak</v>
      </c>
      <c r="G368" s="19" t="str">
        <f t="shared" si="69"/>
        <v>vak</v>
      </c>
      <c r="H368" s="19" t="s">
        <v>456</v>
      </c>
    </row>
    <row r="369" spans="1:8">
      <c r="B369" t="s">
        <v>333</v>
      </c>
      <c r="C369" s="18">
        <v>0.5</v>
      </c>
      <c r="D369" s="18">
        <v>-5025.1000000000004</v>
      </c>
      <c r="E369" s="18">
        <v>-5024.6000000000004</v>
      </c>
      <c r="F369" s="19" t="str">
        <f t="shared" si="62"/>
        <v>éles</v>
      </c>
      <c r="G369" s="19" t="str">
        <f t="shared" si="69"/>
        <v>gyanús</v>
      </c>
      <c r="H369" s="19" t="s">
        <v>456</v>
      </c>
    </row>
    <row r="370" spans="1:8">
      <c r="B370" t="s">
        <v>334</v>
      </c>
      <c r="C370" s="18">
        <v>0.5</v>
      </c>
      <c r="D370" s="18">
        <v>-10101</v>
      </c>
      <c r="E370" s="18">
        <v>-10100.5</v>
      </c>
      <c r="F370" s="19" t="str">
        <f t="shared" si="62"/>
        <v>éles</v>
      </c>
      <c r="G370" s="19" t="str">
        <f t="shared" si="69"/>
        <v>gyanús</v>
      </c>
      <c r="H370" s="19" t="s">
        <v>456</v>
      </c>
    </row>
    <row r="371" spans="1:8">
      <c r="B371" t="s">
        <v>335</v>
      </c>
      <c r="C371" s="18">
        <v>357.1</v>
      </c>
      <c r="D371" s="18">
        <v>-20.9</v>
      </c>
      <c r="E371" s="18">
        <v>336.20000000000005</v>
      </c>
      <c r="F371" s="19" t="str">
        <f t="shared" si="62"/>
        <v>éles</v>
      </c>
      <c r="G371" s="19" t="str">
        <f t="shared" si="69"/>
        <v>gyanús</v>
      </c>
      <c r="H371" s="19" t="s">
        <v>456</v>
      </c>
    </row>
    <row r="372" spans="1:8">
      <c r="A372" t="s">
        <v>368</v>
      </c>
      <c r="C372" s="18">
        <v>-702214.29999999993</v>
      </c>
      <c r="D372" s="18">
        <v>-541254.79999999993</v>
      </c>
      <c r="E372" s="18">
        <v>-1243469.0999999999</v>
      </c>
      <c r="F372" s="19" t="s">
        <v>456</v>
      </c>
      <c r="G372" s="19" t="s">
        <v>456</v>
      </c>
      <c r="H372" s="20" t="s">
        <v>456</v>
      </c>
    </row>
    <row r="373" spans="1:8">
      <c r="A373" t="s">
        <v>111</v>
      </c>
      <c r="B373" t="s">
        <v>325</v>
      </c>
      <c r="C373" s="18">
        <v>28</v>
      </c>
      <c r="D373" s="18">
        <v>-25.3</v>
      </c>
      <c r="E373" s="18">
        <v>2.6999999999999993</v>
      </c>
      <c r="F373" s="19" t="str">
        <f t="shared" ref="F373" si="70">IF(C373*D373&lt;0,"éles","vak")</f>
        <v>éles</v>
      </c>
      <c r="G373" s="19" t="str">
        <f t="shared" ref="G373" si="71">IF(F373="éles",IF(C373&lt;0,"gyanús","ártalmatlan"),F373)</f>
        <v>ártalmatlan</v>
      </c>
      <c r="H373" s="20">
        <f t="shared" ref="H373" si="72">IF(G373&lt;&gt;"vak",COUNTIF(G374:G394,G373)/(21-COUNTIF(G374:G394,"vak")),"vak")</f>
        <v>0.25</v>
      </c>
    </row>
    <row r="374" spans="1:8">
      <c r="B374" t="s">
        <v>336</v>
      </c>
      <c r="C374" s="18">
        <v>-10101.1</v>
      </c>
      <c r="D374" s="18">
        <v>-10101.1</v>
      </c>
      <c r="E374" s="18">
        <v>-20202.2</v>
      </c>
      <c r="F374" s="19" t="str">
        <f t="shared" si="62"/>
        <v>vak</v>
      </c>
      <c r="G374" s="19" t="str">
        <f t="shared" ref="G374" si="73">IF(F374="éles",IF(C374&lt;0,"ártalmatlan","gyanús"),F374)</f>
        <v>vak</v>
      </c>
      <c r="H374" s="19" t="s">
        <v>456</v>
      </c>
    </row>
    <row r="375" spans="1:8">
      <c r="B375" t="s">
        <v>337</v>
      </c>
      <c r="C375" s="18">
        <v>-204813</v>
      </c>
      <c r="D375" s="18">
        <v>-190474.6</v>
      </c>
      <c r="E375" s="18">
        <v>-395287.6</v>
      </c>
      <c r="F375" s="19" t="str">
        <f t="shared" si="62"/>
        <v>vak</v>
      </c>
      <c r="G375" s="19" t="str">
        <f t="shared" si="69"/>
        <v>vak</v>
      </c>
      <c r="H375" s="19" t="s">
        <v>456</v>
      </c>
    </row>
    <row r="376" spans="1:8">
      <c r="B376" t="s">
        <v>338</v>
      </c>
      <c r="C376" s="18">
        <v>484.3</v>
      </c>
      <c r="D376" s="18">
        <v>-430.5</v>
      </c>
      <c r="E376" s="18">
        <v>53.800000000000011</v>
      </c>
      <c r="F376" s="19" t="str">
        <f t="shared" si="62"/>
        <v>éles</v>
      </c>
      <c r="G376" s="19" t="str">
        <f t="shared" si="69"/>
        <v>gyanús</v>
      </c>
      <c r="H376" s="19" t="s">
        <v>456</v>
      </c>
    </row>
    <row r="377" spans="1:8">
      <c r="B377" t="s">
        <v>339</v>
      </c>
      <c r="C377" s="18">
        <v>-4993.8</v>
      </c>
      <c r="D377" s="18">
        <v>4948.7</v>
      </c>
      <c r="E377" s="18">
        <v>-45.100000000000364</v>
      </c>
      <c r="F377" s="19" t="str">
        <f t="shared" si="62"/>
        <v>éles</v>
      </c>
      <c r="G377" s="19" t="str">
        <f t="shared" si="69"/>
        <v>ártalmatlan</v>
      </c>
      <c r="H377" s="19" t="s">
        <v>456</v>
      </c>
    </row>
    <row r="378" spans="1:8">
      <c r="B378" t="s">
        <v>340</v>
      </c>
      <c r="C378" s="18">
        <v>-282052.40000000002</v>
      </c>
      <c r="D378" s="18">
        <v>-176480.2</v>
      </c>
      <c r="E378" s="18">
        <v>-458532.60000000003</v>
      </c>
      <c r="F378" s="19" t="str">
        <f t="shared" si="62"/>
        <v>vak</v>
      </c>
      <c r="G378" s="19" t="str">
        <f t="shared" si="69"/>
        <v>vak</v>
      </c>
      <c r="H378" s="19" t="s">
        <v>456</v>
      </c>
    </row>
    <row r="379" spans="1:8">
      <c r="B379" t="s">
        <v>341</v>
      </c>
      <c r="C379" s="18">
        <v>-98830.1</v>
      </c>
      <c r="D379" s="18">
        <v>-10109.700000000001</v>
      </c>
      <c r="E379" s="18">
        <v>-108939.8</v>
      </c>
      <c r="F379" s="19" t="str">
        <f t="shared" si="62"/>
        <v>vak</v>
      </c>
      <c r="G379" s="19" t="str">
        <f t="shared" si="69"/>
        <v>vak</v>
      </c>
      <c r="H379" s="19" t="s">
        <v>456</v>
      </c>
    </row>
    <row r="380" spans="1:8">
      <c r="B380" t="s">
        <v>342</v>
      </c>
      <c r="C380" s="18">
        <v>-2</v>
      </c>
      <c r="D380" s="18">
        <v>-3.6</v>
      </c>
      <c r="E380" s="18">
        <v>-5.6</v>
      </c>
      <c r="F380" s="19" t="str">
        <f t="shared" si="62"/>
        <v>vak</v>
      </c>
      <c r="G380" s="19" t="str">
        <f t="shared" si="69"/>
        <v>vak</v>
      </c>
      <c r="H380" s="19" t="s">
        <v>456</v>
      </c>
    </row>
    <row r="381" spans="1:8">
      <c r="B381" t="s">
        <v>343</v>
      </c>
      <c r="C381" s="18">
        <v>249.9</v>
      </c>
      <c r="D381" s="18">
        <v>288.60000000000002</v>
      </c>
      <c r="E381" s="18">
        <v>538.5</v>
      </c>
      <c r="F381" s="19" t="str">
        <f t="shared" si="62"/>
        <v>vak</v>
      </c>
      <c r="G381" s="19" t="str">
        <f t="shared" si="69"/>
        <v>vak</v>
      </c>
      <c r="H381" s="19" t="s">
        <v>456</v>
      </c>
    </row>
    <row r="382" spans="1:8">
      <c r="B382" t="s">
        <v>344</v>
      </c>
      <c r="C382" s="18">
        <v>-41629.1</v>
      </c>
      <c r="D382" s="18">
        <v>-75264.3</v>
      </c>
      <c r="E382" s="18">
        <v>-116893.4</v>
      </c>
      <c r="F382" s="19" t="str">
        <f t="shared" si="62"/>
        <v>vak</v>
      </c>
      <c r="G382" s="19" t="str">
        <f t="shared" si="69"/>
        <v>vak</v>
      </c>
      <c r="H382" s="19" t="s">
        <v>456</v>
      </c>
    </row>
    <row r="383" spans="1:8">
      <c r="B383" t="s">
        <v>345</v>
      </c>
      <c r="C383" s="18">
        <v>-41666.199999999997</v>
      </c>
      <c r="D383" s="18">
        <v>-41666.699999999997</v>
      </c>
      <c r="E383" s="18">
        <v>-83332.899999999994</v>
      </c>
      <c r="F383" s="19" t="str">
        <f t="shared" si="62"/>
        <v>vak</v>
      </c>
      <c r="G383" s="19" t="str">
        <f t="shared" si="69"/>
        <v>vak</v>
      </c>
      <c r="H383" s="19" t="s">
        <v>456</v>
      </c>
    </row>
    <row r="384" spans="1:8">
      <c r="B384" t="s">
        <v>327</v>
      </c>
      <c r="C384" s="18">
        <v>-5013</v>
      </c>
      <c r="D384" s="18">
        <v>-10110.6</v>
      </c>
      <c r="E384" s="18">
        <v>-15123.6</v>
      </c>
      <c r="F384" s="19" t="str">
        <f t="shared" si="62"/>
        <v>vak</v>
      </c>
      <c r="G384" s="19" t="str">
        <f t="shared" si="69"/>
        <v>vak</v>
      </c>
      <c r="H384" s="19" t="s">
        <v>456</v>
      </c>
    </row>
    <row r="385" spans="1:8">
      <c r="B385" t="s">
        <v>346</v>
      </c>
      <c r="C385" s="18">
        <v>-5004.3999999999996</v>
      </c>
      <c r="D385" s="18">
        <v>14555.2</v>
      </c>
      <c r="E385" s="18">
        <v>9550.8000000000011</v>
      </c>
      <c r="F385" s="19" t="str">
        <f t="shared" si="62"/>
        <v>éles</v>
      </c>
      <c r="G385" s="19" t="str">
        <f t="shared" si="69"/>
        <v>ártalmatlan</v>
      </c>
      <c r="H385" s="19" t="s">
        <v>456</v>
      </c>
    </row>
    <row r="386" spans="1:8">
      <c r="B386" t="s">
        <v>347</v>
      </c>
      <c r="C386" s="18">
        <v>9807.2999999999993</v>
      </c>
      <c r="D386" s="18">
        <v>-20403</v>
      </c>
      <c r="E386" s="18">
        <v>-10595.7</v>
      </c>
      <c r="F386" s="19" t="str">
        <f t="shared" si="62"/>
        <v>éles</v>
      </c>
      <c r="G386" s="19" t="str">
        <f t="shared" si="69"/>
        <v>gyanús</v>
      </c>
      <c r="H386" s="19" t="s">
        <v>456</v>
      </c>
    </row>
    <row r="387" spans="1:8">
      <c r="B387" t="s">
        <v>328</v>
      </c>
      <c r="C387" s="18">
        <v>0</v>
      </c>
      <c r="D387" s="18">
        <v>0</v>
      </c>
      <c r="E387" s="18">
        <v>0</v>
      </c>
      <c r="F387" s="19" t="str">
        <f t="shared" si="62"/>
        <v>vak</v>
      </c>
      <c r="G387" s="19" t="str">
        <f t="shared" si="69"/>
        <v>vak</v>
      </c>
      <c r="H387" s="19" t="s">
        <v>456</v>
      </c>
    </row>
    <row r="388" spans="1:8">
      <c r="B388" t="s">
        <v>329</v>
      </c>
      <c r="C388" s="18">
        <v>0</v>
      </c>
      <c r="D388" s="18">
        <v>0</v>
      </c>
      <c r="E388" s="18">
        <v>0</v>
      </c>
      <c r="F388" s="19" t="str">
        <f t="shared" si="62"/>
        <v>vak</v>
      </c>
      <c r="G388" s="19" t="str">
        <f t="shared" si="69"/>
        <v>vak</v>
      </c>
      <c r="H388" s="19" t="s">
        <v>456</v>
      </c>
    </row>
    <row r="389" spans="1:8">
      <c r="B389" t="s">
        <v>330</v>
      </c>
      <c r="C389" s="18">
        <v>902.9</v>
      </c>
      <c r="D389" s="18">
        <v>-124.7</v>
      </c>
      <c r="E389" s="18">
        <v>778.19999999999993</v>
      </c>
      <c r="F389" s="19" t="str">
        <f t="shared" si="62"/>
        <v>éles</v>
      </c>
      <c r="G389" s="19" t="str">
        <f t="shared" si="69"/>
        <v>gyanús</v>
      </c>
      <c r="H389" s="19" t="s">
        <v>456</v>
      </c>
    </row>
    <row r="390" spans="1:8">
      <c r="B390" t="s">
        <v>331</v>
      </c>
      <c r="C390" s="18">
        <v>-10101</v>
      </c>
      <c r="D390" s="18">
        <v>-10101</v>
      </c>
      <c r="E390" s="18">
        <v>-20202</v>
      </c>
      <c r="F390" s="19" t="str">
        <f t="shared" si="62"/>
        <v>vak</v>
      </c>
      <c r="G390" s="19" t="str">
        <f t="shared" si="69"/>
        <v>vak</v>
      </c>
      <c r="H390" s="19" t="s">
        <v>456</v>
      </c>
    </row>
    <row r="391" spans="1:8">
      <c r="B391" t="s">
        <v>332</v>
      </c>
      <c r="C391" s="18">
        <v>-10101.1</v>
      </c>
      <c r="D391" s="18">
        <v>-0.1</v>
      </c>
      <c r="E391" s="18">
        <v>-10101.200000000001</v>
      </c>
      <c r="F391" s="19" t="str">
        <f t="shared" ref="F391:F454" si="74">IF(C391*D391&lt;0,"éles","vak")</f>
        <v>vak</v>
      </c>
      <c r="G391" s="19" t="str">
        <f t="shared" si="69"/>
        <v>vak</v>
      </c>
      <c r="H391" s="19" t="s">
        <v>456</v>
      </c>
    </row>
    <row r="392" spans="1:8">
      <c r="B392" t="s">
        <v>333</v>
      </c>
      <c r="C392" s="18">
        <v>0.5</v>
      </c>
      <c r="D392" s="18">
        <v>-5025.1000000000004</v>
      </c>
      <c r="E392" s="18">
        <v>-5024.6000000000004</v>
      </c>
      <c r="F392" s="19" t="str">
        <f t="shared" si="74"/>
        <v>éles</v>
      </c>
      <c r="G392" s="19" t="str">
        <f t="shared" si="69"/>
        <v>gyanús</v>
      </c>
      <c r="H392" s="19" t="s">
        <v>456</v>
      </c>
    </row>
    <row r="393" spans="1:8">
      <c r="B393" t="s">
        <v>334</v>
      </c>
      <c r="C393" s="18">
        <v>0.5</v>
      </c>
      <c r="D393" s="18">
        <v>-10101</v>
      </c>
      <c r="E393" s="18">
        <v>-10100.5</v>
      </c>
      <c r="F393" s="19" t="str">
        <f t="shared" si="74"/>
        <v>éles</v>
      </c>
      <c r="G393" s="19" t="str">
        <f t="shared" si="69"/>
        <v>gyanús</v>
      </c>
      <c r="H393" s="19" t="s">
        <v>456</v>
      </c>
    </row>
    <row r="394" spans="1:8">
      <c r="B394" t="s">
        <v>335</v>
      </c>
      <c r="C394" s="18">
        <v>382.6</v>
      </c>
      <c r="D394" s="18">
        <v>-54.9</v>
      </c>
      <c r="E394" s="18">
        <v>327.70000000000005</v>
      </c>
      <c r="F394" s="19" t="str">
        <f t="shared" si="74"/>
        <v>éles</v>
      </c>
      <c r="G394" s="19" t="str">
        <f t="shared" si="69"/>
        <v>gyanús</v>
      </c>
      <c r="H394" s="19" t="s">
        <v>456</v>
      </c>
    </row>
    <row r="395" spans="1:8">
      <c r="A395" t="s">
        <v>369</v>
      </c>
      <c r="C395" s="18">
        <v>-702451.19999999984</v>
      </c>
      <c r="D395" s="18">
        <v>-540683.9</v>
      </c>
      <c r="E395" s="18">
        <v>-1243135.1000000001</v>
      </c>
      <c r="F395" s="19" t="s">
        <v>456</v>
      </c>
      <c r="G395" s="19" t="s">
        <v>456</v>
      </c>
      <c r="H395" s="20" t="s">
        <v>456</v>
      </c>
    </row>
    <row r="396" spans="1:8">
      <c r="A396" t="s">
        <v>112</v>
      </c>
      <c r="B396" t="s">
        <v>325</v>
      </c>
      <c r="C396" s="18">
        <v>24</v>
      </c>
      <c r="D396" s="18">
        <v>-19.3</v>
      </c>
      <c r="E396" s="18">
        <v>4.6999999999999993</v>
      </c>
      <c r="F396" s="19" t="str">
        <f t="shared" ref="F396" si="75">IF(C396*D396&lt;0,"éles","vak")</f>
        <v>éles</v>
      </c>
      <c r="G396" s="19" t="str">
        <f t="shared" ref="G396" si="76">IF(F396="éles",IF(C396&lt;0,"gyanús","ártalmatlan"),F396)</f>
        <v>ártalmatlan</v>
      </c>
      <c r="H396" s="20">
        <f t="shared" ref="H396" si="77">IF(G396&lt;&gt;"vak",COUNTIF(G397:G417,G396)/(21-COUNTIF(G397:G417,"vak")),"vak")</f>
        <v>0.2857142857142857</v>
      </c>
    </row>
    <row r="397" spans="1:8">
      <c r="B397" t="s">
        <v>336</v>
      </c>
      <c r="C397" s="18">
        <v>-10101.1</v>
      </c>
      <c r="D397" s="18">
        <v>-10101.1</v>
      </c>
      <c r="E397" s="18">
        <v>-20202.2</v>
      </c>
      <c r="F397" s="19" t="str">
        <f t="shared" si="74"/>
        <v>vak</v>
      </c>
      <c r="G397" s="19" t="str">
        <f t="shared" ref="G397" si="78">IF(F397="éles",IF(C397&lt;0,"ártalmatlan","gyanús"),F397)</f>
        <v>vak</v>
      </c>
      <c r="H397" s="19" t="s">
        <v>456</v>
      </c>
    </row>
    <row r="398" spans="1:8">
      <c r="B398" t="s">
        <v>337</v>
      </c>
      <c r="C398" s="18">
        <v>-204813</v>
      </c>
      <c r="D398" s="18">
        <v>-190474.6</v>
      </c>
      <c r="E398" s="18">
        <v>-395287.6</v>
      </c>
      <c r="F398" s="19" t="str">
        <f t="shared" si="74"/>
        <v>vak</v>
      </c>
      <c r="G398" s="19" t="str">
        <f t="shared" si="69"/>
        <v>vak</v>
      </c>
      <c r="H398" s="19" t="s">
        <v>456</v>
      </c>
    </row>
    <row r="399" spans="1:8">
      <c r="B399" t="s">
        <v>338</v>
      </c>
      <c r="C399" s="18">
        <v>458.3</v>
      </c>
      <c r="D399" s="18">
        <v>-677.5</v>
      </c>
      <c r="E399" s="18">
        <v>-219.2</v>
      </c>
      <c r="F399" s="19" t="str">
        <f t="shared" si="74"/>
        <v>éles</v>
      </c>
      <c r="G399" s="19" t="str">
        <f t="shared" si="69"/>
        <v>gyanús</v>
      </c>
      <c r="H399" s="19" t="s">
        <v>456</v>
      </c>
    </row>
    <row r="400" spans="1:8">
      <c r="B400" t="s">
        <v>339</v>
      </c>
      <c r="C400" s="18">
        <v>-5003.7</v>
      </c>
      <c r="D400" s="18">
        <v>4960.6000000000004</v>
      </c>
      <c r="E400" s="18">
        <v>-43.099999999999454</v>
      </c>
      <c r="F400" s="19" t="str">
        <f t="shared" si="74"/>
        <v>éles</v>
      </c>
      <c r="G400" s="19" t="str">
        <f t="shared" si="69"/>
        <v>ártalmatlan</v>
      </c>
      <c r="H400" s="19" t="s">
        <v>456</v>
      </c>
    </row>
    <row r="401" spans="2:8">
      <c r="B401" t="s">
        <v>340</v>
      </c>
      <c r="C401" s="18">
        <v>-282048.59999999998</v>
      </c>
      <c r="D401" s="18">
        <v>-176480.2</v>
      </c>
      <c r="E401" s="18">
        <v>-458528.8</v>
      </c>
      <c r="F401" s="19" t="str">
        <f t="shared" si="74"/>
        <v>vak</v>
      </c>
      <c r="G401" s="19" t="str">
        <f t="shared" si="69"/>
        <v>vak</v>
      </c>
      <c r="H401" s="19" t="s">
        <v>456</v>
      </c>
    </row>
    <row r="402" spans="2:8">
      <c r="B402" t="s">
        <v>341</v>
      </c>
      <c r="C402" s="18">
        <v>-98845</v>
      </c>
      <c r="D402" s="18">
        <v>-10113.799999999999</v>
      </c>
      <c r="E402" s="18">
        <v>-108958.8</v>
      </c>
      <c r="F402" s="19" t="str">
        <f t="shared" si="74"/>
        <v>vak</v>
      </c>
      <c r="G402" s="19" t="str">
        <f t="shared" si="69"/>
        <v>vak</v>
      </c>
      <c r="H402" s="19" t="s">
        <v>456</v>
      </c>
    </row>
    <row r="403" spans="2:8">
      <c r="B403" t="s">
        <v>342</v>
      </c>
      <c r="C403" s="18">
        <v>3</v>
      </c>
      <c r="D403" s="18">
        <v>6.3</v>
      </c>
      <c r="E403" s="18">
        <v>9.3000000000000007</v>
      </c>
      <c r="F403" s="19" t="str">
        <f t="shared" si="74"/>
        <v>vak</v>
      </c>
      <c r="G403" s="19" t="str">
        <f t="shared" si="69"/>
        <v>vak</v>
      </c>
      <c r="H403" s="19" t="s">
        <v>456</v>
      </c>
    </row>
    <row r="404" spans="2:8">
      <c r="B404" t="s">
        <v>343</v>
      </c>
      <c r="C404" s="18">
        <v>249.9</v>
      </c>
      <c r="D404" s="18">
        <v>288.60000000000002</v>
      </c>
      <c r="E404" s="18">
        <v>538.5</v>
      </c>
      <c r="F404" s="19" t="str">
        <f t="shared" si="74"/>
        <v>vak</v>
      </c>
      <c r="G404" s="19" t="str">
        <f t="shared" si="69"/>
        <v>vak</v>
      </c>
      <c r="H404" s="19" t="s">
        <v>456</v>
      </c>
    </row>
    <row r="405" spans="2:8">
      <c r="B405" t="s">
        <v>344</v>
      </c>
      <c r="C405" s="18">
        <v>-41629.1</v>
      </c>
      <c r="D405" s="18">
        <v>-75319.100000000006</v>
      </c>
      <c r="E405" s="18">
        <v>-116948.20000000001</v>
      </c>
      <c r="F405" s="19" t="str">
        <f t="shared" si="74"/>
        <v>vak</v>
      </c>
      <c r="G405" s="19" t="str">
        <f t="shared" si="69"/>
        <v>vak</v>
      </c>
      <c r="H405" s="19" t="s">
        <v>456</v>
      </c>
    </row>
    <row r="406" spans="2:8">
      <c r="B406" t="s">
        <v>345</v>
      </c>
      <c r="C406" s="18">
        <v>-41666.199999999997</v>
      </c>
      <c r="D406" s="18">
        <v>-41666.699999999997</v>
      </c>
      <c r="E406" s="18">
        <v>-83332.899999999994</v>
      </c>
      <c r="F406" s="19" t="str">
        <f t="shared" si="74"/>
        <v>vak</v>
      </c>
      <c r="G406" s="19" t="str">
        <f t="shared" si="69"/>
        <v>vak</v>
      </c>
      <c r="H406" s="19" t="s">
        <v>456</v>
      </c>
    </row>
    <row r="407" spans="2:8">
      <c r="B407" t="s">
        <v>327</v>
      </c>
      <c r="C407" s="18">
        <v>-5014</v>
      </c>
      <c r="D407" s="18">
        <v>-10108</v>
      </c>
      <c r="E407" s="18">
        <v>-15122</v>
      </c>
      <c r="F407" s="19" t="str">
        <f t="shared" si="74"/>
        <v>vak</v>
      </c>
      <c r="G407" s="19" t="str">
        <f t="shared" si="69"/>
        <v>vak</v>
      </c>
      <c r="H407" s="19" t="s">
        <v>456</v>
      </c>
    </row>
    <row r="408" spans="2:8">
      <c r="B408" t="s">
        <v>346</v>
      </c>
      <c r="C408" s="18">
        <v>-5021.3999999999996</v>
      </c>
      <c r="D408" s="18">
        <v>14553.7</v>
      </c>
      <c r="E408" s="18">
        <v>9532.3000000000011</v>
      </c>
      <c r="F408" s="19" t="str">
        <f t="shared" si="74"/>
        <v>éles</v>
      </c>
      <c r="G408" s="19" t="str">
        <f t="shared" si="69"/>
        <v>ártalmatlan</v>
      </c>
      <c r="H408" s="19" t="s">
        <v>456</v>
      </c>
    </row>
    <row r="409" spans="2:8">
      <c r="B409" t="s">
        <v>347</v>
      </c>
      <c r="C409" s="18">
        <v>9806.2999999999993</v>
      </c>
      <c r="D409" s="18">
        <v>-20404</v>
      </c>
      <c r="E409" s="18">
        <v>-10597.7</v>
      </c>
      <c r="F409" s="19" t="str">
        <f t="shared" si="74"/>
        <v>éles</v>
      </c>
      <c r="G409" s="19" t="str">
        <f t="shared" si="69"/>
        <v>gyanús</v>
      </c>
      <c r="H409" s="19" t="s">
        <v>456</v>
      </c>
    </row>
    <row r="410" spans="2:8">
      <c r="B410" t="s">
        <v>328</v>
      </c>
      <c r="C410" s="18">
        <v>0</v>
      </c>
      <c r="D410" s="18">
        <v>0</v>
      </c>
      <c r="E410" s="18">
        <v>0</v>
      </c>
      <c r="F410" s="19" t="str">
        <f t="shared" si="74"/>
        <v>vak</v>
      </c>
      <c r="G410" s="19" t="str">
        <f t="shared" si="69"/>
        <v>vak</v>
      </c>
      <c r="H410" s="19" t="s">
        <v>456</v>
      </c>
    </row>
    <row r="411" spans="2:8">
      <c r="B411" t="s">
        <v>329</v>
      </c>
      <c r="C411" s="18">
        <v>0</v>
      </c>
      <c r="D411" s="18">
        <v>0</v>
      </c>
      <c r="E411" s="18">
        <v>0</v>
      </c>
      <c r="F411" s="19" t="str">
        <f t="shared" si="74"/>
        <v>vak</v>
      </c>
      <c r="G411" s="19" t="str">
        <f t="shared" si="69"/>
        <v>vak</v>
      </c>
      <c r="H411" s="19" t="s">
        <v>456</v>
      </c>
    </row>
    <row r="412" spans="2:8">
      <c r="B412" t="s">
        <v>330</v>
      </c>
      <c r="C412" s="18">
        <v>901.5</v>
      </c>
      <c r="D412" s="18">
        <v>99.8</v>
      </c>
      <c r="E412" s="18">
        <v>1001.3</v>
      </c>
      <c r="F412" s="19" t="str">
        <f t="shared" si="74"/>
        <v>vak</v>
      </c>
      <c r="G412" s="19" t="str">
        <f t="shared" si="69"/>
        <v>vak</v>
      </c>
      <c r="H412" s="19" t="s">
        <v>456</v>
      </c>
    </row>
    <row r="413" spans="2:8">
      <c r="B413" t="s">
        <v>331</v>
      </c>
      <c r="C413" s="18">
        <v>-10101</v>
      </c>
      <c r="D413" s="18">
        <v>-10101</v>
      </c>
      <c r="E413" s="18">
        <v>-20202</v>
      </c>
      <c r="F413" s="19" t="str">
        <f t="shared" si="74"/>
        <v>vak</v>
      </c>
      <c r="G413" s="19" t="str">
        <f t="shared" si="69"/>
        <v>vak</v>
      </c>
      <c r="H413" s="19" t="s">
        <v>456</v>
      </c>
    </row>
    <row r="414" spans="2:8">
      <c r="B414" t="s">
        <v>332</v>
      </c>
      <c r="C414" s="18">
        <v>-10101.1</v>
      </c>
      <c r="D414" s="18">
        <v>-0.1</v>
      </c>
      <c r="E414" s="18">
        <v>-10101.200000000001</v>
      </c>
      <c r="F414" s="19" t="str">
        <f t="shared" si="74"/>
        <v>vak</v>
      </c>
      <c r="G414" s="19" t="str">
        <f t="shared" si="69"/>
        <v>vak</v>
      </c>
      <c r="H414" s="19" t="s">
        <v>456</v>
      </c>
    </row>
    <row r="415" spans="2:8">
      <c r="B415" t="s">
        <v>333</v>
      </c>
      <c r="C415" s="18">
        <v>0.5</v>
      </c>
      <c r="D415" s="18">
        <v>-5025.1000000000004</v>
      </c>
      <c r="E415" s="18">
        <v>-5024.6000000000004</v>
      </c>
      <c r="F415" s="19" t="str">
        <f t="shared" si="74"/>
        <v>éles</v>
      </c>
      <c r="G415" s="19" t="str">
        <f t="shared" ref="G415:G478" si="79">IF(F415="éles",IF(C415&lt;0,"ártalmatlan","gyanús"),F415)</f>
        <v>gyanús</v>
      </c>
      <c r="H415" s="19" t="s">
        <v>456</v>
      </c>
    </row>
    <row r="416" spans="2:8">
      <c r="B416" t="s">
        <v>334</v>
      </c>
      <c r="C416" s="18">
        <v>0.5</v>
      </c>
      <c r="D416" s="18">
        <v>-10101</v>
      </c>
      <c r="E416" s="18">
        <v>-10100.5</v>
      </c>
      <c r="F416" s="19" t="str">
        <f t="shared" si="74"/>
        <v>éles</v>
      </c>
      <c r="G416" s="19" t="str">
        <f t="shared" si="79"/>
        <v>gyanús</v>
      </c>
      <c r="H416" s="19" t="s">
        <v>456</v>
      </c>
    </row>
    <row r="417" spans="1:8">
      <c r="B417" t="s">
        <v>335</v>
      </c>
      <c r="C417" s="18">
        <v>176.2</v>
      </c>
      <c r="D417" s="18">
        <v>-26.9</v>
      </c>
      <c r="E417" s="18">
        <v>149.29999999999998</v>
      </c>
      <c r="F417" s="19" t="str">
        <f t="shared" si="74"/>
        <v>éles</v>
      </c>
      <c r="G417" s="19" t="str">
        <f t="shared" si="79"/>
        <v>gyanús</v>
      </c>
      <c r="H417" s="19" t="s">
        <v>456</v>
      </c>
    </row>
    <row r="418" spans="1:8">
      <c r="A418" t="s">
        <v>370</v>
      </c>
      <c r="C418" s="18">
        <v>-702723.99999999988</v>
      </c>
      <c r="D418" s="18">
        <v>-540709.4</v>
      </c>
      <c r="E418" s="18">
        <v>-1243433.3999999997</v>
      </c>
      <c r="F418" s="19" t="s">
        <v>456</v>
      </c>
      <c r="G418" s="19" t="s">
        <v>456</v>
      </c>
      <c r="H418" s="20" t="s">
        <v>456</v>
      </c>
    </row>
    <row r="419" spans="1:8">
      <c r="A419" t="s">
        <v>113</v>
      </c>
      <c r="B419" t="s">
        <v>325</v>
      </c>
      <c r="C419" s="18">
        <v>12.5</v>
      </c>
      <c r="D419" s="18">
        <v>-18.8</v>
      </c>
      <c r="E419" s="18">
        <v>-6.3000000000000007</v>
      </c>
      <c r="F419" s="19" t="str">
        <f t="shared" ref="F419" si="80">IF(C419*D419&lt;0,"éles","vak")</f>
        <v>éles</v>
      </c>
      <c r="G419" s="19" t="str">
        <f t="shared" ref="G419" si="81">IF(F419="éles",IF(C419&lt;0,"gyanús","ártalmatlan"),F419)</f>
        <v>ártalmatlan</v>
      </c>
      <c r="H419" s="20">
        <f t="shared" ref="H419" si="82">IF(G419&lt;&gt;"vak",COUNTIF(G420:G440,G419)/(21-COUNTIF(G420:G440,"vak")),"vak")</f>
        <v>0.25</v>
      </c>
    </row>
    <row r="420" spans="1:8">
      <c r="B420" t="s">
        <v>336</v>
      </c>
      <c r="C420" s="18">
        <v>-10101.1</v>
      </c>
      <c r="D420" s="18">
        <v>-10101.1</v>
      </c>
      <c r="E420" s="18">
        <v>-20202.2</v>
      </c>
      <c r="F420" s="19" t="str">
        <f t="shared" si="74"/>
        <v>vak</v>
      </c>
      <c r="G420" s="19" t="str">
        <f t="shared" ref="G420" si="83">IF(F420="éles",IF(C420&lt;0,"ártalmatlan","gyanús"),F420)</f>
        <v>vak</v>
      </c>
      <c r="H420" s="19" t="s">
        <v>456</v>
      </c>
    </row>
    <row r="421" spans="1:8">
      <c r="B421" t="s">
        <v>337</v>
      </c>
      <c r="C421" s="18">
        <v>-204813</v>
      </c>
      <c r="D421" s="18">
        <v>-190474.6</v>
      </c>
      <c r="E421" s="18">
        <v>-395287.6</v>
      </c>
      <c r="F421" s="19" t="str">
        <f t="shared" si="74"/>
        <v>vak</v>
      </c>
      <c r="G421" s="19" t="str">
        <f t="shared" si="79"/>
        <v>vak</v>
      </c>
      <c r="H421" s="19" t="s">
        <v>456</v>
      </c>
    </row>
    <row r="422" spans="1:8">
      <c r="B422" t="s">
        <v>338</v>
      </c>
      <c r="C422" s="18">
        <v>110.8</v>
      </c>
      <c r="D422" s="18">
        <v>-216.5</v>
      </c>
      <c r="E422" s="18">
        <v>-105.7</v>
      </c>
      <c r="F422" s="19" t="str">
        <f t="shared" si="74"/>
        <v>éles</v>
      </c>
      <c r="G422" s="19" t="str">
        <f t="shared" si="79"/>
        <v>gyanús</v>
      </c>
      <c r="H422" s="19" t="s">
        <v>456</v>
      </c>
    </row>
    <row r="423" spans="1:8">
      <c r="B423" t="s">
        <v>339</v>
      </c>
      <c r="C423" s="18">
        <v>-5004.8</v>
      </c>
      <c r="D423" s="18">
        <v>4929.3</v>
      </c>
      <c r="E423" s="18">
        <v>-75.5</v>
      </c>
      <c r="F423" s="19" t="str">
        <f t="shared" si="74"/>
        <v>éles</v>
      </c>
      <c r="G423" s="19" t="str">
        <f t="shared" si="79"/>
        <v>ártalmatlan</v>
      </c>
      <c r="H423" s="19" t="s">
        <v>456</v>
      </c>
    </row>
    <row r="424" spans="1:8">
      <c r="B424" t="s">
        <v>340</v>
      </c>
      <c r="C424" s="18">
        <v>-282055</v>
      </c>
      <c r="D424" s="18">
        <v>-176480.2</v>
      </c>
      <c r="E424" s="18">
        <v>-458535.2</v>
      </c>
      <c r="F424" s="19" t="str">
        <f t="shared" si="74"/>
        <v>vak</v>
      </c>
      <c r="G424" s="19" t="str">
        <f t="shared" si="79"/>
        <v>vak</v>
      </c>
      <c r="H424" s="19" t="s">
        <v>456</v>
      </c>
    </row>
    <row r="425" spans="1:8">
      <c r="B425" t="s">
        <v>341</v>
      </c>
      <c r="C425" s="18">
        <v>-98880.7</v>
      </c>
      <c r="D425" s="18">
        <v>-10146.700000000001</v>
      </c>
      <c r="E425" s="18">
        <v>-109027.4</v>
      </c>
      <c r="F425" s="19" t="str">
        <f t="shared" si="74"/>
        <v>vak</v>
      </c>
      <c r="G425" s="19" t="str">
        <f t="shared" si="79"/>
        <v>vak</v>
      </c>
      <c r="H425" s="19" t="s">
        <v>456</v>
      </c>
    </row>
    <row r="426" spans="1:8">
      <c r="B426" t="s">
        <v>342</v>
      </c>
      <c r="C426" s="18">
        <v>-2</v>
      </c>
      <c r="D426" s="18">
        <v>-3.6</v>
      </c>
      <c r="E426" s="18">
        <v>-5.6</v>
      </c>
      <c r="F426" s="19" t="str">
        <f t="shared" si="74"/>
        <v>vak</v>
      </c>
      <c r="G426" s="19" t="str">
        <f t="shared" si="79"/>
        <v>vak</v>
      </c>
      <c r="H426" s="19" t="s">
        <v>456</v>
      </c>
    </row>
    <row r="427" spans="1:8">
      <c r="B427" t="s">
        <v>343</v>
      </c>
      <c r="C427" s="18">
        <v>249.9</v>
      </c>
      <c r="D427" s="18">
        <v>288.60000000000002</v>
      </c>
      <c r="E427" s="18">
        <v>538.5</v>
      </c>
      <c r="F427" s="19" t="str">
        <f t="shared" si="74"/>
        <v>vak</v>
      </c>
      <c r="G427" s="19" t="str">
        <f t="shared" si="79"/>
        <v>vak</v>
      </c>
      <c r="H427" s="19" t="s">
        <v>456</v>
      </c>
    </row>
    <row r="428" spans="1:8">
      <c r="B428" t="s">
        <v>344</v>
      </c>
      <c r="C428" s="18">
        <v>-41628.9</v>
      </c>
      <c r="D428" s="18">
        <v>-75268.3</v>
      </c>
      <c r="E428" s="18">
        <v>-116897.20000000001</v>
      </c>
      <c r="F428" s="19" t="str">
        <f t="shared" si="74"/>
        <v>vak</v>
      </c>
      <c r="G428" s="19" t="str">
        <f t="shared" si="79"/>
        <v>vak</v>
      </c>
      <c r="H428" s="19" t="s">
        <v>456</v>
      </c>
    </row>
    <row r="429" spans="1:8">
      <c r="B429" t="s">
        <v>345</v>
      </c>
      <c r="C429" s="18">
        <v>-41666.199999999997</v>
      </c>
      <c r="D429" s="18">
        <v>-41666.699999999997</v>
      </c>
      <c r="E429" s="18">
        <v>-83332.899999999994</v>
      </c>
      <c r="F429" s="19" t="str">
        <f t="shared" si="74"/>
        <v>vak</v>
      </c>
      <c r="G429" s="19" t="str">
        <f t="shared" si="79"/>
        <v>vak</v>
      </c>
      <c r="H429" s="19" t="s">
        <v>456</v>
      </c>
    </row>
    <row r="430" spans="1:8">
      <c r="B430" t="s">
        <v>327</v>
      </c>
      <c r="C430" s="18">
        <v>-5017.5</v>
      </c>
      <c r="D430" s="18">
        <v>-10108</v>
      </c>
      <c r="E430" s="18">
        <v>-15125.5</v>
      </c>
      <c r="F430" s="19" t="str">
        <f t="shared" si="74"/>
        <v>vak</v>
      </c>
      <c r="G430" s="19" t="str">
        <f t="shared" si="79"/>
        <v>vak</v>
      </c>
      <c r="H430" s="19" t="s">
        <v>456</v>
      </c>
    </row>
    <row r="431" spans="1:8">
      <c r="B431" t="s">
        <v>346</v>
      </c>
      <c r="C431" s="18">
        <v>-5004.3999999999996</v>
      </c>
      <c r="D431" s="18">
        <v>14554.2</v>
      </c>
      <c r="E431" s="18">
        <v>9549.8000000000011</v>
      </c>
      <c r="F431" s="19" t="str">
        <f t="shared" si="74"/>
        <v>éles</v>
      </c>
      <c r="G431" s="19" t="str">
        <f t="shared" si="79"/>
        <v>ártalmatlan</v>
      </c>
      <c r="H431" s="19" t="s">
        <v>456</v>
      </c>
    </row>
    <row r="432" spans="1:8">
      <c r="B432" t="s">
        <v>347</v>
      </c>
      <c r="C432" s="18">
        <v>9808.2999999999993</v>
      </c>
      <c r="D432" s="18">
        <v>-20402</v>
      </c>
      <c r="E432" s="18">
        <v>-10593.7</v>
      </c>
      <c r="F432" s="19" t="str">
        <f t="shared" si="74"/>
        <v>éles</v>
      </c>
      <c r="G432" s="19" t="str">
        <f t="shared" si="79"/>
        <v>gyanús</v>
      </c>
      <c r="H432" s="19" t="s">
        <v>456</v>
      </c>
    </row>
    <row r="433" spans="1:8">
      <c r="B433" t="s">
        <v>328</v>
      </c>
      <c r="C433" s="18">
        <v>0</v>
      </c>
      <c r="D433" s="18">
        <v>0</v>
      </c>
      <c r="E433" s="18">
        <v>0</v>
      </c>
      <c r="F433" s="19" t="str">
        <f t="shared" si="74"/>
        <v>vak</v>
      </c>
      <c r="G433" s="19" t="str">
        <f t="shared" si="79"/>
        <v>vak</v>
      </c>
      <c r="H433" s="19" t="s">
        <v>456</v>
      </c>
    </row>
    <row r="434" spans="1:8">
      <c r="B434" t="s">
        <v>329</v>
      </c>
      <c r="C434" s="18">
        <v>0</v>
      </c>
      <c r="D434" s="18">
        <v>0</v>
      </c>
      <c r="E434" s="18">
        <v>0</v>
      </c>
      <c r="F434" s="19" t="str">
        <f t="shared" si="74"/>
        <v>vak</v>
      </c>
      <c r="G434" s="19" t="str">
        <f t="shared" si="79"/>
        <v>vak</v>
      </c>
      <c r="H434" s="19" t="s">
        <v>456</v>
      </c>
    </row>
    <row r="435" spans="1:8">
      <c r="B435" t="s">
        <v>330</v>
      </c>
      <c r="C435" s="18">
        <v>290</v>
      </c>
      <c r="D435" s="18">
        <v>-386.2</v>
      </c>
      <c r="E435" s="18">
        <v>-96.199999999999989</v>
      </c>
      <c r="F435" s="19" t="str">
        <f t="shared" si="74"/>
        <v>éles</v>
      </c>
      <c r="G435" s="19" t="str">
        <f t="shared" si="79"/>
        <v>gyanús</v>
      </c>
      <c r="H435" s="19" t="s">
        <v>456</v>
      </c>
    </row>
    <row r="436" spans="1:8">
      <c r="B436" t="s">
        <v>331</v>
      </c>
      <c r="C436" s="18">
        <v>-10101</v>
      </c>
      <c r="D436" s="18">
        <v>-10101</v>
      </c>
      <c r="E436" s="18">
        <v>-20202</v>
      </c>
      <c r="F436" s="19" t="str">
        <f t="shared" si="74"/>
        <v>vak</v>
      </c>
      <c r="G436" s="19" t="str">
        <f t="shared" si="79"/>
        <v>vak</v>
      </c>
      <c r="H436" s="19" t="s">
        <v>456</v>
      </c>
    </row>
    <row r="437" spans="1:8">
      <c r="B437" t="s">
        <v>332</v>
      </c>
      <c r="C437" s="18">
        <v>-10101.1</v>
      </c>
      <c r="D437" s="18">
        <v>-0.1</v>
      </c>
      <c r="E437" s="18">
        <v>-10101.200000000001</v>
      </c>
      <c r="F437" s="19" t="str">
        <f t="shared" si="74"/>
        <v>vak</v>
      </c>
      <c r="G437" s="19" t="str">
        <f t="shared" si="79"/>
        <v>vak</v>
      </c>
      <c r="H437" s="19" t="s">
        <v>456</v>
      </c>
    </row>
    <row r="438" spans="1:8">
      <c r="B438" t="s">
        <v>333</v>
      </c>
      <c r="C438" s="18">
        <v>0.5</v>
      </c>
      <c r="D438" s="18">
        <v>-5025.1000000000004</v>
      </c>
      <c r="E438" s="18">
        <v>-5024.6000000000004</v>
      </c>
      <c r="F438" s="19" t="str">
        <f t="shared" si="74"/>
        <v>éles</v>
      </c>
      <c r="G438" s="19" t="str">
        <f t="shared" si="79"/>
        <v>gyanús</v>
      </c>
      <c r="H438" s="19" t="s">
        <v>456</v>
      </c>
    </row>
    <row r="439" spans="1:8">
      <c r="B439" t="s">
        <v>334</v>
      </c>
      <c r="C439" s="18">
        <v>0.5</v>
      </c>
      <c r="D439" s="18">
        <v>-10101</v>
      </c>
      <c r="E439" s="18">
        <v>-10100.5</v>
      </c>
      <c r="F439" s="19" t="str">
        <f t="shared" si="74"/>
        <v>éles</v>
      </c>
      <c r="G439" s="19" t="str">
        <f t="shared" si="79"/>
        <v>gyanús</v>
      </c>
      <c r="H439" s="19" t="s">
        <v>456</v>
      </c>
    </row>
    <row r="440" spans="1:8">
      <c r="B440" t="s">
        <v>335</v>
      </c>
      <c r="C440" s="18">
        <v>108.2</v>
      </c>
      <c r="D440" s="18">
        <v>-22.9</v>
      </c>
      <c r="E440" s="18">
        <v>85.300000000000011</v>
      </c>
      <c r="F440" s="19" t="str">
        <f t="shared" si="74"/>
        <v>éles</v>
      </c>
      <c r="G440" s="19" t="str">
        <f t="shared" si="79"/>
        <v>gyanús</v>
      </c>
      <c r="H440" s="19" t="s">
        <v>456</v>
      </c>
    </row>
    <row r="441" spans="1:8">
      <c r="A441" t="s">
        <v>371</v>
      </c>
      <c r="C441" s="18">
        <v>-703794.99999999988</v>
      </c>
      <c r="D441" s="18">
        <v>-540750.70000000007</v>
      </c>
      <c r="E441" s="18">
        <v>-1244545.6999999997</v>
      </c>
      <c r="F441" s="19" t="s">
        <v>456</v>
      </c>
      <c r="G441" s="19" t="s">
        <v>456</v>
      </c>
      <c r="H441" s="20" t="s">
        <v>456</v>
      </c>
    </row>
    <row r="442" spans="1:8">
      <c r="A442" t="s">
        <v>114</v>
      </c>
      <c r="B442" t="s">
        <v>325</v>
      </c>
      <c r="C442" s="18">
        <v>13</v>
      </c>
      <c r="D442" s="18">
        <v>-5.8</v>
      </c>
      <c r="E442" s="18">
        <v>7.2</v>
      </c>
      <c r="F442" s="19" t="str">
        <f t="shared" ref="F442" si="84">IF(C442*D442&lt;0,"éles","vak")</f>
        <v>éles</v>
      </c>
      <c r="G442" s="19" t="str">
        <f t="shared" ref="G442" si="85">IF(F442="éles",IF(C442&lt;0,"gyanús","ártalmatlan"),F442)</f>
        <v>ártalmatlan</v>
      </c>
      <c r="H442" s="20">
        <f t="shared" ref="H442" si="86">IF(G442&lt;&gt;"vak",COUNTIF(G443:G463,G442)/(21-COUNTIF(G443:G463,"vak")),"vak")</f>
        <v>0.375</v>
      </c>
    </row>
    <row r="443" spans="1:8">
      <c r="B443" t="s">
        <v>336</v>
      </c>
      <c r="C443" s="18">
        <v>-10101.1</v>
      </c>
      <c r="D443" s="18">
        <v>-10101.1</v>
      </c>
      <c r="E443" s="18">
        <v>-20202.2</v>
      </c>
      <c r="F443" s="19" t="str">
        <f t="shared" si="74"/>
        <v>vak</v>
      </c>
      <c r="G443" s="19" t="str">
        <f t="shared" ref="G443" si="87">IF(F443="éles",IF(C443&lt;0,"ártalmatlan","gyanús"),F443)</f>
        <v>vak</v>
      </c>
      <c r="H443" s="19" t="s">
        <v>456</v>
      </c>
    </row>
    <row r="444" spans="1:8">
      <c r="B444" t="s">
        <v>337</v>
      </c>
      <c r="C444" s="18">
        <v>-204813</v>
      </c>
      <c r="D444" s="18">
        <v>-190474.6</v>
      </c>
      <c r="E444" s="18">
        <v>-395287.6</v>
      </c>
      <c r="F444" s="19" t="str">
        <f t="shared" si="74"/>
        <v>vak</v>
      </c>
      <c r="G444" s="19" t="str">
        <f t="shared" si="79"/>
        <v>vak</v>
      </c>
      <c r="H444" s="19" t="s">
        <v>456</v>
      </c>
    </row>
    <row r="445" spans="1:8">
      <c r="B445" t="s">
        <v>338</v>
      </c>
      <c r="C445" s="18">
        <v>29.8</v>
      </c>
      <c r="D445" s="18">
        <v>38.5</v>
      </c>
      <c r="E445" s="18">
        <v>68.3</v>
      </c>
      <c r="F445" s="19" t="str">
        <f t="shared" si="74"/>
        <v>vak</v>
      </c>
      <c r="G445" s="19" t="str">
        <f t="shared" si="79"/>
        <v>vak</v>
      </c>
      <c r="H445" s="19" t="s">
        <v>456</v>
      </c>
    </row>
    <row r="446" spans="1:8">
      <c r="B446" t="s">
        <v>339</v>
      </c>
      <c r="C446" s="18">
        <v>-5001.3</v>
      </c>
      <c r="D446" s="18">
        <v>4954.1000000000004</v>
      </c>
      <c r="E446" s="18">
        <v>-47.199999999999818</v>
      </c>
      <c r="F446" s="19" t="str">
        <f t="shared" si="74"/>
        <v>éles</v>
      </c>
      <c r="G446" s="19" t="str">
        <f t="shared" si="79"/>
        <v>ártalmatlan</v>
      </c>
      <c r="H446" s="19" t="s">
        <v>456</v>
      </c>
    </row>
    <row r="447" spans="1:8">
      <c r="B447" t="s">
        <v>340</v>
      </c>
      <c r="C447" s="18">
        <v>1000001</v>
      </c>
      <c r="D447" s="18">
        <v>1000001</v>
      </c>
      <c r="E447" s="18">
        <v>2000002</v>
      </c>
      <c r="F447" s="19" t="str">
        <f t="shared" si="74"/>
        <v>vak</v>
      </c>
      <c r="G447" s="19" t="str">
        <f t="shared" si="79"/>
        <v>vak</v>
      </c>
      <c r="H447" s="19" t="s">
        <v>456</v>
      </c>
    </row>
    <row r="448" spans="1:8">
      <c r="B448" t="s">
        <v>341</v>
      </c>
      <c r="C448" s="18">
        <v>-98878.9</v>
      </c>
      <c r="D448" s="18">
        <v>-10083</v>
      </c>
      <c r="E448" s="18">
        <v>-108961.9</v>
      </c>
      <c r="F448" s="19" t="str">
        <f t="shared" si="74"/>
        <v>vak</v>
      </c>
      <c r="G448" s="19" t="str">
        <f t="shared" si="79"/>
        <v>vak</v>
      </c>
      <c r="H448" s="19" t="s">
        <v>456</v>
      </c>
    </row>
    <row r="449" spans="1:8">
      <c r="B449" t="s">
        <v>342</v>
      </c>
      <c r="C449" s="18">
        <v>-2</v>
      </c>
      <c r="D449" s="18">
        <v>1.3</v>
      </c>
      <c r="E449" s="18">
        <v>-0.7</v>
      </c>
      <c r="F449" s="19" t="str">
        <f t="shared" si="74"/>
        <v>éles</v>
      </c>
      <c r="G449" s="19" t="str">
        <f t="shared" si="79"/>
        <v>ártalmatlan</v>
      </c>
      <c r="H449" s="19" t="s">
        <v>456</v>
      </c>
    </row>
    <row r="450" spans="1:8">
      <c r="B450" t="s">
        <v>343</v>
      </c>
      <c r="C450" s="18">
        <v>249.9</v>
      </c>
      <c r="D450" s="18">
        <v>288.60000000000002</v>
      </c>
      <c r="E450" s="18">
        <v>538.5</v>
      </c>
      <c r="F450" s="19" t="str">
        <f t="shared" si="74"/>
        <v>vak</v>
      </c>
      <c r="G450" s="19" t="str">
        <f t="shared" si="79"/>
        <v>vak</v>
      </c>
      <c r="H450" s="19" t="s">
        <v>456</v>
      </c>
    </row>
    <row r="451" spans="1:8">
      <c r="B451" t="s">
        <v>344</v>
      </c>
      <c r="C451" s="18">
        <v>999981.1</v>
      </c>
      <c r="D451" s="18">
        <v>-75264.3</v>
      </c>
      <c r="E451" s="18">
        <v>924716.79999999993</v>
      </c>
      <c r="F451" s="19" t="str">
        <f t="shared" si="74"/>
        <v>éles</v>
      </c>
      <c r="G451" s="19" t="str">
        <f t="shared" si="79"/>
        <v>gyanús</v>
      </c>
      <c r="H451" s="19" t="s">
        <v>456</v>
      </c>
    </row>
    <row r="452" spans="1:8">
      <c r="B452" t="s">
        <v>345</v>
      </c>
      <c r="C452" s="18">
        <v>-41666.199999999997</v>
      </c>
      <c r="D452" s="18">
        <v>-41666.699999999997</v>
      </c>
      <c r="E452" s="18">
        <v>-83332.899999999994</v>
      </c>
      <c r="F452" s="19" t="str">
        <f t="shared" si="74"/>
        <v>vak</v>
      </c>
      <c r="G452" s="19" t="str">
        <f t="shared" si="79"/>
        <v>vak</v>
      </c>
      <c r="H452" s="19" t="s">
        <v>456</v>
      </c>
    </row>
    <row r="453" spans="1:8">
      <c r="B453" t="s">
        <v>327</v>
      </c>
      <c r="C453" s="18">
        <v>-5019</v>
      </c>
      <c r="D453" s="18">
        <v>-10104</v>
      </c>
      <c r="E453" s="18">
        <v>-15123</v>
      </c>
      <c r="F453" s="19" t="str">
        <f t="shared" si="74"/>
        <v>vak</v>
      </c>
      <c r="G453" s="19" t="str">
        <f t="shared" si="79"/>
        <v>vak</v>
      </c>
      <c r="H453" s="19" t="s">
        <v>456</v>
      </c>
    </row>
    <row r="454" spans="1:8">
      <c r="B454" t="s">
        <v>346</v>
      </c>
      <c r="C454" s="18">
        <v>-5006.8999999999996</v>
      </c>
      <c r="D454" s="18">
        <v>14557.7</v>
      </c>
      <c r="E454" s="18">
        <v>9550.8000000000011</v>
      </c>
      <c r="F454" s="19" t="str">
        <f t="shared" si="74"/>
        <v>éles</v>
      </c>
      <c r="G454" s="19" t="str">
        <f t="shared" si="79"/>
        <v>ártalmatlan</v>
      </c>
      <c r="H454" s="19" t="s">
        <v>456</v>
      </c>
    </row>
    <row r="455" spans="1:8">
      <c r="B455" t="s">
        <v>347</v>
      </c>
      <c r="C455" s="18">
        <v>9806.2999999999993</v>
      </c>
      <c r="D455" s="18">
        <v>-20404</v>
      </c>
      <c r="E455" s="18">
        <v>-10597.7</v>
      </c>
      <c r="F455" s="19" t="str">
        <f t="shared" ref="F455:F518" si="88">IF(C455*D455&lt;0,"éles","vak")</f>
        <v>éles</v>
      </c>
      <c r="G455" s="19" t="str">
        <f t="shared" si="79"/>
        <v>gyanús</v>
      </c>
      <c r="H455" s="19" t="s">
        <v>456</v>
      </c>
    </row>
    <row r="456" spans="1:8">
      <c r="B456" t="s">
        <v>328</v>
      </c>
      <c r="C456" s="18">
        <v>0</v>
      </c>
      <c r="D456" s="18">
        <v>0</v>
      </c>
      <c r="E456" s="18">
        <v>0</v>
      </c>
      <c r="F456" s="19" t="str">
        <f t="shared" si="88"/>
        <v>vak</v>
      </c>
      <c r="G456" s="19" t="str">
        <f t="shared" si="79"/>
        <v>vak</v>
      </c>
      <c r="H456" s="19" t="s">
        <v>456</v>
      </c>
    </row>
    <row r="457" spans="1:8">
      <c r="B457" t="s">
        <v>329</v>
      </c>
      <c r="C457" s="18">
        <v>0</v>
      </c>
      <c r="D457" s="18">
        <v>0</v>
      </c>
      <c r="E457" s="18">
        <v>0</v>
      </c>
      <c r="F457" s="19" t="str">
        <f t="shared" si="88"/>
        <v>vak</v>
      </c>
      <c r="G457" s="19" t="str">
        <f t="shared" si="79"/>
        <v>vak</v>
      </c>
      <c r="H457" s="19" t="s">
        <v>456</v>
      </c>
    </row>
    <row r="458" spans="1:8">
      <c r="B458" t="s">
        <v>330</v>
      </c>
      <c r="C458" s="18">
        <v>147.5</v>
      </c>
      <c r="D458" s="18">
        <v>-303.7</v>
      </c>
      <c r="E458" s="18">
        <v>-156.19999999999999</v>
      </c>
      <c r="F458" s="19" t="str">
        <f t="shared" si="88"/>
        <v>éles</v>
      </c>
      <c r="G458" s="19" t="str">
        <f t="shared" si="79"/>
        <v>gyanús</v>
      </c>
      <c r="H458" s="19" t="s">
        <v>456</v>
      </c>
    </row>
    <row r="459" spans="1:8">
      <c r="B459" t="s">
        <v>331</v>
      </c>
      <c r="C459" s="18">
        <v>-10101</v>
      </c>
      <c r="D459" s="18">
        <v>-10101</v>
      </c>
      <c r="E459" s="18">
        <v>-20202</v>
      </c>
      <c r="F459" s="19" t="str">
        <f t="shared" si="88"/>
        <v>vak</v>
      </c>
      <c r="G459" s="19" t="str">
        <f t="shared" si="79"/>
        <v>vak</v>
      </c>
      <c r="H459" s="19" t="s">
        <v>456</v>
      </c>
    </row>
    <row r="460" spans="1:8">
      <c r="B460" t="s">
        <v>332</v>
      </c>
      <c r="C460" s="18">
        <v>-10101.1</v>
      </c>
      <c r="D460" s="18">
        <v>-0.1</v>
      </c>
      <c r="E460" s="18">
        <v>-10101.200000000001</v>
      </c>
      <c r="F460" s="19" t="str">
        <f t="shared" si="88"/>
        <v>vak</v>
      </c>
      <c r="G460" s="19" t="str">
        <f t="shared" si="79"/>
        <v>vak</v>
      </c>
      <c r="H460" s="19" t="s">
        <v>456</v>
      </c>
    </row>
    <row r="461" spans="1:8">
      <c r="B461" t="s">
        <v>333</v>
      </c>
      <c r="C461" s="18">
        <v>0.5</v>
      </c>
      <c r="D461" s="18">
        <v>-5025.1000000000004</v>
      </c>
      <c r="E461" s="18">
        <v>-5024.6000000000004</v>
      </c>
      <c r="F461" s="19" t="str">
        <f t="shared" si="88"/>
        <v>éles</v>
      </c>
      <c r="G461" s="19" t="str">
        <f t="shared" si="79"/>
        <v>gyanús</v>
      </c>
      <c r="H461" s="19" t="s">
        <v>456</v>
      </c>
    </row>
    <row r="462" spans="1:8">
      <c r="B462" t="s">
        <v>334</v>
      </c>
      <c r="C462" s="18">
        <v>0.5</v>
      </c>
      <c r="D462" s="18">
        <v>-10101</v>
      </c>
      <c r="E462" s="18">
        <v>-10100.5</v>
      </c>
      <c r="F462" s="19" t="str">
        <f t="shared" si="88"/>
        <v>éles</v>
      </c>
      <c r="G462" s="19" t="str">
        <f t="shared" si="79"/>
        <v>gyanús</v>
      </c>
      <c r="H462" s="19" t="s">
        <v>456</v>
      </c>
    </row>
    <row r="463" spans="1:8">
      <c r="B463" t="s">
        <v>335</v>
      </c>
      <c r="C463" s="18">
        <v>94.2</v>
      </c>
      <c r="D463" s="18">
        <v>81.599999999999994</v>
      </c>
      <c r="E463" s="18">
        <v>175.8</v>
      </c>
      <c r="F463" s="19" t="str">
        <f t="shared" si="88"/>
        <v>vak</v>
      </c>
      <c r="G463" s="19" t="str">
        <f t="shared" si="79"/>
        <v>vak</v>
      </c>
      <c r="H463" s="19" t="s">
        <v>456</v>
      </c>
    </row>
    <row r="464" spans="1:8">
      <c r="A464" t="s">
        <v>372</v>
      </c>
      <c r="C464" s="18">
        <v>1619633.3</v>
      </c>
      <c r="D464" s="18">
        <v>636288.4</v>
      </c>
      <c r="E464" s="18">
        <v>2255921.6999999993</v>
      </c>
      <c r="F464" s="19" t="s">
        <v>456</v>
      </c>
      <c r="G464" s="19" t="s">
        <v>456</v>
      </c>
      <c r="H464" s="20" t="s">
        <v>456</v>
      </c>
    </row>
    <row r="465" spans="1:8">
      <c r="A465" t="s">
        <v>115</v>
      </c>
      <c r="B465" t="s">
        <v>325</v>
      </c>
      <c r="C465" s="18">
        <v>14.5</v>
      </c>
      <c r="D465" s="18">
        <v>-4.3</v>
      </c>
      <c r="E465" s="18">
        <v>10.199999999999999</v>
      </c>
      <c r="F465" s="19" t="str">
        <f t="shared" ref="F465" si="89">IF(C465*D465&lt;0,"éles","vak")</f>
        <v>éles</v>
      </c>
      <c r="G465" s="19" t="str">
        <f t="shared" ref="G465" si="90">IF(F465="éles",IF(C465&lt;0,"gyanús","ártalmatlan"),F465)</f>
        <v>ártalmatlan</v>
      </c>
      <c r="H465" s="20">
        <f t="shared" ref="H465" si="91">IF(G465&lt;&gt;"vak",COUNTIF(G466:G486,G465)/(21-COUNTIF(G466:G486,"vak")),"vak")</f>
        <v>0.33333333333333331</v>
      </c>
    </row>
    <row r="466" spans="1:8">
      <c r="B466" t="s">
        <v>336</v>
      </c>
      <c r="C466" s="18">
        <v>-10101.1</v>
      </c>
      <c r="D466" s="18">
        <v>-10101.1</v>
      </c>
      <c r="E466" s="18">
        <v>-20202.2</v>
      </c>
      <c r="F466" s="19" t="str">
        <f t="shared" si="88"/>
        <v>vak</v>
      </c>
      <c r="G466" s="19" t="str">
        <f t="shared" ref="G466" si="92">IF(F466="éles",IF(C466&lt;0,"ártalmatlan","gyanús"),F466)</f>
        <v>vak</v>
      </c>
      <c r="H466" s="19" t="s">
        <v>456</v>
      </c>
    </row>
    <row r="467" spans="1:8">
      <c r="B467" t="s">
        <v>337</v>
      </c>
      <c r="C467" s="18">
        <v>-204813</v>
      </c>
      <c r="D467" s="18">
        <v>-190474.6</v>
      </c>
      <c r="E467" s="18">
        <v>-395287.6</v>
      </c>
      <c r="F467" s="19" t="str">
        <f t="shared" si="88"/>
        <v>vak</v>
      </c>
      <c r="G467" s="19" t="str">
        <f t="shared" si="79"/>
        <v>vak</v>
      </c>
      <c r="H467" s="19" t="s">
        <v>456</v>
      </c>
    </row>
    <row r="468" spans="1:8">
      <c r="B468" t="s">
        <v>338</v>
      </c>
      <c r="C468" s="18">
        <v>306.7</v>
      </c>
      <c r="D468" s="18">
        <v>61.5</v>
      </c>
      <c r="E468" s="18">
        <v>368.2</v>
      </c>
      <c r="F468" s="19" t="str">
        <f t="shared" si="88"/>
        <v>vak</v>
      </c>
      <c r="G468" s="19" t="str">
        <f t="shared" si="79"/>
        <v>vak</v>
      </c>
      <c r="H468" s="19" t="s">
        <v>456</v>
      </c>
    </row>
    <row r="469" spans="1:8">
      <c r="B469" t="s">
        <v>339</v>
      </c>
      <c r="C469" s="18">
        <v>-4988.8</v>
      </c>
      <c r="D469" s="18">
        <v>4975.1000000000004</v>
      </c>
      <c r="E469" s="18">
        <v>-13.699999999999818</v>
      </c>
      <c r="F469" s="19" t="str">
        <f t="shared" si="88"/>
        <v>éles</v>
      </c>
      <c r="G469" s="19" t="str">
        <f t="shared" si="79"/>
        <v>ártalmatlan</v>
      </c>
      <c r="H469" s="19" t="s">
        <v>456</v>
      </c>
    </row>
    <row r="470" spans="1:8">
      <c r="B470" t="s">
        <v>340</v>
      </c>
      <c r="C470" s="18">
        <v>-282052.40000000002</v>
      </c>
      <c r="D470" s="18">
        <v>-176469.6</v>
      </c>
      <c r="E470" s="18">
        <v>-458522</v>
      </c>
      <c r="F470" s="19" t="str">
        <f t="shared" si="88"/>
        <v>vak</v>
      </c>
      <c r="G470" s="19" t="str">
        <f t="shared" si="79"/>
        <v>vak</v>
      </c>
      <c r="H470" s="19" t="s">
        <v>456</v>
      </c>
    </row>
    <row r="471" spans="1:8">
      <c r="B471" t="s">
        <v>341</v>
      </c>
      <c r="C471" s="18">
        <v>-98857</v>
      </c>
      <c r="D471" s="18">
        <v>-10103</v>
      </c>
      <c r="E471" s="18">
        <v>-108960</v>
      </c>
      <c r="F471" s="19" t="str">
        <f t="shared" si="88"/>
        <v>vak</v>
      </c>
      <c r="G471" s="19" t="str">
        <f t="shared" si="79"/>
        <v>vak</v>
      </c>
      <c r="H471" s="19" t="s">
        <v>456</v>
      </c>
    </row>
    <row r="472" spans="1:8">
      <c r="B472" t="s">
        <v>342</v>
      </c>
      <c r="C472" s="18">
        <v>3</v>
      </c>
      <c r="D472" s="18">
        <v>-3.6</v>
      </c>
      <c r="E472" s="18">
        <v>-0.60000000000000009</v>
      </c>
      <c r="F472" s="19" t="str">
        <f t="shared" si="88"/>
        <v>éles</v>
      </c>
      <c r="G472" s="19" t="str">
        <f t="shared" si="79"/>
        <v>gyanús</v>
      </c>
      <c r="H472" s="19" t="s">
        <v>456</v>
      </c>
    </row>
    <row r="473" spans="1:8">
      <c r="B473" t="s">
        <v>343</v>
      </c>
      <c r="C473" s="18">
        <v>249.9</v>
      </c>
      <c r="D473" s="18">
        <v>288.60000000000002</v>
      </c>
      <c r="E473" s="18">
        <v>538.5</v>
      </c>
      <c r="F473" s="19" t="str">
        <f t="shared" si="88"/>
        <v>vak</v>
      </c>
      <c r="G473" s="19" t="str">
        <f t="shared" si="79"/>
        <v>vak</v>
      </c>
      <c r="H473" s="19" t="s">
        <v>456</v>
      </c>
    </row>
    <row r="474" spans="1:8">
      <c r="B474" t="s">
        <v>344</v>
      </c>
      <c r="C474" s="18">
        <v>-1083235.3</v>
      </c>
      <c r="D474" s="18">
        <v>-75231.3</v>
      </c>
      <c r="E474" s="18">
        <v>-1158466.6000000001</v>
      </c>
      <c r="F474" s="19" t="str">
        <f t="shared" si="88"/>
        <v>vak</v>
      </c>
      <c r="G474" s="19" t="str">
        <f t="shared" si="79"/>
        <v>vak</v>
      </c>
      <c r="H474" s="19" t="s">
        <v>456</v>
      </c>
    </row>
    <row r="475" spans="1:8">
      <c r="B475" t="s">
        <v>345</v>
      </c>
      <c r="C475" s="18">
        <v>-41666.199999999997</v>
      </c>
      <c r="D475" s="18">
        <v>-41666.699999999997</v>
      </c>
      <c r="E475" s="18">
        <v>-83332.899999999994</v>
      </c>
      <c r="F475" s="19" t="str">
        <f t="shared" si="88"/>
        <v>vak</v>
      </c>
      <c r="G475" s="19" t="str">
        <f t="shared" si="79"/>
        <v>vak</v>
      </c>
      <c r="H475" s="19" t="s">
        <v>456</v>
      </c>
    </row>
    <row r="476" spans="1:8">
      <c r="B476" t="s">
        <v>327</v>
      </c>
      <c r="C476" s="18">
        <v>-5027.5</v>
      </c>
      <c r="D476" s="18">
        <v>-10101.5</v>
      </c>
      <c r="E476" s="18">
        <v>-15129</v>
      </c>
      <c r="F476" s="19" t="str">
        <f t="shared" si="88"/>
        <v>vak</v>
      </c>
      <c r="G476" s="19" t="str">
        <f t="shared" si="79"/>
        <v>vak</v>
      </c>
      <c r="H476" s="19" t="s">
        <v>456</v>
      </c>
    </row>
    <row r="477" spans="1:8">
      <c r="B477" t="s">
        <v>346</v>
      </c>
      <c r="C477" s="18">
        <v>-5006.3999999999996</v>
      </c>
      <c r="D477" s="18">
        <v>14574.4</v>
      </c>
      <c r="E477" s="18">
        <v>9568</v>
      </c>
      <c r="F477" s="19" t="str">
        <f t="shared" si="88"/>
        <v>éles</v>
      </c>
      <c r="G477" s="19" t="str">
        <f t="shared" si="79"/>
        <v>ártalmatlan</v>
      </c>
      <c r="H477" s="19" t="s">
        <v>456</v>
      </c>
    </row>
    <row r="478" spans="1:8">
      <c r="B478" t="s">
        <v>347</v>
      </c>
      <c r="C478" s="18">
        <v>9808.2999999999993</v>
      </c>
      <c r="D478" s="18">
        <v>-20403</v>
      </c>
      <c r="E478" s="18">
        <v>-10594.7</v>
      </c>
      <c r="F478" s="19" t="str">
        <f t="shared" si="88"/>
        <v>éles</v>
      </c>
      <c r="G478" s="19" t="str">
        <f t="shared" si="79"/>
        <v>gyanús</v>
      </c>
      <c r="H478" s="19" t="s">
        <v>456</v>
      </c>
    </row>
    <row r="479" spans="1:8">
      <c r="B479" t="s">
        <v>328</v>
      </c>
      <c r="C479" s="18">
        <v>0</v>
      </c>
      <c r="D479" s="18">
        <v>0</v>
      </c>
      <c r="E479" s="18">
        <v>0</v>
      </c>
      <c r="F479" s="19" t="str">
        <f t="shared" si="88"/>
        <v>vak</v>
      </c>
      <c r="G479" s="19" t="str">
        <f t="shared" ref="G479:G542" si="93">IF(F479="éles",IF(C479&lt;0,"ártalmatlan","gyanús"),F479)</f>
        <v>vak</v>
      </c>
      <c r="H479" s="19" t="s">
        <v>456</v>
      </c>
    </row>
    <row r="480" spans="1:8">
      <c r="B480" t="s">
        <v>329</v>
      </c>
      <c r="C480" s="18">
        <v>0</v>
      </c>
      <c r="D480" s="18">
        <v>0</v>
      </c>
      <c r="E480" s="18">
        <v>0</v>
      </c>
      <c r="F480" s="19" t="str">
        <f t="shared" si="88"/>
        <v>vak</v>
      </c>
      <c r="G480" s="19" t="str">
        <f t="shared" si="93"/>
        <v>vak</v>
      </c>
      <c r="H480" s="19" t="s">
        <v>456</v>
      </c>
    </row>
    <row r="481" spans="1:8">
      <c r="B481" t="s">
        <v>330</v>
      </c>
      <c r="C481" s="18">
        <v>472.8</v>
      </c>
      <c r="D481" s="18">
        <v>24.3</v>
      </c>
      <c r="E481" s="18">
        <v>497.1</v>
      </c>
      <c r="F481" s="19" t="str">
        <f t="shared" si="88"/>
        <v>vak</v>
      </c>
      <c r="G481" s="19" t="str">
        <f t="shared" si="93"/>
        <v>vak</v>
      </c>
      <c r="H481" s="19" t="s">
        <v>456</v>
      </c>
    </row>
    <row r="482" spans="1:8">
      <c r="B482" t="s">
        <v>331</v>
      </c>
      <c r="C482" s="18">
        <v>-10101</v>
      </c>
      <c r="D482" s="18">
        <v>-10101</v>
      </c>
      <c r="E482" s="18">
        <v>-20202</v>
      </c>
      <c r="F482" s="19" t="str">
        <f t="shared" si="88"/>
        <v>vak</v>
      </c>
      <c r="G482" s="19" t="str">
        <f t="shared" si="93"/>
        <v>vak</v>
      </c>
      <c r="H482" s="19" t="s">
        <v>456</v>
      </c>
    </row>
    <row r="483" spans="1:8">
      <c r="B483" t="s">
        <v>332</v>
      </c>
      <c r="C483" s="18">
        <v>-10101.1</v>
      </c>
      <c r="D483" s="18">
        <v>-0.1</v>
      </c>
      <c r="E483" s="18">
        <v>-10101.200000000001</v>
      </c>
      <c r="F483" s="19" t="str">
        <f t="shared" si="88"/>
        <v>vak</v>
      </c>
      <c r="G483" s="19" t="str">
        <f t="shared" si="93"/>
        <v>vak</v>
      </c>
      <c r="H483" s="19" t="s">
        <v>456</v>
      </c>
    </row>
    <row r="484" spans="1:8">
      <c r="B484" t="s">
        <v>333</v>
      </c>
      <c r="C484" s="18">
        <v>0.5</v>
      </c>
      <c r="D484" s="18">
        <v>-5025.1000000000004</v>
      </c>
      <c r="E484" s="18">
        <v>-5024.6000000000004</v>
      </c>
      <c r="F484" s="19" t="str">
        <f t="shared" si="88"/>
        <v>éles</v>
      </c>
      <c r="G484" s="19" t="str">
        <f t="shared" si="93"/>
        <v>gyanús</v>
      </c>
      <c r="H484" s="19" t="s">
        <v>456</v>
      </c>
    </row>
    <row r="485" spans="1:8">
      <c r="B485" t="s">
        <v>334</v>
      </c>
      <c r="C485" s="18">
        <v>0.5</v>
      </c>
      <c r="D485" s="18">
        <v>-10101</v>
      </c>
      <c r="E485" s="18">
        <v>-10100.5</v>
      </c>
      <c r="F485" s="19" t="str">
        <f t="shared" si="88"/>
        <v>éles</v>
      </c>
      <c r="G485" s="19" t="str">
        <f t="shared" si="93"/>
        <v>gyanús</v>
      </c>
      <c r="H485" s="19" t="s">
        <v>456</v>
      </c>
    </row>
    <row r="486" spans="1:8">
      <c r="B486" t="s">
        <v>335</v>
      </c>
      <c r="C486" s="18">
        <v>270.60000000000002</v>
      </c>
      <c r="D486" s="18">
        <v>29.1</v>
      </c>
      <c r="E486" s="18">
        <v>299.70000000000005</v>
      </c>
      <c r="F486" s="19" t="str">
        <f t="shared" si="88"/>
        <v>vak</v>
      </c>
      <c r="G486" s="19" t="str">
        <f t="shared" si="93"/>
        <v>vak</v>
      </c>
      <c r="H486" s="19" t="s">
        <v>456</v>
      </c>
    </row>
    <row r="487" spans="1:8">
      <c r="A487" t="s">
        <v>373</v>
      </c>
      <c r="C487" s="18">
        <v>-1744822.9999999998</v>
      </c>
      <c r="D487" s="18">
        <v>-539832.9</v>
      </c>
      <c r="E487" s="18">
        <v>-2284655.9</v>
      </c>
      <c r="F487" s="19" t="s">
        <v>456</v>
      </c>
      <c r="G487" s="19" t="s">
        <v>456</v>
      </c>
      <c r="H487" s="20" t="s">
        <v>456</v>
      </c>
    </row>
    <row r="488" spans="1:8">
      <c r="A488" t="s">
        <v>116</v>
      </c>
      <c r="B488" t="s">
        <v>325</v>
      </c>
      <c r="C488" s="18">
        <v>-21.5</v>
      </c>
      <c r="D488" s="18">
        <v>11.7</v>
      </c>
      <c r="E488" s="18">
        <v>-9.8000000000000007</v>
      </c>
      <c r="F488" s="19" t="str">
        <f t="shared" ref="F488" si="94">IF(C488*D488&lt;0,"éles","vak")</f>
        <v>éles</v>
      </c>
      <c r="G488" s="19" t="str">
        <f t="shared" ref="G488" si="95">IF(F488="éles",IF(C488&lt;0,"gyanús","ártalmatlan"),F488)</f>
        <v>gyanús</v>
      </c>
      <c r="H488" s="20">
        <f t="shared" ref="H488" si="96">IF(G488&lt;&gt;"vak",COUNTIF(G489:G509,G488)/(21-COUNTIF(G489:G509,"vak")),"vak")</f>
        <v>0.44444444444444442</v>
      </c>
    </row>
    <row r="489" spans="1:8">
      <c r="B489" t="s">
        <v>336</v>
      </c>
      <c r="C489" s="18">
        <v>-10101.1</v>
      </c>
      <c r="D489" s="18">
        <v>-10101.1</v>
      </c>
      <c r="E489" s="18">
        <v>-20202.2</v>
      </c>
      <c r="F489" s="19" t="str">
        <f t="shared" si="88"/>
        <v>vak</v>
      </c>
      <c r="G489" s="19" t="str">
        <f t="shared" ref="G489" si="97">IF(F489="éles",IF(C489&lt;0,"ártalmatlan","gyanús"),F489)</f>
        <v>vak</v>
      </c>
      <c r="H489" s="19" t="s">
        <v>456</v>
      </c>
    </row>
    <row r="490" spans="1:8">
      <c r="B490" t="s">
        <v>337</v>
      </c>
      <c r="C490" s="18">
        <v>-204813</v>
      </c>
      <c r="D490" s="18">
        <v>-190474.6</v>
      </c>
      <c r="E490" s="18">
        <v>-395287.6</v>
      </c>
      <c r="F490" s="19" t="str">
        <f t="shared" si="88"/>
        <v>vak</v>
      </c>
      <c r="G490" s="19" t="str">
        <f t="shared" si="93"/>
        <v>vak</v>
      </c>
      <c r="H490" s="19" t="s">
        <v>456</v>
      </c>
    </row>
    <row r="491" spans="1:8">
      <c r="B491" t="s">
        <v>338</v>
      </c>
      <c r="C491" s="18">
        <v>-313.60000000000002</v>
      </c>
      <c r="D491" s="18">
        <v>36</v>
      </c>
      <c r="E491" s="18">
        <v>-277.60000000000002</v>
      </c>
      <c r="F491" s="19" t="str">
        <f t="shared" si="88"/>
        <v>éles</v>
      </c>
      <c r="G491" s="19" t="str">
        <f t="shared" si="93"/>
        <v>ártalmatlan</v>
      </c>
      <c r="H491" s="19" t="s">
        <v>456</v>
      </c>
    </row>
    <row r="492" spans="1:8">
      <c r="B492" t="s">
        <v>339</v>
      </c>
      <c r="C492" s="18">
        <v>-5022.8</v>
      </c>
      <c r="D492" s="18">
        <v>4971.5</v>
      </c>
      <c r="E492" s="18">
        <v>-51.300000000000182</v>
      </c>
      <c r="F492" s="19" t="str">
        <f t="shared" si="88"/>
        <v>éles</v>
      </c>
      <c r="G492" s="19" t="str">
        <f t="shared" si="93"/>
        <v>ártalmatlan</v>
      </c>
      <c r="H492" s="19" t="s">
        <v>456</v>
      </c>
    </row>
    <row r="493" spans="1:8">
      <c r="B493" t="s">
        <v>340</v>
      </c>
      <c r="C493" s="18">
        <v>-282055</v>
      </c>
      <c r="D493" s="18">
        <v>-176469.6</v>
      </c>
      <c r="E493" s="18">
        <v>-458524.6</v>
      </c>
      <c r="F493" s="19" t="str">
        <f t="shared" si="88"/>
        <v>vak</v>
      </c>
      <c r="G493" s="19" t="str">
        <f t="shared" si="93"/>
        <v>vak</v>
      </c>
      <c r="H493" s="19" t="s">
        <v>456</v>
      </c>
    </row>
    <row r="494" spans="1:8">
      <c r="B494" t="s">
        <v>341</v>
      </c>
      <c r="C494" s="18">
        <v>-98926.8</v>
      </c>
      <c r="D494" s="18">
        <v>-10103.9</v>
      </c>
      <c r="E494" s="18">
        <v>-109030.7</v>
      </c>
      <c r="F494" s="19" t="str">
        <f t="shared" si="88"/>
        <v>vak</v>
      </c>
      <c r="G494" s="19" t="str">
        <f t="shared" si="93"/>
        <v>vak</v>
      </c>
      <c r="H494" s="19" t="s">
        <v>456</v>
      </c>
    </row>
    <row r="495" spans="1:8">
      <c r="B495" t="s">
        <v>342</v>
      </c>
      <c r="C495" s="18">
        <v>-2</v>
      </c>
      <c r="D495" s="18">
        <v>-3.6</v>
      </c>
      <c r="E495" s="18">
        <v>-5.6</v>
      </c>
      <c r="F495" s="19" t="str">
        <f t="shared" si="88"/>
        <v>vak</v>
      </c>
      <c r="G495" s="19" t="str">
        <f t="shared" si="93"/>
        <v>vak</v>
      </c>
      <c r="H495" s="19" t="s">
        <v>456</v>
      </c>
    </row>
    <row r="496" spans="1:8">
      <c r="B496" t="s">
        <v>343</v>
      </c>
      <c r="C496" s="18">
        <v>249.9</v>
      </c>
      <c r="D496" s="18">
        <v>288.60000000000002</v>
      </c>
      <c r="E496" s="18">
        <v>538.5</v>
      </c>
      <c r="F496" s="19" t="str">
        <f t="shared" si="88"/>
        <v>vak</v>
      </c>
      <c r="G496" s="19" t="str">
        <f t="shared" si="93"/>
        <v>vak</v>
      </c>
      <c r="H496" s="19" t="s">
        <v>456</v>
      </c>
    </row>
    <row r="497" spans="1:8">
      <c r="B497" t="s">
        <v>344</v>
      </c>
      <c r="C497" s="18">
        <v>999923.9</v>
      </c>
      <c r="D497" s="18">
        <v>-1150464.6000000001</v>
      </c>
      <c r="E497" s="18">
        <v>-150540.70000000007</v>
      </c>
      <c r="F497" s="19" t="str">
        <f t="shared" si="88"/>
        <v>éles</v>
      </c>
      <c r="G497" s="19" t="str">
        <f t="shared" si="93"/>
        <v>gyanús</v>
      </c>
      <c r="H497" s="19" t="s">
        <v>456</v>
      </c>
    </row>
    <row r="498" spans="1:8">
      <c r="B498" t="s">
        <v>345</v>
      </c>
      <c r="C498" s="18">
        <v>-41668.300000000003</v>
      </c>
      <c r="D498" s="18">
        <v>-41666.699999999997</v>
      </c>
      <c r="E498" s="18">
        <v>-83335</v>
      </c>
      <c r="F498" s="19" t="str">
        <f t="shared" si="88"/>
        <v>vak</v>
      </c>
      <c r="G498" s="19" t="str">
        <f t="shared" si="93"/>
        <v>vak</v>
      </c>
      <c r="H498" s="19" t="s">
        <v>456</v>
      </c>
    </row>
    <row r="499" spans="1:8">
      <c r="B499" t="s">
        <v>327</v>
      </c>
      <c r="C499" s="18">
        <v>-5035.6000000000004</v>
      </c>
      <c r="D499" s="18">
        <v>-10095.4</v>
      </c>
      <c r="E499" s="18">
        <v>-15131</v>
      </c>
      <c r="F499" s="19" t="str">
        <f t="shared" si="88"/>
        <v>vak</v>
      </c>
      <c r="G499" s="19" t="str">
        <f t="shared" si="93"/>
        <v>vak</v>
      </c>
      <c r="H499" s="19" t="s">
        <v>456</v>
      </c>
    </row>
    <row r="500" spans="1:8">
      <c r="B500" t="s">
        <v>346</v>
      </c>
      <c r="C500" s="18">
        <v>-5012.8999999999996</v>
      </c>
      <c r="D500" s="18">
        <v>14580.8</v>
      </c>
      <c r="E500" s="18">
        <v>9567.9</v>
      </c>
      <c r="F500" s="19" t="str">
        <f t="shared" si="88"/>
        <v>éles</v>
      </c>
      <c r="G500" s="19" t="str">
        <f t="shared" si="93"/>
        <v>ártalmatlan</v>
      </c>
      <c r="H500" s="19" t="s">
        <v>456</v>
      </c>
    </row>
    <row r="501" spans="1:8">
      <c r="B501" t="s">
        <v>347</v>
      </c>
      <c r="C501" s="18">
        <v>9807.2999999999993</v>
      </c>
      <c r="D501" s="18">
        <v>-20403</v>
      </c>
      <c r="E501" s="18">
        <v>-10595.7</v>
      </c>
      <c r="F501" s="19" t="str">
        <f t="shared" si="88"/>
        <v>éles</v>
      </c>
      <c r="G501" s="19" t="str">
        <f t="shared" si="93"/>
        <v>gyanús</v>
      </c>
      <c r="H501" s="19" t="s">
        <v>456</v>
      </c>
    </row>
    <row r="502" spans="1:8">
      <c r="B502" t="s">
        <v>328</v>
      </c>
      <c r="C502" s="18">
        <v>0</v>
      </c>
      <c r="D502" s="18">
        <v>0</v>
      </c>
      <c r="E502" s="18">
        <v>0</v>
      </c>
      <c r="F502" s="19" t="str">
        <f t="shared" si="88"/>
        <v>vak</v>
      </c>
      <c r="G502" s="19" t="str">
        <f t="shared" si="93"/>
        <v>vak</v>
      </c>
      <c r="H502" s="19" t="s">
        <v>456</v>
      </c>
    </row>
    <row r="503" spans="1:8">
      <c r="B503" t="s">
        <v>329</v>
      </c>
      <c r="C503" s="18">
        <v>0</v>
      </c>
      <c r="D503" s="18">
        <v>0</v>
      </c>
      <c r="E503" s="18">
        <v>0</v>
      </c>
      <c r="F503" s="19" t="str">
        <f t="shared" si="88"/>
        <v>vak</v>
      </c>
      <c r="G503" s="19" t="str">
        <f t="shared" si="93"/>
        <v>vak</v>
      </c>
      <c r="H503" s="19" t="s">
        <v>456</v>
      </c>
    </row>
    <row r="504" spans="1:8">
      <c r="B504" t="s">
        <v>330</v>
      </c>
      <c r="C504" s="18">
        <v>-284.39999999999998</v>
      </c>
      <c r="D504" s="18">
        <v>28.3</v>
      </c>
      <c r="E504" s="18">
        <v>-256.09999999999997</v>
      </c>
      <c r="F504" s="19" t="str">
        <f t="shared" si="88"/>
        <v>éles</v>
      </c>
      <c r="G504" s="19" t="str">
        <f t="shared" si="93"/>
        <v>ártalmatlan</v>
      </c>
      <c r="H504" s="19" t="s">
        <v>456</v>
      </c>
    </row>
    <row r="505" spans="1:8">
      <c r="B505" t="s">
        <v>331</v>
      </c>
      <c r="C505" s="18">
        <v>-10101</v>
      </c>
      <c r="D505" s="18">
        <v>-10101</v>
      </c>
      <c r="E505" s="18">
        <v>-20202</v>
      </c>
      <c r="F505" s="19" t="str">
        <f t="shared" si="88"/>
        <v>vak</v>
      </c>
      <c r="G505" s="19" t="str">
        <f t="shared" si="93"/>
        <v>vak</v>
      </c>
      <c r="H505" s="19" t="s">
        <v>456</v>
      </c>
    </row>
    <row r="506" spans="1:8">
      <c r="B506" t="s">
        <v>332</v>
      </c>
      <c r="C506" s="18">
        <v>-10101.1</v>
      </c>
      <c r="D506" s="18">
        <v>-0.1</v>
      </c>
      <c r="E506" s="18">
        <v>-10101.200000000001</v>
      </c>
      <c r="F506" s="19" t="str">
        <f t="shared" si="88"/>
        <v>vak</v>
      </c>
      <c r="G506" s="19" t="str">
        <f t="shared" si="93"/>
        <v>vak</v>
      </c>
      <c r="H506" s="19" t="s">
        <v>456</v>
      </c>
    </row>
    <row r="507" spans="1:8">
      <c r="B507" t="s">
        <v>333</v>
      </c>
      <c r="C507" s="18">
        <v>0.5</v>
      </c>
      <c r="D507" s="18">
        <v>-5025.1000000000004</v>
      </c>
      <c r="E507" s="18">
        <v>-5024.6000000000004</v>
      </c>
      <c r="F507" s="19" t="str">
        <f t="shared" si="88"/>
        <v>éles</v>
      </c>
      <c r="G507" s="19" t="str">
        <f t="shared" si="93"/>
        <v>gyanús</v>
      </c>
      <c r="H507" s="19" t="s">
        <v>456</v>
      </c>
    </row>
    <row r="508" spans="1:8">
      <c r="B508" t="s">
        <v>334</v>
      </c>
      <c r="C508" s="18">
        <v>0.5</v>
      </c>
      <c r="D508" s="18">
        <v>-10101</v>
      </c>
      <c r="E508" s="18">
        <v>-10100.5</v>
      </c>
      <c r="F508" s="19" t="str">
        <f t="shared" si="88"/>
        <v>éles</v>
      </c>
      <c r="G508" s="19" t="str">
        <f t="shared" si="93"/>
        <v>gyanús</v>
      </c>
      <c r="H508" s="19" t="s">
        <v>456</v>
      </c>
    </row>
    <row r="509" spans="1:8">
      <c r="B509" t="s">
        <v>335</v>
      </c>
      <c r="C509" s="18">
        <v>-39.799999999999997</v>
      </c>
      <c r="D509" s="18">
        <v>60.6</v>
      </c>
      <c r="E509" s="18">
        <v>20.800000000000004</v>
      </c>
      <c r="F509" s="19" t="str">
        <f t="shared" si="88"/>
        <v>éles</v>
      </c>
      <c r="G509" s="19" t="str">
        <f t="shared" si="93"/>
        <v>ártalmatlan</v>
      </c>
      <c r="H509" s="19" t="s">
        <v>456</v>
      </c>
    </row>
    <row r="510" spans="1:8">
      <c r="A510" t="s">
        <v>374</v>
      </c>
      <c r="C510" s="18">
        <v>336483.2</v>
      </c>
      <c r="D510" s="18">
        <v>-1615032.2</v>
      </c>
      <c r="E510" s="18">
        <v>-1278549</v>
      </c>
      <c r="F510" s="19" t="s">
        <v>456</v>
      </c>
      <c r="G510" s="19" t="s">
        <v>456</v>
      </c>
      <c r="H510" s="20" t="s">
        <v>456</v>
      </c>
    </row>
    <row r="511" spans="1:8">
      <c r="A511" t="s">
        <v>117</v>
      </c>
      <c r="B511" t="s">
        <v>325</v>
      </c>
      <c r="C511" s="18">
        <v>-16.5</v>
      </c>
      <c r="D511" s="18">
        <v>5.2</v>
      </c>
      <c r="E511" s="18">
        <v>-11.3</v>
      </c>
      <c r="F511" s="19" t="str">
        <f t="shared" ref="F511" si="98">IF(C511*D511&lt;0,"éles","vak")</f>
        <v>éles</v>
      </c>
      <c r="G511" s="19" t="str">
        <f t="shared" ref="G511" si="99">IF(F511="éles",IF(C511&lt;0,"gyanús","ártalmatlan"),F511)</f>
        <v>gyanús</v>
      </c>
      <c r="H511" s="20">
        <f t="shared" ref="H511" si="100">IF(G511&lt;&gt;"vak",COUNTIF(G512:G532,G511)/(21-COUNTIF(G512:G532,"vak")),"vak")</f>
        <v>0.42857142857142855</v>
      </c>
    </row>
    <row r="512" spans="1:8">
      <c r="B512" t="s">
        <v>336</v>
      </c>
      <c r="C512" s="18">
        <v>-10101.1</v>
      </c>
      <c r="D512" s="18">
        <v>-10101.1</v>
      </c>
      <c r="E512" s="18">
        <v>-20202.2</v>
      </c>
      <c r="F512" s="19" t="str">
        <f t="shared" si="88"/>
        <v>vak</v>
      </c>
      <c r="G512" s="19" t="str">
        <f t="shared" ref="G512" si="101">IF(F512="éles",IF(C512&lt;0,"ártalmatlan","gyanús"),F512)</f>
        <v>vak</v>
      </c>
      <c r="H512" s="19" t="s">
        <v>456</v>
      </c>
    </row>
    <row r="513" spans="2:8">
      <c r="B513" t="s">
        <v>337</v>
      </c>
      <c r="C513" s="18">
        <v>-204813</v>
      </c>
      <c r="D513" s="18">
        <v>-190474.6</v>
      </c>
      <c r="E513" s="18">
        <v>-395287.6</v>
      </c>
      <c r="F513" s="19" t="str">
        <f t="shared" si="88"/>
        <v>vak</v>
      </c>
      <c r="G513" s="19" t="str">
        <f t="shared" si="93"/>
        <v>vak</v>
      </c>
      <c r="H513" s="19" t="s">
        <v>456</v>
      </c>
    </row>
    <row r="514" spans="2:8">
      <c r="B514" t="s">
        <v>338</v>
      </c>
      <c r="C514" s="18">
        <v>-350.1</v>
      </c>
      <c r="D514" s="18">
        <v>63.5</v>
      </c>
      <c r="E514" s="18">
        <v>-286.60000000000002</v>
      </c>
      <c r="F514" s="19" t="str">
        <f t="shared" si="88"/>
        <v>éles</v>
      </c>
      <c r="G514" s="19" t="str">
        <f t="shared" si="93"/>
        <v>ártalmatlan</v>
      </c>
      <c r="H514" s="19" t="s">
        <v>456</v>
      </c>
    </row>
    <row r="515" spans="2:8">
      <c r="B515" t="s">
        <v>339</v>
      </c>
      <c r="C515" s="18">
        <v>-5013.3</v>
      </c>
      <c r="D515" s="18">
        <v>4944.7</v>
      </c>
      <c r="E515" s="18">
        <v>-68.600000000000364</v>
      </c>
      <c r="F515" s="19" t="str">
        <f t="shared" si="88"/>
        <v>éles</v>
      </c>
      <c r="G515" s="19" t="str">
        <f t="shared" si="93"/>
        <v>ártalmatlan</v>
      </c>
      <c r="H515" s="19" t="s">
        <v>456</v>
      </c>
    </row>
    <row r="516" spans="2:8">
      <c r="B516" t="s">
        <v>340</v>
      </c>
      <c r="C516" s="18">
        <v>-282055</v>
      </c>
      <c r="D516" s="18">
        <v>-176469.6</v>
      </c>
      <c r="E516" s="18">
        <v>-458524.6</v>
      </c>
      <c r="F516" s="19" t="str">
        <f t="shared" si="88"/>
        <v>vak</v>
      </c>
      <c r="G516" s="19" t="str">
        <f t="shared" si="93"/>
        <v>vak</v>
      </c>
      <c r="H516" s="19" t="s">
        <v>456</v>
      </c>
    </row>
    <row r="517" spans="2:8">
      <c r="B517" t="s">
        <v>341</v>
      </c>
      <c r="C517" s="18">
        <v>-98914.7</v>
      </c>
      <c r="D517" s="18">
        <v>-10105</v>
      </c>
      <c r="E517" s="18">
        <v>-109019.7</v>
      </c>
      <c r="F517" s="19" t="str">
        <f t="shared" si="88"/>
        <v>vak</v>
      </c>
      <c r="G517" s="19" t="str">
        <f t="shared" si="93"/>
        <v>vak</v>
      </c>
      <c r="H517" s="19" t="s">
        <v>456</v>
      </c>
    </row>
    <row r="518" spans="2:8">
      <c r="B518" t="s">
        <v>342</v>
      </c>
      <c r="C518" s="18">
        <v>8</v>
      </c>
      <c r="D518" s="18">
        <v>1.3</v>
      </c>
      <c r="E518" s="18">
        <v>9.3000000000000007</v>
      </c>
      <c r="F518" s="19" t="str">
        <f t="shared" si="88"/>
        <v>vak</v>
      </c>
      <c r="G518" s="19" t="str">
        <f t="shared" si="93"/>
        <v>vak</v>
      </c>
      <c r="H518" s="19" t="s">
        <v>456</v>
      </c>
    </row>
    <row r="519" spans="2:8">
      <c r="B519" t="s">
        <v>343</v>
      </c>
      <c r="C519" s="18">
        <v>249.9</v>
      </c>
      <c r="D519" s="18">
        <v>288.60000000000002</v>
      </c>
      <c r="E519" s="18">
        <v>538.5</v>
      </c>
      <c r="F519" s="19" t="str">
        <f t="shared" ref="F519:F582" si="102">IF(C519*D519&lt;0,"éles","vak")</f>
        <v>vak</v>
      </c>
      <c r="G519" s="19" t="str">
        <f t="shared" si="93"/>
        <v>vak</v>
      </c>
      <c r="H519" s="19" t="s">
        <v>456</v>
      </c>
    </row>
    <row r="520" spans="2:8">
      <c r="B520" t="s">
        <v>344</v>
      </c>
      <c r="C520" s="18">
        <v>-41633.1</v>
      </c>
      <c r="D520" s="18">
        <v>-75238.2</v>
      </c>
      <c r="E520" s="18">
        <v>-116871.29999999999</v>
      </c>
      <c r="F520" s="19" t="str">
        <f t="shared" si="102"/>
        <v>vak</v>
      </c>
      <c r="G520" s="19" t="str">
        <f t="shared" si="93"/>
        <v>vak</v>
      </c>
      <c r="H520" s="19" t="s">
        <v>456</v>
      </c>
    </row>
    <row r="521" spans="2:8">
      <c r="B521" t="s">
        <v>345</v>
      </c>
      <c r="C521" s="18">
        <v>-41668.300000000003</v>
      </c>
      <c r="D521" s="18">
        <v>-41666.699999999997</v>
      </c>
      <c r="E521" s="18">
        <v>-83335</v>
      </c>
      <c r="F521" s="19" t="str">
        <f t="shared" si="102"/>
        <v>vak</v>
      </c>
      <c r="G521" s="19" t="str">
        <f t="shared" si="93"/>
        <v>vak</v>
      </c>
      <c r="H521" s="19" t="s">
        <v>456</v>
      </c>
    </row>
    <row r="522" spans="2:8">
      <c r="B522" t="s">
        <v>327</v>
      </c>
      <c r="C522" s="18">
        <v>-5033.1000000000004</v>
      </c>
      <c r="D522" s="18">
        <v>-10098.4</v>
      </c>
      <c r="E522" s="18">
        <v>-15131.5</v>
      </c>
      <c r="F522" s="19" t="str">
        <f t="shared" si="102"/>
        <v>vak</v>
      </c>
      <c r="G522" s="19" t="str">
        <f t="shared" si="93"/>
        <v>vak</v>
      </c>
      <c r="H522" s="19" t="s">
        <v>456</v>
      </c>
    </row>
    <row r="523" spans="2:8">
      <c r="B523" t="s">
        <v>346</v>
      </c>
      <c r="C523" s="18">
        <v>-5015.8999999999996</v>
      </c>
      <c r="D523" s="18">
        <v>14581.9</v>
      </c>
      <c r="E523" s="18">
        <v>9566</v>
      </c>
      <c r="F523" s="19" t="str">
        <f t="shared" si="102"/>
        <v>éles</v>
      </c>
      <c r="G523" s="19" t="str">
        <f t="shared" si="93"/>
        <v>ártalmatlan</v>
      </c>
      <c r="H523" s="19" t="s">
        <v>456</v>
      </c>
    </row>
    <row r="524" spans="2:8">
      <c r="B524" t="s">
        <v>347</v>
      </c>
      <c r="C524" s="18">
        <v>9806.2999999999993</v>
      </c>
      <c r="D524" s="18">
        <v>-20404</v>
      </c>
      <c r="E524" s="18">
        <v>-10597.7</v>
      </c>
      <c r="F524" s="19" t="str">
        <f t="shared" si="102"/>
        <v>éles</v>
      </c>
      <c r="G524" s="19" t="str">
        <f t="shared" si="93"/>
        <v>gyanús</v>
      </c>
      <c r="H524" s="19" t="s">
        <v>456</v>
      </c>
    </row>
    <row r="525" spans="2:8">
      <c r="B525" t="s">
        <v>328</v>
      </c>
      <c r="C525" s="18">
        <v>0</v>
      </c>
      <c r="D525" s="18">
        <v>0</v>
      </c>
      <c r="E525" s="18">
        <v>0</v>
      </c>
      <c r="F525" s="19" t="str">
        <f t="shared" si="102"/>
        <v>vak</v>
      </c>
      <c r="G525" s="19" t="str">
        <f t="shared" si="93"/>
        <v>vak</v>
      </c>
      <c r="H525" s="19" t="s">
        <v>456</v>
      </c>
    </row>
    <row r="526" spans="2:8">
      <c r="B526" t="s">
        <v>329</v>
      </c>
      <c r="C526" s="18">
        <v>0</v>
      </c>
      <c r="D526" s="18">
        <v>0</v>
      </c>
      <c r="E526" s="18">
        <v>0</v>
      </c>
      <c r="F526" s="19" t="str">
        <f t="shared" si="102"/>
        <v>vak</v>
      </c>
      <c r="G526" s="19" t="str">
        <f t="shared" si="93"/>
        <v>vak</v>
      </c>
      <c r="H526" s="19" t="s">
        <v>456</v>
      </c>
    </row>
    <row r="527" spans="2:8">
      <c r="B527" t="s">
        <v>330</v>
      </c>
      <c r="C527" s="18">
        <v>-13.5</v>
      </c>
      <c r="D527" s="18">
        <v>14.8</v>
      </c>
      <c r="E527" s="18">
        <v>1.3000000000000007</v>
      </c>
      <c r="F527" s="19" t="str">
        <f t="shared" si="102"/>
        <v>éles</v>
      </c>
      <c r="G527" s="19" t="str">
        <f t="shared" si="93"/>
        <v>ártalmatlan</v>
      </c>
      <c r="H527" s="19" t="s">
        <v>456</v>
      </c>
    </row>
    <row r="528" spans="2:8">
      <c r="B528" t="s">
        <v>331</v>
      </c>
      <c r="C528" s="18">
        <v>-10101</v>
      </c>
      <c r="D528" s="18">
        <v>-10101</v>
      </c>
      <c r="E528" s="18">
        <v>-20202</v>
      </c>
      <c r="F528" s="19" t="str">
        <f t="shared" si="102"/>
        <v>vak</v>
      </c>
      <c r="G528" s="19" t="str">
        <f t="shared" si="93"/>
        <v>vak</v>
      </c>
      <c r="H528" s="19" t="s">
        <v>456</v>
      </c>
    </row>
    <row r="529" spans="1:8">
      <c r="B529" t="s">
        <v>332</v>
      </c>
      <c r="C529" s="18">
        <v>-10101.1</v>
      </c>
      <c r="D529" s="18">
        <v>-0.1</v>
      </c>
      <c r="E529" s="18">
        <v>-10101.200000000001</v>
      </c>
      <c r="F529" s="19" t="str">
        <f t="shared" si="102"/>
        <v>vak</v>
      </c>
      <c r="G529" s="19" t="str">
        <f t="shared" si="93"/>
        <v>vak</v>
      </c>
      <c r="H529" s="19" t="s">
        <v>456</v>
      </c>
    </row>
    <row r="530" spans="1:8">
      <c r="B530" t="s">
        <v>333</v>
      </c>
      <c r="C530" s="18">
        <v>0.5</v>
      </c>
      <c r="D530" s="18">
        <v>-5025.1000000000004</v>
      </c>
      <c r="E530" s="18">
        <v>-5024.6000000000004</v>
      </c>
      <c r="F530" s="19" t="str">
        <f t="shared" si="102"/>
        <v>éles</v>
      </c>
      <c r="G530" s="19" t="str">
        <f t="shared" si="93"/>
        <v>gyanús</v>
      </c>
      <c r="H530" s="19" t="s">
        <v>456</v>
      </c>
    </row>
    <row r="531" spans="1:8">
      <c r="B531" t="s">
        <v>334</v>
      </c>
      <c r="C531" s="18">
        <v>0.5</v>
      </c>
      <c r="D531" s="18">
        <v>-10101</v>
      </c>
      <c r="E531" s="18">
        <v>-10100.5</v>
      </c>
      <c r="F531" s="19" t="str">
        <f t="shared" si="102"/>
        <v>éles</v>
      </c>
      <c r="G531" s="19" t="str">
        <f t="shared" si="93"/>
        <v>gyanús</v>
      </c>
      <c r="H531" s="19" t="s">
        <v>456</v>
      </c>
    </row>
    <row r="532" spans="1:8">
      <c r="B532" t="s">
        <v>335</v>
      </c>
      <c r="C532" s="18">
        <v>38.700000000000003</v>
      </c>
      <c r="D532" s="18">
        <v>66.099999999999994</v>
      </c>
      <c r="E532" s="18">
        <v>104.8</v>
      </c>
      <c r="F532" s="19" t="str">
        <f t="shared" si="102"/>
        <v>vak</v>
      </c>
      <c r="G532" s="19" t="str">
        <f t="shared" si="93"/>
        <v>vak</v>
      </c>
      <c r="H532" s="19" t="s">
        <v>456</v>
      </c>
    </row>
    <row r="533" spans="1:8">
      <c r="A533" t="s">
        <v>375</v>
      </c>
      <c r="C533" s="18">
        <v>-704725.79999999993</v>
      </c>
      <c r="D533" s="18">
        <v>-539818.70000000007</v>
      </c>
      <c r="E533" s="18">
        <v>-1244544.4999999998</v>
      </c>
      <c r="F533" s="19" t="s">
        <v>456</v>
      </c>
      <c r="G533" s="19" t="s">
        <v>456</v>
      </c>
      <c r="H533" s="20" t="s">
        <v>456</v>
      </c>
    </row>
    <row r="534" spans="1:8">
      <c r="A534" t="s">
        <v>91</v>
      </c>
      <c r="B534" t="s">
        <v>325</v>
      </c>
      <c r="C534" s="18">
        <v>-18.5</v>
      </c>
      <c r="D534" s="18">
        <v>11.2</v>
      </c>
      <c r="E534" s="18">
        <v>-7.3000000000000007</v>
      </c>
      <c r="F534" s="19" t="str">
        <f t="shared" ref="F534" si="103">IF(C534*D534&lt;0,"éles","vak")</f>
        <v>éles</v>
      </c>
      <c r="G534" s="19" t="str">
        <f t="shared" ref="G534" si="104">IF(F534="éles",IF(C534&lt;0,"gyanús","ártalmatlan"),F534)</f>
        <v>gyanús</v>
      </c>
      <c r="H534" s="20">
        <f t="shared" ref="H534" si="105">IF(G534&lt;&gt;"vak",COUNTIF(G535:G555,G534)/(21-COUNTIF(G535:G555,"vak")),"vak")</f>
        <v>0.25</v>
      </c>
    </row>
    <row r="535" spans="1:8">
      <c r="B535" t="s">
        <v>336</v>
      </c>
      <c r="C535" s="18">
        <v>-10101.1</v>
      </c>
      <c r="D535" s="18">
        <v>-10101.1</v>
      </c>
      <c r="E535" s="18">
        <v>-20202.2</v>
      </c>
      <c r="F535" s="19" t="str">
        <f t="shared" si="102"/>
        <v>vak</v>
      </c>
      <c r="G535" s="19" t="str">
        <f t="shared" ref="G535" si="106">IF(F535="éles",IF(C535&lt;0,"ártalmatlan","gyanús"),F535)</f>
        <v>vak</v>
      </c>
      <c r="H535" s="19" t="s">
        <v>456</v>
      </c>
    </row>
    <row r="536" spans="1:8">
      <c r="B536" t="s">
        <v>337</v>
      </c>
      <c r="C536" s="18">
        <v>-204821.4</v>
      </c>
      <c r="D536" s="18">
        <v>-190474.6</v>
      </c>
      <c r="E536" s="18">
        <v>-395296</v>
      </c>
      <c r="F536" s="19" t="str">
        <f t="shared" si="102"/>
        <v>vak</v>
      </c>
      <c r="G536" s="19" t="str">
        <f t="shared" si="93"/>
        <v>vak</v>
      </c>
      <c r="H536" s="19" t="s">
        <v>456</v>
      </c>
    </row>
    <row r="537" spans="1:8">
      <c r="B537" t="s">
        <v>338</v>
      </c>
      <c r="C537" s="18">
        <v>194.7</v>
      </c>
      <c r="D537" s="18">
        <v>46.5</v>
      </c>
      <c r="E537" s="18">
        <v>241.2</v>
      </c>
      <c r="F537" s="19" t="str">
        <f t="shared" si="102"/>
        <v>vak</v>
      </c>
      <c r="G537" s="19" t="str">
        <f t="shared" si="93"/>
        <v>vak</v>
      </c>
      <c r="H537" s="19" t="s">
        <v>456</v>
      </c>
    </row>
    <row r="538" spans="1:8">
      <c r="B538" t="s">
        <v>339</v>
      </c>
      <c r="C538" s="18">
        <v>-5011.8</v>
      </c>
      <c r="D538" s="18">
        <v>4970</v>
      </c>
      <c r="E538" s="18">
        <v>-41.800000000000182</v>
      </c>
      <c r="F538" s="19" t="str">
        <f t="shared" si="102"/>
        <v>éles</v>
      </c>
      <c r="G538" s="19" t="str">
        <f t="shared" si="93"/>
        <v>ártalmatlan</v>
      </c>
      <c r="H538" s="19" t="s">
        <v>456</v>
      </c>
    </row>
    <row r="539" spans="1:8">
      <c r="B539" t="s">
        <v>340</v>
      </c>
      <c r="C539" s="18">
        <v>-282052.40000000002</v>
      </c>
      <c r="D539" s="18">
        <v>-176469.6</v>
      </c>
      <c r="E539" s="18">
        <v>-458522</v>
      </c>
      <c r="F539" s="19" t="str">
        <f t="shared" si="102"/>
        <v>vak</v>
      </c>
      <c r="G539" s="19" t="str">
        <f t="shared" si="93"/>
        <v>vak</v>
      </c>
      <c r="H539" s="19" t="s">
        <v>456</v>
      </c>
    </row>
    <row r="540" spans="1:8">
      <c r="B540" t="s">
        <v>341</v>
      </c>
      <c r="C540" s="18">
        <v>999873.5</v>
      </c>
      <c r="D540" s="18">
        <v>999985.8</v>
      </c>
      <c r="E540" s="18">
        <v>1999859.3</v>
      </c>
      <c r="F540" s="19" t="str">
        <f t="shared" si="102"/>
        <v>vak</v>
      </c>
      <c r="G540" s="19" t="str">
        <f t="shared" si="93"/>
        <v>vak</v>
      </c>
      <c r="H540" s="19" t="s">
        <v>456</v>
      </c>
    </row>
    <row r="541" spans="1:8">
      <c r="B541" t="s">
        <v>342</v>
      </c>
      <c r="C541" s="18">
        <v>5</v>
      </c>
      <c r="D541" s="18">
        <v>6.3</v>
      </c>
      <c r="E541" s="18">
        <v>11.3</v>
      </c>
      <c r="F541" s="19" t="str">
        <f t="shared" si="102"/>
        <v>vak</v>
      </c>
      <c r="G541" s="19" t="str">
        <f t="shared" si="93"/>
        <v>vak</v>
      </c>
      <c r="H541" s="19" t="s">
        <v>456</v>
      </c>
    </row>
    <row r="542" spans="1:8">
      <c r="B542" t="s">
        <v>343</v>
      </c>
      <c r="C542" s="18">
        <v>249.9</v>
      </c>
      <c r="D542" s="18">
        <v>288.60000000000002</v>
      </c>
      <c r="E542" s="18">
        <v>538.5</v>
      </c>
      <c r="F542" s="19" t="str">
        <f t="shared" si="102"/>
        <v>vak</v>
      </c>
      <c r="G542" s="19" t="str">
        <f t="shared" si="93"/>
        <v>vak</v>
      </c>
      <c r="H542" s="19" t="s">
        <v>456</v>
      </c>
    </row>
    <row r="543" spans="1:8">
      <c r="B543" t="s">
        <v>344</v>
      </c>
      <c r="C543" s="18">
        <v>-41643.800000000003</v>
      </c>
      <c r="D543" s="18">
        <v>-75232.2</v>
      </c>
      <c r="E543" s="18">
        <v>-116876</v>
      </c>
      <c r="F543" s="19" t="str">
        <f t="shared" si="102"/>
        <v>vak</v>
      </c>
      <c r="G543" s="19" t="str">
        <f t="shared" ref="G543:G606" si="107">IF(F543="éles",IF(C543&lt;0,"ártalmatlan","gyanús"),F543)</f>
        <v>vak</v>
      </c>
      <c r="H543" s="19" t="s">
        <v>456</v>
      </c>
    </row>
    <row r="544" spans="1:8">
      <c r="B544" t="s">
        <v>345</v>
      </c>
      <c r="C544" s="18">
        <v>-41666.199999999997</v>
      </c>
      <c r="D544" s="18">
        <v>-41666.699999999997</v>
      </c>
      <c r="E544" s="18">
        <v>-83332.899999999994</v>
      </c>
      <c r="F544" s="19" t="str">
        <f t="shared" si="102"/>
        <v>vak</v>
      </c>
      <c r="G544" s="19" t="str">
        <f t="shared" si="107"/>
        <v>vak</v>
      </c>
      <c r="H544" s="19" t="s">
        <v>456</v>
      </c>
    </row>
    <row r="545" spans="1:8">
      <c r="B545" t="s">
        <v>327</v>
      </c>
      <c r="C545" s="18">
        <v>-5033.6000000000004</v>
      </c>
      <c r="D545" s="18">
        <v>-10096.4</v>
      </c>
      <c r="E545" s="18">
        <v>-15130</v>
      </c>
      <c r="F545" s="19" t="str">
        <f t="shared" si="102"/>
        <v>vak</v>
      </c>
      <c r="G545" s="19" t="str">
        <f t="shared" si="107"/>
        <v>vak</v>
      </c>
      <c r="H545" s="19" t="s">
        <v>456</v>
      </c>
    </row>
    <row r="546" spans="1:8">
      <c r="B546" t="s">
        <v>346</v>
      </c>
      <c r="C546" s="18">
        <v>-5033.5</v>
      </c>
      <c r="D546" s="18">
        <v>14581.9</v>
      </c>
      <c r="E546" s="18">
        <v>9548.4</v>
      </c>
      <c r="F546" s="19" t="str">
        <f t="shared" si="102"/>
        <v>éles</v>
      </c>
      <c r="G546" s="19" t="str">
        <f t="shared" si="107"/>
        <v>ártalmatlan</v>
      </c>
      <c r="H546" s="19" t="s">
        <v>456</v>
      </c>
    </row>
    <row r="547" spans="1:8">
      <c r="B547" t="s">
        <v>347</v>
      </c>
      <c r="C547" s="18">
        <v>9794.2999999999993</v>
      </c>
      <c r="D547" s="18">
        <v>-20417</v>
      </c>
      <c r="E547" s="18">
        <v>-10622.7</v>
      </c>
      <c r="F547" s="19" t="str">
        <f t="shared" si="102"/>
        <v>éles</v>
      </c>
      <c r="G547" s="19" t="str">
        <f t="shared" si="107"/>
        <v>gyanús</v>
      </c>
      <c r="H547" s="19" t="s">
        <v>456</v>
      </c>
    </row>
    <row r="548" spans="1:8">
      <c r="B548" t="s">
        <v>328</v>
      </c>
      <c r="C548" s="18">
        <v>0</v>
      </c>
      <c r="D548" s="18">
        <v>0</v>
      </c>
      <c r="E548" s="18">
        <v>0</v>
      </c>
      <c r="F548" s="19" t="str">
        <f t="shared" si="102"/>
        <v>vak</v>
      </c>
      <c r="G548" s="19" t="str">
        <f t="shared" si="107"/>
        <v>vak</v>
      </c>
      <c r="H548" s="19" t="s">
        <v>456</v>
      </c>
    </row>
    <row r="549" spans="1:8">
      <c r="B549" t="s">
        <v>329</v>
      </c>
      <c r="C549" s="18">
        <v>0</v>
      </c>
      <c r="D549" s="18">
        <v>0</v>
      </c>
      <c r="E549" s="18">
        <v>0</v>
      </c>
      <c r="F549" s="19" t="str">
        <f t="shared" si="102"/>
        <v>vak</v>
      </c>
      <c r="G549" s="19" t="str">
        <f t="shared" si="107"/>
        <v>vak</v>
      </c>
      <c r="H549" s="19" t="s">
        <v>456</v>
      </c>
    </row>
    <row r="550" spans="1:8">
      <c r="B550" t="s">
        <v>330</v>
      </c>
      <c r="C550" s="18">
        <v>342.3</v>
      </c>
      <c r="D550" s="18">
        <v>101.7</v>
      </c>
      <c r="E550" s="18">
        <v>444</v>
      </c>
      <c r="F550" s="19" t="str">
        <f t="shared" si="102"/>
        <v>vak</v>
      </c>
      <c r="G550" s="19" t="str">
        <f t="shared" si="107"/>
        <v>vak</v>
      </c>
      <c r="H550" s="19" t="s">
        <v>456</v>
      </c>
    </row>
    <row r="551" spans="1:8">
      <c r="B551" t="s">
        <v>331</v>
      </c>
      <c r="C551" s="18">
        <v>-10101</v>
      </c>
      <c r="D551" s="18">
        <v>-10101</v>
      </c>
      <c r="E551" s="18">
        <v>-20202</v>
      </c>
      <c r="F551" s="19" t="str">
        <f t="shared" si="102"/>
        <v>vak</v>
      </c>
      <c r="G551" s="19" t="str">
        <f t="shared" si="107"/>
        <v>vak</v>
      </c>
      <c r="H551" s="19" t="s">
        <v>456</v>
      </c>
    </row>
    <row r="552" spans="1:8">
      <c r="B552" t="s">
        <v>332</v>
      </c>
      <c r="C552" s="18">
        <v>-10101.1</v>
      </c>
      <c r="D552" s="18">
        <v>-0.1</v>
      </c>
      <c r="E552" s="18">
        <v>-10101.200000000001</v>
      </c>
      <c r="F552" s="19" t="str">
        <f t="shared" si="102"/>
        <v>vak</v>
      </c>
      <c r="G552" s="19" t="str">
        <f t="shared" si="107"/>
        <v>vak</v>
      </c>
      <c r="H552" s="19" t="s">
        <v>456</v>
      </c>
    </row>
    <row r="553" spans="1:8">
      <c r="B553" t="s">
        <v>333</v>
      </c>
      <c r="C553" s="18">
        <v>-1.5</v>
      </c>
      <c r="D553" s="18">
        <v>-5025.1000000000004</v>
      </c>
      <c r="E553" s="18">
        <v>-5026.6000000000004</v>
      </c>
      <c r="F553" s="19" t="str">
        <f t="shared" si="102"/>
        <v>vak</v>
      </c>
      <c r="G553" s="19" t="str">
        <f t="shared" si="107"/>
        <v>vak</v>
      </c>
      <c r="H553" s="19" t="s">
        <v>456</v>
      </c>
    </row>
    <row r="554" spans="1:8">
      <c r="B554" t="s">
        <v>334</v>
      </c>
      <c r="C554" s="18">
        <v>-1.5</v>
      </c>
      <c r="D554" s="18">
        <v>-10101</v>
      </c>
      <c r="E554" s="18">
        <v>-10102.5</v>
      </c>
      <c r="F554" s="19" t="str">
        <f t="shared" si="102"/>
        <v>vak</v>
      </c>
      <c r="G554" s="19" t="str">
        <f t="shared" si="107"/>
        <v>vak</v>
      </c>
      <c r="H554" s="19" t="s">
        <v>456</v>
      </c>
    </row>
    <row r="555" spans="1:8">
      <c r="B555" t="s">
        <v>335</v>
      </c>
      <c r="C555" s="18">
        <v>-330.2</v>
      </c>
      <c r="D555" s="18">
        <v>40.6</v>
      </c>
      <c r="E555" s="18">
        <v>-289.59999999999997</v>
      </c>
      <c r="F555" s="19" t="str">
        <f t="shared" si="102"/>
        <v>éles</v>
      </c>
      <c r="G555" s="19" t="str">
        <f t="shared" si="107"/>
        <v>ártalmatlan</v>
      </c>
      <c r="H555" s="19" t="s">
        <v>456</v>
      </c>
    </row>
    <row r="556" spans="1:8">
      <c r="A556" t="s">
        <v>376</v>
      </c>
      <c r="C556" s="18">
        <v>394542.10000000003</v>
      </c>
      <c r="D556" s="18">
        <v>470347.80000000016</v>
      </c>
      <c r="E556" s="18">
        <v>864889.90000000037</v>
      </c>
      <c r="F556" s="19" t="s">
        <v>456</v>
      </c>
      <c r="G556" s="19" t="s">
        <v>456</v>
      </c>
      <c r="H556" s="20" t="s">
        <v>456</v>
      </c>
    </row>
    <row r="557" spans="1:8">
      <c r="A557" t="s">
        <v>118</v>
      </c>
      <c r="B557" t="s">
        <v>325</v>
      </c>
      <c r="C557" s="18">
        <v>-10.5</v>
      </c>
      <c r="D557" s="18">
        <v>5.2</v>
      </c>
      <c r="E557" s="18">
        <v>-5.3</v>
      </c>
      <c r="F557" s="19" t="str">
        <f t="shared" ref="F557" si="108">IF(C557*D557&lt;0,"éles","vak")</f>
        <v>éles</v>
      </c>
      <c r="G557" s="19" t="str">
        <f t="shared" ref="G557" si="109">IF(F557="éles",IF(C557&lt;0,"gyanús","ártalmatlan"),F557)</f>
        <v>gyanús</v>
      </c>
      <c r="H557" s="20">
        <f t="shared" ref="H557" si="110">IF(G557&lt;&gt;"vak",COUNTIF(G558:G578,G557)/(21-COUNTIF(G558:G578,"vak")),"vak")</f>
        <v>0.42857142857142855</v>
      </c>
    </row>
    <row r="558" spans="1:8">
      <c r="B558" t="s">
        <v>336</v>
      </c>
      <c r="C558" s="18">
        <v>-10101.1</v>
      </c>
      <c r="D558" s="18">
        <v>-10101.1</v>
      </c>
      <c r="E558" s="18">
        <v>-20202.2</v>
      </c>
      <c r="F558" s="19" t="str">
        <f t="shared" si="102"/>
        <v>vak</v>
      </c>
      <c r="G558" s="19" t="str">
        <f t="shared" ref="G558" si="111">IF(F558="éles",IF(C558&lt;0,"ártalmatlan","gyanús"),F558)</f>
        <v>vak</v>
      </c>
      <c r="H558" s="19" t="s">
        <v>456</v>
      </c>
    </row>
    <row r="559" spans="1:8">
      <c r="B559" t="s">
        <v>337</v>
      </c>
      <c r="C559" s="18">
        <v>-204813</v>
      </c>
      <c r="D559" s="18">
        <v>-190474.6</v>
      </c>
      <c r="E559" s="18">
        <v>-395287.6</v>
      </c>
      <c r="F559" s="19" t="str">
        <f t="shared" si="102"/>
        <v>vak</v>
      </c>
      <c r="G559" s="19" t="str">
        <f t="shared" si="107"/>
        <v>vak</v>
      </c>
      <c r="H559" s="19" t="s">
        <v>456</v>
      </c>
    </row>
    <row r="560" spans="1:8">
      <c r="B560" t="s">
        <v>338</v>
      </c>
      <c r="C560" s="18">
        <v>-764.5</v>
      </c>
      <c r="D560" s="18">
        <v>14</v>
      </c>
      <c r="E560" s="18">
        <v>-750.5</v>
      </c>
      <c r="F560" s="19" t="str">
        <f t="shared" si="102"/>
        <v>éles</v>
      </c>
      <c r="G560" s="19" t="str">
        <f t="shared" si="107"/>
        <v>ártalmatlan</v>
      </c>
      <c r="H560" s="19" t="s">
        <v>456</v>
      </c>
    </row>
    <row r="561" spans="2:8">
      <c r="B561" t="s">
        <v>339</v>
      </c>
      <c r="C561" s="18">
        <v>-5022.8</v>
      </c>
      <c r="D561" s="18">
        <v>4948.6000000000004</v>
      </c>
      <c r="E561" s="18">
        <v>-74.199999999999818</v>
      </c>
      <c r="F561" s="19" t="str">
        <f t="shared" si="102"/>
        <v>éles</v>
      </c>
      <c r="G561" s="19" t="str">
        <f t="shared" si="107"/>
        <v>ártalmatlan</v>
      </c>
      <c r="H561" s="19" t="s">
        <v>456</v>
      </c>
    </row>
    <row r="562" spans="2:8">
      <c r="B562" t="s">
        <v>340</v>
      </c>
      <c r="C562" s="18">
        <v>-282051.09999999998</v>
      </c>
      <c r="D562" s="18">
        <v>-176469.6</v>
      </c>
      <c r="E562" s="18">
        <v>-458520.69999999995</v>
      </c>
      <c r="F562" s="19" t="str">
        <f t="shared" si="102"/>
        <v>vak</v>
      </c>
      <c r="G562" s="19" t="str">
        <f t="shared" si="107"/>
        <v>vak</v>
      </c>
      <c r="H562" s="19" t="s">
        <v>456</v>
      </c>
    </row>
    <row r="563" spans="2:8">
      <c r="B563" t="s">
        <v>341</v>
      </c>
      <c r="C563" s="18">
        <v>-98954.3</v>
      </c>
      <c r="D563" s="18">
        <v>-10117.1</v>
      </c>
      <c r="E563" s="18">
        <v>-109071.40000000001</v>
      </c>
      <c r="F563" s="19" t="str">
        <f t="shared" si="102"/>
        <v>vak</v>
      </c>
      <c r="G563" s="19" t="str">
        <f t="shared" si="107"/>
        <v>vak</v>
      </c>
      <c r="H563" s="19" t="s">
        <v>456</v>
      </c>
    </row>
    <row r="564" spans="2:8">
      <c r="B564" t="s">
        <v>342</v>
      </c>
      <c r="C564" s="18">
        <v>3</v>
      </c>
      <c r="D564" s="18">
        <v>1.4</v>
      </c>
      <c r="E564" s="18">
        <v>4.4000000000000004</v>
      </c>
      <c r="F564" s="19" t="str">
        <f t="shared" si="102"/>
        <v>vak</v>
      </c>
      <c r="G564" s="19" t="str">
        <f t="shared" si="107"/>
        <v>vak</v>
      </c>
      <c r="H564" s="19" t="s">
        <v>456</v>
      </c>
    </row>
    <row r="565" spans="2:8">
      <c r="B565" t="s">
        <v>343</v>
      </c>
      <c r="C565" s="18">
        <v>249.9</v>
      </c>
      <c r="D565" s="18">
        <v>288.60000000000002</v>
      </c>
      <c r="E565" s="18">
        <v>538.5</v>
      </c>
      <c r="F565" s="19" t="str">
        <f t="shared" si="102"/>
        <v>vak</v>
      </c>
      <c r="G565" s="19" t="str">
        <f t="shared" si="107"/>
        <v>vak</v>
      </c>
      <c r="H565" s="19" t="s">
        <v>456</v>
      </c>
    </row>
    <row r="566" spans="2:8">
      <c r="B566" t="s">
        <v>344</v>
      </c>
      <c r="C566" s="18">
        <v>-41628.9</v>
      </c>
      <c r="D566" s="18">
        <v>-75238.2</v>
      </c>
      <c r="E566" s="18">
        <v>-116867.1</v>
      </c>
      <c r="F566" s="19" t="str">
        <f t="shared" si="102"/>
        <v>vak</v>
      </c>
      <c r="G566" s="19" t="str">
        <f t="shared" si="107"/>
        <v>vak</v>
      </c>
      <c r="H566" s="19" t="s">
        <v>456</v>
      </c>
    </row>
    <row r="567" spans="2:8">
      <c r="B567" t="s">
        <v>345</v>
      </c>
      <c r="C567" s="18">
        <v>-41668.300000000003</v>
      </c>
      <c r="D567" s="18">
        <v>-41666.699999999997</v>
      </c>
      <c r="E567" s="18">
        <v>-83335</v>
      </c>
      <c r="F567" s="19" t="str">
        <f t="shared" si="102"/>
        <v>vak</v>
      </c>
      <c r="G567" s="19" t="str">
        <f t="shared" si="107"/>
        <v>vak</v>
      </c>
      <c r="H567" s="19" t="s">
        <v>456</v>
      </c>
    </row>
    <row r="568" spans="2:8">
      <c r="B568" t="s">
        <v>327</v>
      </c>
      <c r="C568" s="18">
        <v>-5031.1000000000004</v>
      </c>
      <c r="D568" s="18">
        <v>-10097.9</v>
      </c>
      <c r="E568" s="18">
        <v>-15129</v>
      </c>
      <c r="F568" s="19" t="str">
        <f t="shared" si="102"/>
        <v>vak</v>
      </c>
      <c r="G568" s="19" t="str">
        <f t="shared" si="107"/>
        <v>vak</v>
      </c>
      <c r="H568" s="19" t="s">
        <v>456</v>
      </c>
    </row>
    <row r="569" spans="2:8">
      <c r="B569" t="s">
        <v>346</v>
      </c>
      <c r="C569" s="18">
        <v>-5006.3999999999996</v>
      </c>
      <c r="D569" s="18">
        <v>14584.8</v>
      </c>
      <c r="E569" s="18">
        <v>9578.4</v>
      </c>
      <c r="F569" s="19" t="str">
        <f t="shared" si="102"/>
        <v>éles</v>
      </c>
      <c r="G569" s="19" t="str">
        <f t="shared" si="107"/>
        <v>ártalmatlan</v>
      </c>
      <c r="H569" s="19" t="s">
        <v>456</v>
      </c>
    </row>
    <row r="570" spans="2:8">
      <c r="B570" t="s">
        <v>347</v>
      </c>
      <c r="C570" s="18">
        <v>9807.2999999999993</v>
      </c>
      <c r="D570" s="18">
        <v>-20403</v>
      </c>
      <c r="E570" s="18">
        <v>-10595.7</v>
      </c>
      <c r="F570" s="19" t="str">
        <f t="shared" si="102"/>
        <v>éles</v>
      </c>
      <c r="G570" s="19" t="str">
        <f t="shared" si="107"/>
        <v>gyanús</v>
      </c>
      <c r="H570" s="19" t="s">
        <v>456</v>
      </c>
    </row>
    <row r="571" spans="2:8">
      <c r="B571" t="s">
        <v>328</v>
      </c>
      <c r="C571" s="18">
        <v>0</v>
      </c>
      <c r="D571" s="18">
        <v>0</v>
      </c>
      <c r="E571" s="18">
        <v>0</v>
      </c>
      <c r="F571" s="19" t="str">
        <f t="shared" si="102"/>
        <v>vak</v>
      </c>
      <c r="G571" s="19" t="str">
        <f t="shared" si="107"/>
        <v>vak</v>
      </c>
      <c r="H571" s="19" t="s">
        <v>456</v>
      </c>
    </row>
    <row r="572" spans="2:8">
      <c r="B572" t="s">
        <v>329</v>
      </c>
      <c r="C572" s="18">
        <v>0</v>
      </c>
      <c r="D572" s="18">
        <v>0</v>
      </c>
      <c r="E572" s="18">
        <v>0</v>
      </c>
      <c r="F572" s="19" t="str">
        <f t="shared" si="102"/>
        <v>vak</v>
      </c>
      <c r="G572" s="19" t="str">
        <f t="shared" si="107"/>
        <v>vak</v>
      </c>
      <c r="H572" s="19" t="s">
        <v>456</v>
      </c>
    </row>
    <row r="573" spans="2:8">
      <c r="B573" t="s">
        <v>330</v>
      </c>
      <c r="C573" s="18">
        <v>-1045.0999999999999</v>
      </c>
      <c r="D573" s="18">
        <v>-19.2</v>
      </c>
      <c r="E573" s="18">
        <v>-1064.3</v>
      </c>
      <c r="F573" s="19" t="str">
        <f t="shared" si="102"/>
        <v>vak</v>
      </c>
      <c r="G573" s="19" t="str">
        <f t="shared" si="107"/>
        <v>vak</v>
      </c>
      <c r="H573" s="19" t="s">
        <v>456</v>
      </c>
    </row>
    <row r="574" spans="2:8">
      <c r="B574" t="s">
        <v>331</v>
      </c>
      <c r="C574" s="18">
        <v>-10101</v>
      </c>
      <c r="D574" s="18">
        <v>-10101</v>
      </c>
      <c r="E574" s="18">
        <v>-20202</v>
      </c>
      <c r="F574" s="19" t="str">
        <f t="shared" si="102"/>
        <v>vak</v>
      </c>
      <c r="G574" s="19" t="str">
        <f t="shared" si="107"/>
        <v>vak</v>
      </c>
      <c r="H574" s="19" t="s">
        <v>456</v>
      </c>
    </row>
    <row r="575" spans="2:8">
      <c r="B575" t="s">
        <v>332</v>
      </c>
      <c r="C575" s="18">
        <v>-10101.1</v>
      </c>
      <c r="D575" s="18">
        <v>-0.1</v>
      </c>
      <c r="E575" s="18">
        <v>-10101.200000000001</v>
      </c>
      <c r="F575" s="19" t="str">
        <f t="shared" si="102"/>
        <v>vak</v>
      </c>
      <c r="G575" s="19" t="str">
        <f t="shared" si="107"/>
        <v>vak</v>
      </c>
      <c r="H575" s="19" t="s">
        <v>456</v>
      </c>
    </row>
    <row r="576" spans="2:8">
      <c r="B576" t="s">
        <v>333</v>
      </c>
      <c r="C576" s="18">
        <v>0.5</v>
      </c>
      <c r="D576" s="18">
        <v>-5025.1000000000004</v>
      </c>
      <c r="E576" s="18">
        <v>-5024.6000000000004</v>
      </c>
      <c r="F576" s="19" t="str">
        <f t="shared" si="102"/>
        <v>éles</v>
      </c>
      <c r="G576" s="19" t="str">
        <f t="shared" si="107"/>
        <v>gyanús</v>
      </c>
      <c r="H576" s="19" t="s">
        <v>456</v>
      </c>
    </row>
    <row r="577" spans="1:8">
      <c r="B577" t="s">
        <v>334</v>
      </c>
      <c r="C577" s="18">
        <v>0.5</v>
      </c>
      <c r="D577" s="18">
        <v>-10101</v>
      </c>
      <c r="E577" s="18">
        <v>-10100.5</v>
      </c>
      <c r="F577" s="19" t="str">
        <f t="shared" si="102"/>
        <v>éles</v>
      </c>
      <c r="G577" s="19" t="str">
        <f t="shared" si="107"/>
        <v>gyanús</v>
      </c>
      <c r="H577" s="19" t="s">
        <v>456</v>
      </c>
    </row>
    <row r="578" spans="1:8">
      <c r="B578" t="s">
        <v>335</v>
      </c>
      <c r="C578" s="18">
        <v>-190.3</v>
      </c>
      <c r="D578" s="18">
        <v>55.1</v>
      </c>
      <c r="E578" s="18">
        <v>-135.20000000000002</v>
      </c>
      <c r="F578" s="19" t="str">
        <f t="shared" si="102"/>
        <v>éles</v>
      </c>
      <c r="G578" s="19" t="str">
        <f t="shared" si="107"/>
        <v>ártalmatlan</v>
      </c>
      <c r="H578" s="19" t="s">
        <v>456</v>
      </c>
    </row>
    <row r="579" spans="1:8">
      <c r="A579" t="s">
        <v>377</v>
      </c>
      <c r="C579" s="18">
        <v>-706428.3</v>
      </c>
      <c r="D579" s="18">
        <v>-539916.9</v>
      </c>
      <c r="E579" s="18">
        <v>-1246345.2000000002</v>
      </c>
      <c r="F579" s="19" t="s">
        <v>456</v>
      </c>
      <c r="G579" s="19" t="s">
        <v>456</v>
      </c>
      <c r="H579" s="20" t="s">
        <v>456</v>
      </c>
    </row>
    <row r="580" spans="1:8">
      <c r="A580" t="s">
        <v>119</v>
      </c>
      <c r="B580" t="s">
        <v>325</v>
      </c>
      <c r="C580" s="18">
        <v>3.5</v>
      </c>
      <c r="D580" s="18">
        <v>6.7</v>
      </c>
      <c r="E580" s="18">
        <v>10.199999999999999</v>
      </c>
      <c r="F580" s="19" t="str">
        <f t="shared" ref="F580" si="112">IF(C580*D580&lt;0,"éles","vak")</f>
        <v>vak</v>
      </c>
      <c r="G580" s="19" t="str">
        <f t="shared" ref="G580" si="113">IF(F580="éles",IF(C580&lt;0,"gyanús","ártalmatlan"),F580)</f>
        <v>vak</v>
      </c>
      <c r="H580" s="20" t="str">
        <f t="shared" ref="H580" si="114">IF(G580&lt;&gt;"vak",COUNTIF(G581:G601,G580)/(21-COUNTIF(G581:G601,"vak")),"vak")</f>
        <v>vak</v>
      </c>
    </row>
    <row r="581" spans="1:8">
      <c r="B581" t="s">
        <v>336</v>
      </c>
      <c r="C581" s="18">
        <v>-10101.1</v>
      </c>
      <c r="D581" s="18">
        <v>-10101.1</v>
      </c>
      <c r="E581" s="18">
        <v>-20202.2</v>
      </c>
      <c r="F581" s="19" t="str">
        <f t="shared" si="102"/>
        <v>vak</v>
      </c>
      <c r="G581" s="19" t="str">
        <f t="shared" ref="G581" si="115">IF(F581="éles",IF(C581&lt;0,"ártalmatlan","gyanús"),F581)</f>
        <v>vak</v>
      </c>
      <c r="H581" s="19" t="s">
        <v>456</v>
      </c>
    </row>
    <row r="582" spans="1:8">
      <c r="B582" t="s">
        <v>337</v>
      </c>
      <c r="C582" s="18">
        <v>-204813</v>
      </c>
      <c r="D582" s="18">
        <v>-190474.6</v>
      </c>
      <c r="E582" s="18">
        <v>-395287.6</v>
      </c>
      <c r="F582" s="19" t="str">
        <f t="shared" si="102"/>
        <v>vak</v>
      </c>
      <c r="G582" s="19" t="str">
        <f t="shared" si="107"/>
        <v>vak</v>
      </c>
      <c r="H582" s="19" t="s">
        <v>456</v>
      </c>
    </row>
    <row r="583" spans="1:8">
      <c r="B583" t="s">
        <v>338</v>
      </c>
      <c r="C583" s="18">
        <v>-367.6</v>
      </c>
      <c r="D583" s="18">
        <v>-29</v>
      </c>
      <c r="E583" s="18">
        <v>-396.6</v>
      </c>
      <c r="F583" s="19" t="str">
        <f t="shared" ref="F583:F646" si="116">IF(C583*D583&lt;0,"éles","vak")</f>
        <v>vak</v>
      </c>
      <c r="G583" s="19" t="str">
        <f t="shared" si="107"/>
        <v>vak</v>
      </c>
      <c r="H583" s="19" t="s">
        <v>456</v>
      </c>
    </row>
    <row r="584" spans="1:8">
      <c r="B584" t="s">
        <v>339</v>
      </c>
      <c r="C584" s="18">
        <v>-5003.8</v>
      </c>
      <c r="D584" s="18">
        <v>4960.7</v>
      </c>
      <c r="E584" s="18">
        <v>-43.100000000000364</v>
      </c>
      <c r="F584" s="19" t="str">
        <f t="shared" si="116"/>
        <v>éles</v>
      </c>
      <c r="G584" s="19" t="str">
        <f t="shared" si="107"/>
        <v>ártalmatlan</v>
      </c>
      <c r="H584" s="19" t="s">
        <v>456</v>
      </c>
    </row>
    <row r="585" spans="1:8">
      <c r="B585" t="s">
        <v>340</v>
      </c>
      <c r="C585" s="18">
        <v>-282055</v>
      </c>
      <c r="D585" s="18">
        <v>-176469.6</v>
      </c>
      <c r="E585" s="18">
        <v>-458524.6</v>
      </c>
      <c r="F585" s="19" t="str">
        <f t="shared" si="116"/>
        <v>vak</v>
      </c>
      <c r="G585" s="19" t="str">
        <f t="shared" si="107"/>
        <v>vak</v>
      </c>
      <c r="H585" s="19" t="s">
        <v>456</v>
      </c>
    </row>
    <row r="586" spans="1:8">
      <c r="B586" t="s">
        <v>341</v>
      </c>
      <c r="C586" s="18">
        <v>-98899.8</v>
      </c>
      <c r="D586" s="18">
        <v>-10081.799999999999</v>
      </c>
      <c r="E586" s="18">
        <v>-108981.6</v>
      </c>
      <c r="F586" s="19" t="str">
        <f t="shared" si="116"/>
        <v>vak</v>
      </c>
      <c r="G586" s="19" t="str">
        <f t="shared" si="107"/>
        <v>vak</v>
      </c>
      <c r="H586" s="19" t="s">
        <v>456</v>
      </c>
    </row>
    <row r="587" spans="1:8">
      <c r="B587" t="s">
        <v>342</v>
      </c>
      <c r="C587" s="18">
        <v>3</v>
      </c>
      <c r="D587" s="18">
        <v>1.3</v>
      </c>
      <c r="E587" s="18">
        <v>4.3</v>
      </c>
      <c r="F587" s="19" t="str">
        <f t="shared" si="116"/>
        <v>vak</v>
      </c>
      <c r="G587" s="19" t="str">
        <f t="shared" si="107"/>
        <v>vak</v>
      </c>
      <c r="H587" s="19" t="s">
        <v>456</v>
      </c>
    </row>
    <row r="588" spans="1:8">
      <c r="B588" t="s">
        <v>343</v>
      </c>
      <c r="C588" s="18">
        <v>249.9</v>
      </c>
      <c r="D588" s="18">
        <v>288.60000000000002</v>
      </c>
      <c r="E588" s="18">
        <v>538.5</v>
      </c>
      <c r="F588" s="19" t="str">
        <f t="shared" si="116"/>
        <v>vak</v>
      </c>
      <c r="G588" s="19" t="str">
        <f t="shared" si="107"/>
        <v>vak</v>
      </c>
      <c r="H588" s="19" t="s">
        <v>456</v>
      </c>
    </row>
    <row r="589" spans="1:8">
      <c r="B589" t="s">
        <v>344</v>
      </c>
      <c r="C589" s="18">
        <v>-41630</v>
      </c>
      <c r="D589" s="18">
        <v>-75238.2</v>
      </c>
      <c r="E589" s="18">
        <v>-116868.2</v>
      </c>
      <c r="F589" s="19" t="str">
        <f t="shared" si="116"/>
        <v>vak</v>
      </c>
      <c r="G589" s="19" t="str">
        <f t="shared" si="107"/>
        <v>vak</v>
      </c>
      <c r="H589" s="19" t="s">
        <v>456</v>
      </c>
    </row>
    <row r="590" spans="1:8">
      <c r="B590" t="s">
        <v>345</v>
      </c>
      <c r="C590" s="18">
        <v>-41666.199999999997</v>
      </c>
      <c r="D590" s="18">
        <v>-41666.699999999997</v>
      </c>
      <c r="E590" s="18">
        <v>-83332.899999999994</v>
      </c>
      <c r="F590" s="19" t="str">
        <f t="shared" si="116"/>
        <v>vak</v>
      </c>
      <c r="G590" s="19" t="str">
        <f t="shared" si="107"/>
        <v>vak</v>
      </c>
      <c r="H590" s="19" t="s">
        <v>456</v>
      </c>
    </row>
    <row r="591" spans="1:8">
      <c r="B591" t="s">
        <v>327</v>
      </c>
      <c r="C591" s="18">
        <v>-5031.6000000000004</v>
      </c>
      <c r="D591" s="18">
        <v>-10098.4</v>
      </c>
      <c r="E591" s="18">
        <v>-15130</v>
      </c>
      <c r="F591" s="19" t="str">
        <f t="shared" si="116"/>
        <v>vak</v>
      </c>
      <c r="G591" s="19" t="str">
        <f t="shared" si="107"/>
        <v>vak</v>
      </c>
      <c r="H591" s="19" t="s">
        <v>456</v>
      </c>
    </row>
    <row r="592" spans="1:8">
      <c r="B592" t="s">
        <v>346</v>
      </c>
      <c r="C592" s="18">
        <v>-5034.5</v>
      </c>
      <c r="D592" s="18">
        <v>14579.4</v>
      </c>
      <c r="E592" s="18">
        <v>9544.9</v>
      </c>
      <c r="F592" s="19" t="str">
        <f t="shared" si="116"/>
        <v>éles</v>
      </c>
      <c r="G592" s="19" t="str">
        <f t="shared" si="107"/>
        <v>ártalmatlan</v>
      </c>
      <c r="H592" s="19" t="s">
        <v>456</v>
      </c>
    </row>
    <row r="593" spans="1:8">
      <c r="B593" t="s">
        <v>347</v>
      </c>
      <c r="C593" s="18">
        <v>9802.2999999999993</v>
      </c>
      <c r="D593" s="18">
        <v>-20408</v>
      </c>
      <c r="E593" s="18">
        <v>-10605.7</v>
      </c>
      <c r="F593" s="19" t="str">
        <f t="shared" si="116"/>
        <v>éles</v>
      </c>
      <c r="G593" s="19" t="str">
        <f t="shared" si="107"/>
        <v>gyanús</v>
      </c>
      <c r="H593" s="19" t="s">
        <v>456</v>
      </c>
    </row>
    <row r="594" spans="1:8">
      <c r="B594" t="s">
        <v>328</v>
      </c>
      <c r="C594" s="18">
        <v>0</v>
      </c>
      <c r="D594" s="18">
        <v>0</v>
      </c>
      <c r="E594" s="18">
        <v>0</v>
      </c>
      <c r="F594" s="19" t="str">
        <f t="shared" si="116"/>
        <v>vak</v>
      </c>
      <c r="G594" s="19" t="str">
        <f t="shared" si="107"/>
        <v>vak</v>
      </c>
      <c r="H594" s="19" t="s">
        <v>456</v>
      </c>
    </row>
    <row r="595" spans="1:8">
      <c r="B595" t="s">
        <v>329</v>
      </c>
      <c r="C595" s="18">
        <v>0</v>
      </c>
      <c r="D595" s="18">
        <v>0</v>
      </c>
      <c r="E595" s="18">
        <v>0</v>
      </c>
      <c r="F595" s="19" t="str">
        <f t="shared" si="116"/>
        <v>vak</v>
      </c>
      <c r="G595" s="19" t="str">
        <f t="shared" si="107"/>
        <v>vak</v>
      </c>
      <c r="H595" s="19" t="s">
        <v>456</v>
      </c>
    </row>
    <row r="596" spans="1:8">
      <c r="B596" t="s">
        <v>330</v>
      </c>
      <c r="C596" s="18">
        <v>42</v>
      </c>
      <c r="D596" s="18">
        <v>164.2</v>
      </c>
      <c r="E596" s="18">
        <v>206.2</v>
      </c>
      <c r="F596" s="19" t="str">
        <f t="shared" si="116"/>
        <v>vak</v>
      </c>
      <c r="G596" s="19" t="str">
        <f t="shared" si="107"/>
        <v>vak</v>
      </c>
      <c r="H596" s="19" t="s">
        <v>456</v>
      </c>
    </row>
    <row r="597" spans="1:8">
      <c r="B597" t="s">
        <v>331</v>
      </c>
      <c r="C597" s="18">
        <v>-10101</v>
      </c>
      <c r="D597" s="18">
        <v>-10101</v>
      </c>
      <c r="E597" s="18">
        <v>-20202</v>
      </c>
      <c r="F597" s="19" t="str">
        <f t="shared" si="116"/>
        <v>vak</v>
      </c>
      <c r="G597" s="19" t="str">
        <f t="shared" si="107"/>
        <v>vak</v>
      </c>
      <c r="H597" s="19" t="s">
        <v>456</v>
      </c>
    </row>
    <row r="598" spans="1:8">
      <c r="B598" t="s">
        <v>332</v>
      </c>
      <c r="C598" s="18">
        <v>-10101.1</v>
      </c>
      <c r="D598" s="18">
        <v>-0.1</v>
      </c>
      <c r="E598" s="18">
        <v>-10101.200000000001</v>
      </c>
      <c r="F598" s="19" t="str">
        <f t="shared" si="116"/>
        <v>vak</v>
      </c>
      <c r="G598" s="19" t="str">
        <f t="shared" si="107"/>
        <v>vak</v>
      </c>
      <c r="H598" s="19" t="s">
        <v>456</v>
      </c>
    </row>
    <row r="599" spans="1:8">
      <c r="B599" t="s">
        <v>333</v>
      </c>
      <c r="C599" s="18">
        <v>0.5</v>
      </c>
      <c r="D599" s="18">
        <v>-5025.1000000000004</v>
      </c>
      <c r="E599" s="18">
        <v>-5024.6000000000004</v>
      </c>
      <c r="F599" s="19" t="str">
        <f t="shared" si="116"/>
        <v>éles</v>
      </c>
      <c r="G599" s="19" t="str">
        <f t="shared" si="107"/>
        <v>gyanús</v>
      </c>
      <c r="H599" s="19" t="s">
        <v>456</v>
      </c>
    </row>
    <row r="600" spans="1:8">
      <c r="B600" t="s">
        <v>334</v>
      </c>
      <c r="C600" s="18">
        <v>0.5</v>
      </c>
      <c r="D600" s="18">
        <v>-10101</v>
      </c>
      <c r="E600" s="18">
        <v>-10100.5</v>
      </c>
      <c r="F600" s="19" t="str">
        <f t="shared" si="116"/>
        <v>éles</v>
      </c>
      <c r="G600" s="19" t="str">
        <f t="shared" si="107"/>
        <v>gyanús</v>
      </c>
      <c r="H600" s="19" t="s">
        <v>456</v>
      </c>
    </row>
    <row r="601" spans="1:8">
      <c r="B601" t="s">
        <v>335</v>
      </c>
      <c r="C601" s="18">
        <v>222.6</v>
      </c>
      <c r="D601" s="18">
        <v>54.6</v>
      </c>
      <c r="E601" s="18">
        <v>277.2</v>
      </c>
      <c r="F601" s="19" t="str">
        <f t="shared" si="116"/>
        <v>vak</v>
      </c>
      <c r="G601" s="19" t="str">
        <f t="shared" si="107"/>
        <v>vak</v>
      </c>
      <c r="H601" s="19" t="s">
        <v>456</v>
      </c>
    </row>
    <row r="602" spans="1:8">
      <c r="A602" t="s">
        <v>378</v>
      </c>
      <c r="C602" s="18">
        <v>-704480.39999999991</v>
      </c>
      <c r="D602" s="18">
        <v>-539739.1</v>
      </c>
      <c r="E602" s="18">
        <v>-1244219.5</v>
      </c>
      <c r="F602" s="19" t="s">
        <v>456</v>
      </c>
      <c r="G602" s="19" t="s">
        <v>456</v>
      </c>
      <c r="H602" s="20" t="s">
        <v>456</v>
      </c>
    </row>
    <row r="603" spans="1:8">
      <c r="A603" t="s">
        <v>120</v>
      </c>
      <c r="B603" t="s">
        <v>325</v>
      </c>
      <c r="C603" s="18">
        <v>15</v>
      </c>
      <c r="D603" s="18">
        <v>-11.3</v>
      </c>
      <c r="E603" s="18">
        <v>3.6999999999999993</v>
      </c>
      <c r="F603" s="19" t="str">
        <f t="shared" ref="F603" si="117">IF(C603*D603&lt;0,"éles","vak")</f>
        <v>éles</v>
      </c>
      <c r="G603" s="19" t="str">
        <f t="shared" ref="G603" si="118">IF(F603="éles",IF(C603&lt;0,"gyanús","ártalmatlan"),F603)</f>
        <v>ártalmatlan</v>
      </c>
      <c r="H603" s="20">
        <f t="shared" ref="H603" si="119">IF(G603&lt;&gt;"vak",COUNTIF(G604:G624,G603)/(21-COUNTIF(G604:G624,"vak")),"vak")</f>
        <v>0.42857142857142855</v>
      </c>
    </row>
    <row r="604" spans="1:8">
      <c r="B604" t="s">
        <v>336</v>
      </c>
      <c r="C604" s="18">
        <v>-10101.1</v>
      </c>
      <c r="D604" s="18">
        <v>-10101.1</v>
      </c>
      <c r="E604" s="18">
        <v>-20202.2</v>
      </c>
      <c r="F604" s="19" t="str">
        <f t="shared" si="116"/>
        <v>vak</v>
      </c>
      <c r="G604" s="19" t="str">
        <f t="shared" ref="G604" si="120">IF(F604="éles",IF(C604&lt;0,"ártalmatlan","gyanús"),F604)</f>
        <v>vak</v>
      </c>
      <c r="H604" s="19" t="s">
        <v>456</v>
      </c>
    </row>
    <row r="605" spans="1:8">
      <c r="B605" t="s">
        <v>337</v>
      </c>
      <c r="C605" s="18">
        <v>-204813</v>
      </c>
      <c r="D605" s="18">
        <v>-190474.6</v>
      </c>
      <c r="E605" s="18">
        <v>-395287.6</v>
      </c>
      <c r="F605" s="19" t="str">
        <f t="shared" si="116"/>
        <v>vak</v>
      </c>
      <c r="G605" s="19" t="str">
        <f t="shared" si="107"/>
        <v>vak</v>
      </c>
      <c r="H605" s="19" t="s">
        <v>456</v>
      </c>
    </row>
    <row r="606" spans="1:8">
      <c r="B606" t="s">
        <v>338</v>
      </c>
      <c r="C606" s="18">
        <v>-121.6</v>
      </c>
      <c r="D606" s="18">
        <v>-31</v>
      </c>
      <c r="E606" s="18">
        <v>-152.6</v>
      </c>
      <c r="F606" s="19" t="str">
        <f t="shared" si="116"/>
        <v>vak</v>
      </c>
      <c r="G606" s="19" t="str">
        <f t="shared" si="107"/>
        <v>vak</v>
      </c>
      <c r="H606" s="19" t="s">
        <v>456</v>
      </c>
    </row>
    <row r="607" spans="1:8">
      <c r="B607" t="s">
        <v>339</v>
      </c>
      <c r="C607" s="18">
        <v>-5010.8</v>
      </c>
      <c r="D607" s="18">
        <v>4964.5</v>
      </c>
      <c r="E607" s="18">
        <v>-46.300000000000182</v>
      </c>
      <c r="F607" s="19" t="str">
        <f t="shared" si="116"/>
        <v>éles</v>
      </c>
      <c r="G607" s="19" t="str">
        <f t="shared" ref="G607:G670" si="121">IF(F607="éles",IF(C607&lt;0,"ártalmatlan","gyanús"),F607)</f>
        <v>ártalmatlan</v>
      </c>
      <c r="H607" s="19" t="s">
        <v>456</v>
      </c>
    </row>
    <row r="608" spans="1:8">
      <c r="B608" t="s">
        <v>340</v>
      </c>
      <c r="C608" s="18">
        <v>1000001</v>
      </c>
      <c r="D608" s="18">
        <v>999990.4</v>
      </c>
      <c r="E608" s="18">
        <v>1999991.4</v>
      </c>
      <c r="F608" s="19" t="str">
        <f t="shared" si="116"/>
        <v>vak</v>
      </c>
      <c r="G608" s="19" t="str">
        <f t="shared" si="121"/>
        <v>vak</v>
      </c>
      <c r="H608" s="19" t="s">
        <v>456</v>
      </c>
    </row>
    <row r="609" spans="2:8">
      <c r="B609" t="s">
        <v>341</v>
      </c>
      <c r="C609" s="18">
        <v>-98858.8</v>
      </c>
      <c r="D609" s="18">
        <v>-10139</v>
      </c>
      <c r="E609" s="18">
        <v>-108997.8</v>
      </c>
      <c r="F609" s="19" t="str">
        <f t="shared" si="116"/>
        <v>vak</v>
      </c>
      <c r="G609" s="19" t="str">
        <f t="shared" si="121"/>
        <v>vak</v>
      </c>
      <c r="H609" s="19" t="s">
        <v>456</v>
      </c>
    </row>
    <row r="610" spans="2:8">
      <c r="B610" t="s">
        <v>342</v>
      </c>
      <c r="C610" s="18">
        <v>-2</v>
      </c>
      <c r="D610" s="18">
        <v>1.3</v>
      </c>
      <c r="E610" s="18">
        <v>-0.7</v>
      </c>
      <c r="F610" s="19" t="str">
        <f t="shared" si="116"/>
        <v>éles</v>
      </c>
      <c r="G610" s="19" t="str">
        <f t="shared" si="121"/>
        <v>ártalmatlan</v>
      </c>
      <c r="H610" s="19" t="s">
        <v>456</v>
      </c>
    </row>
    <row r="611" spans="2:8">
      <c r="B611" t="s">
        <v>343</v>
      </c>
      <c r="C611" s="18">
        <v>249.9</v>
      </c>
      <c r="D611" s="18">
        <v>288.60000000000002</v>
      </c>
      <c r="E611" s="18">
        <v>538.5</v>
      </c>
      <c r="F611" s="19" t="str">
        <f t="shared" si="116"/>
        <v>vak</v>
      </c>
      <c r="G611" s="19" t="str">
        <f t="shared" si="121"/>
        <v>vak</v>
      </c>
      <c r="H611" s="19" t="s">
        <v>456</v>
      </c>
    </row>
    <row r="612" spans="2:8">
      <c r="B612" t="s">
        <v>344</v>
      </c>
      <c r="C612" s="18">
        <v>-41643.5</v>
      </c>
      <c r="D612" s="18">
        <v>-75262.899999999994</v>
      </c>
      <c r="E612" s="18">
        <v>-116906.4</v>
      </c>
      <c r="F612" s="19" t="str">
        <f t="shared" si="116"/>
        <v>vak</v>
      </c>
      <c r="G612" s="19" t="str">
        <f t="shared" si="121"/>
        <v>vak</v>
      </c>
      <c r="H612" s="19" t="s">
        <v>456</v>
      </c>
    </row>
    <row r="613" spans="2:8">
      <c r="B613" t="s">
        <v>345</v>
      </c>
      <c r="C613" s="18">
        <v>-41666.199999999997</v>
      </c>
      <c r="D613" s="18">
        <v>-41666.699999999997</v>
      </c>
      <c r="E613" s="18">
        <v>-83332.899999999994</v>
      </c>
      <c r="F613" s="19" t="str">
        <f t="shared" si="116"/>
        <v>vak</v>
      </c>
      <c r="G613" s="19" t="str">
        <f t="shared" si="121"/>
        <v>vak</v>
      </c>
      <c r="H613" s="19" t="s">
        <v>456</v>
      </c>
    </row>
    <row r="614" spans="2:8">
      <c r="B614" t="s">
        <v>327</v>
      </c>
      <c r="C614" s="18">
        <v>-5016.5</v>
      </c>
      <c r="D614" s="18">
        <v>-10106</v>
      </c>
      <c r="E614" s="18">
        <v>-15122.5</v>
      </c>
      <c r="F614" s="19" t="str">
        <f t="shared" si="116"/>
        <v>vak</v>
      </c>
      <c r="G614" s="19" t="str">
        <f t="shared" si="121"/>
        <v>vak</v>
      </c>
      <c r="H614" s="19" t="s">
        <v>456</v>
      </c>
    </row>
    <row r="615" spans="2:8">
      <c r="B615" t="s">
        <v>346</v>
      </c>
      <c r="C615" s="18">
        <v>-5030.5</v>
      </c>
      <c r="D615" s="18">
        <v>14548.2</v>
      </c>
      <c r="E615" s="18">
        <v>9517.7000000000007</v>
      </c>
      <c r="F615" s="19" t="str">
        <f t="shared" si="116"/>
        <v>éles</v>
      </c>
      <c r="G615" s="19" t="str">
        <f t="shared" si="121"/>
        <v>ártalmatlan</v>
      </c>
      <c r="H615" s="19" t="s">
        <v>456</v>
      </c>
    </row>
    <row r="616" spans="2:8">
      <c r="B616" t="s">
        <v>347</v>
      </c>
      <c r="C616" s="18">
        <v>9805.2999999999993</v>
      </c>
      <c r="D616" s="18">
        <v>-20405</v>
      </c>
      <c r="E616" s="18">
        <v>-10599.7</v>
      </c>
      <c r="F616" s="19" t="str">
        <f t="shared" si="116"/>
        <v>éles</v>
      </c>
      <c r="G616" s="19" t="str">
        <f t="shared" si="121"/>
        <v>gyanús</v>
      </c>
      <c r="H616" s="19" t="s">
        <v>456</v>
      </c>
    </row>
    <row r="617" spans="2:8">
      <c r="B617" t="s">
        <v>328</v>
      </c>
      <c r="C617" s="18">
        <v>0</v>
      </c>
      <c r="D617" s="18">
        <v>0</v>
      </c>
      <c r="E617" s="18">
        <v>0</v>
      </c>
      <c r="F617" s="19" t="str">
        <f t="shared" si="116"/>
        <v>vak</v>
      </c>
      <c r="G617" s="19" t="str">
        <f t="shared" si="121"/>
        <v>vak</v>
      </c>
      <c r="H617" s="19" t="s">
        <v>456</v>
      </c>
    </row>
    <row r="618" spans="2:8">
      <c r="B618" t="s">
        <v>329</v>
      </c>
      <c r="C618" s="18">
        <v>0</v>
      </c>
      <c r="D618" s="18">
        <v>0</v>
      </c>
      <c r="E618" s="18">
        <v>0</v>
      </c>
      <c r="F618" s="19" t="str">
        <f t="shared" si="116"/>
        <v>vak</v>
      </c>
      <c r="G618" s="19" t="str">
        <f t="shared" si="121"/>
        <v>vak</v>
      </c>
      <c r="H618" s="19" t="s">
        <v>456</v>
      </c>
    </row>
    <row r="619" spans="2:8">
      <c r="B619" t="s">
        <v>330</v>
      </c>
      <c r="C619" s="18">
        <v>1163.0999999999999</v>
      </c>
      <c r="D619" s="18">
        <v>488.9</v>
      </c>
      <c r="E619" s="18">
        <v>1652</v>
      </c>
      <c r="F619" s="19" t="str">
        <f t="shared" si="116"/>
        <v>vak</v>
      </c>
      <c r="G619" s="19" t="str">
        <f t="shared" si="121"/>
        <v>vak</v>
      </c>
      <c r="H619" s="19" t="s">
        <v>456</v>
      </c>
    </row>
    <row r="620" spans="2:8">
      <c r="B620" t="s">
        <v>331</v>
      </c>
      <c r="C620" s="18">
        <v>-10101</v>
      </c>
      <c r="D620" s="18">
        <v>-10101</v>
      </c>
      <c r="E620" s="18">
        <v>-20202</v>
      </c>
      <c r="F620" s="19" t="str">
        <f t="shared" si="116"/>
        <v>vak</v>
      </c>
      <c r="G620" s="19" t="str">
        <f t="shared" si="121"/>
        <v>vak</v>
      </c>
      <c r="H620" s="19" t="s">
        <v>456</v>
      </c>
    </row>
    <row r="621" spans="2:8">
      <c r="B621" t="s">
        <v>332</v>
      </c>
      <c r="C621" s="18">
        <v>-10101.1</v>
      </c>
      <c r="D621" s="18">
        <v>-0.1</v>
      </c>
      <c r="E621" s="18">
        <v>-10101.200000000001</v>
      </c>
      <c r="F621" s="19" t="str">
        <f t="shared" si="116"/>
        <v>vak</v>
      </c>
      <c r="G621" s="19" t="str">
        <f t="shared" si="121"/>
        <v>vak</v>
      </c>
      <c r="H621" s="19" t="s">
        <v>456</v>
      </c>
    </row>
    <row r="622" spans="2:8">
      <c r="B622" t="s">
        <v>333</v>
      </c>
      <c r="C622" s="18">
        <v>0.5</v>
      </c>
      <c r="D622" s="18">
        <v>-5025.1000000000004</v>
      </c>
      <c r="E622" s="18">
        <v>-5024.6000000000004</v>
      </c>
      <c r="F622" s="19" t="str">
        <f t="shared" si="116"/>
        <v>éles</v>
      </c>
      <c r="G622" s="19" t="str">
        <f t="shared" si="121"/>
        <v>gyanús</v>
      </c>
      <c r="H622" s="19" t="s">
        <v>456</v>
      </c>
    </row>
    <row r="623" spans="2:8">
      <c r="B623" t="s">
        <v>334</v>
      </c>
      <c r="C623" s="18">
        <v>0.5</v>
      </c>
      <c r="D623" s="18">
        <v>-10101</v>
      </c>
      <c r="E623" s="18">
        <v>-10100.5</v>
      </c>
      <c r="F623" s="19" t="str">
        <f t="shared" si="116"/>
        <v>éles</v>
      </c>
      <c r="G623" s="19" t="str">
        <f t="shared" si="121"/>
        <v>gyanús</v>
      </c>
      <c r="H623" s="19" t="s">
        <v>456</v>
      </c>
    </row>
    <row r="624" spans="2:8">
      <c r="B624" t="s">
        <v>335</v>
      </c>
      <c r="C624" s="18">
        <v>90.2</v>
      </c>
      <c r="D624" s="18">
        <v>-674.8</v>
      </c>
      <c r="E624" s="18">
        <v>-584.59999999999991</v>
      </c>
      <c r="F624" s="19" t="str">
        <f t="shared" si="116"/>
        <v>éles</v>
      </c>
      <c r="G624" s="19" t="str">
        <f t="shared" si="121"/>
        <v>gyanús</v>
      </c>
      <c r="H624" s="19" t="s">
        <v>456</v>
      </c>
    </row>
    <row r="625" spans="1:8">
      <c r="A625" t="s">
        <v>379</v>
      </c>
      <c r="C625" s="18">
        <v>578859.4</v>
      </c>
      <c r="D625" s="18">
        <v>636182.30000000005</v>
      </c>
      <c r="E625" s="18">
        <v>1215041.7</v>
      </c>
      <c r="F625" s="19" t="s">
        <v>456</v>
      </c>
      <c r="G625" s="19" t="s">
        <v>456</v>
      </c>
      <c r="H625" s="20" t="s">
        <v>456</v>
      </c>
    </row>
    <row r="626" spans="1:8">
      <c r="A626" t="s">
        <v>121</v>
      </c>
      <c r="B626" t="s">
        <v>325</v>
      </c>
      <c r="C626" s="18">
        <v>29.5</v>
      </c>
      <c r="D626" s="18">
        <v>-18.8</v>
      </c>
      <c r="E626" s="18">
        <v>10.7</v>
      </c>
      <c r="F626" s="19" t="str">
        <f t="shared" ref="F626" si="122">IF(C626*D626&lt;0,"éles","vak")</f>
        <v>éles</v>
      </c>
      <c r="G626" s="19" t="str">
        <f t="shared" ref="G626" si="123">IF(F626="éles",IF(C626&lt;0,"gyanús","ártalmatlan"),F626)</f>
        <v>ártalmatlan</v>
      </c>
      <c r="H626" s="20">
        <f t="shared" ref="H626" si="124">IF(G626&lt;&gt;"vak",COUNTIF(G627:G647,G626)/(21-COUNTIF(G627:G647,"vak")),"vak")</f>
        <v>0.25</v>
      </c>
    </row>
    <row r="627" spans="1:8">
      <c r="B627" t="s">
        <v>336</v>
      </c>
      <c r="C627" s="18">
        <v>-10101.1</v>
      </c>
      <c r="D627" s="18">
        <v>-10101.1</v>
      </c>
      <c r="E627" s="18">
        <v>-20202.2</v>
      </c>
      <c r="F627" s="19" t="str">
        <f t="shared" si="116"/>
        <v>vak</v>
      </c>
      <c r="G627" s="19" t="str">
        <f t="shared" ref="G627" si="125">IF(F627="éles",IF(C627&lt;0,"ártalmatlan","gyanús"),F627)</f>
        <v>vak</v>
      </c>
      <c r="H627" s="19" t="s">
        <v>456</v>
      </c>
    </row>
    <row r="628" spans="1:8">
      <c r="B628" t="s">
        <v>337</v>
      </c>
      <c r="C628" s="18">
        <v>-204813</v>
      </c>
      <c r="D628" s="18">
        <v>-190474.6</v>
      </c>
      <c r="E628" s="18">
        <v>-395287.6</v>
      </c>
      <c r="F628" s="19" t="str">
        <f t="shared" si="116"/>
        <v>vak</v>
      </c>
      <c r="G628" s="19" t="str">
        <f t="shared" si="121"/>
        <v>vak</v>
      </c>
      <c r="H628" s="19" t="s">
        <v>456</v>
      </c>
    </row>
    <row r="629" spans="1:8">
      <c r="B629" t="s">
        <v>338</v>
      </c>
      <c r="C629" s="18">
        <v>499.8</v>
      </c>
      <c r="D629" s="18">
        <v>-794</v>
      </c>
      <c r="E629" s="18">
        <v>-294.2</v>
      </c>
      <c r="F629" s="19" t="str">
        <f t="shared" si="116"/>
        <v>éles</v>
      </c>
      <c r="G629" s="19" t="str">
        <f t="shared" si="121"/>
        <v>gyanús</v>
      </c>
      <c r="H629" s="19" t="s">
        <v>456</v>
      </c>
    </row>
    <row r="630" spans="1:8">
      <c r="B630" t="s">
        <v>339</v>
      </c>
      <c r="C630" s="18">
        <v>-5003.3</v>
      </c>
      <c r="D630" s="18">
        <v>4935.2</v>
      </c>
      <c r="E630" s="18">
        <v>-68.100000000000364</v>
      </c>
      <c r="F630" s="19" t="str">
        <f t="shared" si="116"/>
        <v>éles</v>
      </c>
      <c r="G630" s="19" t="str">
        <f t="shared" si="121"/>
        <v>ártalmatlan</v>
      </c>
      <c r="H630" s="19" t="s">
        <v>456</v>
      </c>
    </row>
    <row r="631" spans="1:8">
      <c r="B631" t="s">
        <v>340</v>
      </c>
      <c r="C631" s="18">
        <v>-282048.59999999998</v>
      </c>
      <c r="D631" s="18">
        <v>-176480.2</v>
      </c>
      <c r="E631" s="18">
        <v>-458528.8</v>
      </c>
      <c r="F631" s="19" t="str">
        <f t="shared" si="116"/>
        <v>vak</v>
      </c>
      <c r="G631" s="19" t="str">
        <f t="shared" si="121"/>
        <v>vak</v>
      </c>
      <c r="H631" s="19" t="s">
        <v>456</v>
      </c>
    </row>
    <row r="632" spans="1:8">
      <c r="B632" t="s">
        <v>341</v>
      </c>
      <c r="C632" s="18">
        <v>-98827.9</v>
      </c>
      <c r="D632" s="18">
        <v>-10082.5</v>
      </c>
      <c r="E632" s="18">
        <v>-108910.39999999999</v>
      </c>
      <c r="F632" s="19" t="str">
        <f t="shared" si="116"/>
        <v>vak</v>
      </c>
      <c r="G632" s="19" t="str">
        <f t="shared" si="121"/>
        <v>vak</v>
      </c>
      <c r="H632" s="19" t="s">
        <v>456</v>
      </c>
    </row>
    <row r="633" spans="1:8">
      <c r="B633" t="s">
        <v>342</v>
      </c>
      <c r="C633" s="18">
        <v>3</v>
      </c>
      <c r="D633" s="18">
        <v>6.3</v>
      </c>
      <c r="E633" s="18">
        <v>9.3000000000000007</v>
      </c>
      <c r="F633" s="19" t="str">
        <f t="shared" si="116"/>
        <v>vak</v>
      </c>
      <c r="G633" s="19" t="str">
        <f t="shared" si="121"/>
        <v>vak</v>
      </c>
      <c r="H633" s="19" t="s">
        <v>456</v>
      </c>
    </row>
    <row r="634" spans="1:8">
      <c r="B634" t="s">
        <v>343</v>
      </c>
      <c r="C634" s="18">
        <v>249.9</v>
      </c>
      <c r="D634" s="18">
        <v>288.60000000000002</v>
      </c>
      <c r="E634" s="18">
        <v>538.5</v>
      </c>
      <c r="F634" s="19" t="str">
        <f t="shared" si="116"/>
        <v>vak</v>
      </c>
      <c r="G634" s="19" t="str">
        <f t="shared" si="121"/>
        <v>vak</v>
      </c>
      <c r="H634" s="19" t="s">
        <v>456</v>
      </c>
    </row>
    <row r="635" spans="1:8">
      <c r="B635" t="s">
        <v>344</v>
      </c>
      <c r="C635" s="18">
        <v>-41615.599999999999</v>
      </c>
      <c r="D635" s="18">
        <v>-75264.3</v>
      </c>
      <c r="E635" s="18">
        <v>-116879.9</v>
      </c>
      <c r="F635" s="19" t="str">
        <f t="shared" si="116"/>
        <v>vak</v>
      </c>
      <c r="G635" s="19" t="str">
        <f t="shared" si="121"/>
        <v>vak</v>
      </c>
      <c r="H635" s="19" t="s">
        <v>456</v>
      </c>
    </row>
    <row r="636" spans="1:8">
      <c r="B636" t="s">
        <v>345</v>
      </c>
      <c r="C636" s="18">
        <v>-41666.199999999997</v>
      </c>
      <c r="D636" s="18">
        <v>-41666.699999999997</v>
      </c>
      <c r="E636" s="18">
        <v>-83332.899999999994</v>
      </c>
      <c r="F636" s="19" t="str">
        <f t="shared" si="116"/>
        <v>vak</v>
      </c>
      <c r="G636" s="19" t="str">
        <f t="shared" si="121"/>
        <v>vak</v>
      </c>
      <c r="H636" s="19" t="s">
        <v>456</v>
      </c>
    </row>
    <row r="637" spans="1:8">
      <c r="B637" t="s">
        <v>327</v>
      </c>
      <c r="C637" s="18">
        <v>-5011</v>
      </c>
      <c r="D637" s="18">
        <v>-10109</v>
      </c>
      <c r="E637" s="18">
        <v>-15120</v>
      </c>
      <c r="F637" s="19" t="str">
        <f t="shared" si="116"/>
        <v>vak</v>
      </c>
      <c r="G637" s="19" t="str">
        <f t="shared" si="121"/>
        <v>vak</v>
      </c>
      <c r="H637" s="19" t="s">
        <v>456</v>
      </c>
    </row>
    <row r="638" spans="1:8">
      <c r="B638" t="s">
        <v>346</v>
      </c>
      <c r="C638" s="18">
        <v>-5034.5</v>
      </c>
      <c r="D638" s="18">
        <v>14553.2</v>
      </c>
      <c r="E638" s="18">
        <v>9518.7000000000007</v>
      </c>
      <c r="F638" s="19" t="str">
        <f t="shared" si="116"/>
        <v>éles</v>
      </c>
      <c r="G638" s="19" t="str">
        <f t="shared" si="121"/>
        <v>ártalmatlan</v>
      </c>
      <c r="H638" s="19" t="s">
        <v>456</v>
      </c>
    </row>
    <row r="639" spans="1:8">
      <c r="B639" t="s">
        <v>347</v>
      </c>
      <c r="C639" s="18">
        <v>9805.2999999999993</v>
      </c>
      <c r="D639" s="18">
        <v>-20405</v>
      </c>
      <c r="E639" s="18">
        <v>-10599.7</v>
      </c>
      <c r="F639" s="19" t="str">
        <f t="shared" si="116"/>
        <v>éles</v>
      </c>
      <c r="G639" s="19" t="str">
        <f t="shared" si="121"/>
        <v>gyanús</v>
      </c>
      <c r="H639" s="19" t="s">
        <v>456</v>
      </c>
    </row>
    <row r="640" spans="1:8">
      <c r="B640" t="s">
        <v>328</v>
      </c>
      <c r="C640" s="18">
        <v>0</v>
      </c>
      <c r="D640" s="18">
        <v>0</v>
      </c>
      <c r="E640" s="18">
        <v>0</v>
      </c>
      <c r="F640" s="19" t="str">
        <f t="shared" si="116"/>
        <v>vak</v>
      </c>
      <c r="G640" s="19" t="str">
        <f t="shared" si="121"/>
        <v>vak</v>
      </c>
      <c r="H640" s="19" t="s">
        <v>456</v>
      </c>
    </row>
    <row r="641" spans="1:8">
      <c r="B641" t="s">
        <v>329</v>
      </c>
      <c r="C641" s="18">
        <v>0</v>
      </c>
      <c r="D641" s="18">
        <v>0</v>
      </c>
      <c r="E641" s="18">
        <v>0</v>
      </c>
      <c r="F641" s="19" t="str">
        <f t="shared" si="116"/>
        <v>vak</v>
      </c>
      <c r="G641" s="19" t="str">
        <f t="shared" si="121"/>
        <v>vak</v>
      </c>
      <c r="H641" s="19" t="s">
        <v>456</v>
      </c>
    </row>
    <row r="642" spans="1:8">
      <c r="B642" t="s">
        <v>330</v>
      </c>
      <c r="C642" s="18">
        <v>935.4</v>
      </c>
      <c r="D642" s="18">
        <v>-47.2</v>
      </c>
      <c r="E642" s="18">
        <v>888.19999999999993</v>
      </c>
      <c r="F642" s="19" t="str">
        <f t="shared" si="116"/>
        <v>éles</v>
      </c>
      <c r="G642" s="19" t="str">
        <f t="shared" si="121"/>
        <v>gyanús</v>
      </c>
      <c r="H642" s="19" t="s">
        <v>456</v>
      </c>
    </row>
    <row r="643" spans="1:8">
      <c r="B643" t="s">
        <v>331</v>
      </c>
      <c r="C643" s="18">
        <v>-10101</v>
      </c>
      <c r="D643" s="18">
        <v>-10101</v>
      </c>
      <c r="E643" s="18">
        <v>-20202</v>
      </c>
      <c r="F643" s="19" t="str">
        <f t="shared" si="116"/>
        <v>vak</v>
      </c>
      <c r="G643" s="19" t="str">
        <f t="shared" si="121"/>
        <v>vak</v>
      </c>
      <c r="H643" s="19" t="s">
        <v>456</v>
      </c>
    </row>
    <row r="644" spans="1:8">
      <c r="B644" t="s">
        <v>332</v>
      </c>
      <c r="C644" s="18">
        <v>-10101.1</v>
      </c>
      <c r="D644" s="18">
        <v>-0.1</v>
      </c>
      <c r="E644" s="18">
        <v>-10101.200000000001</v>
      </c>
      <c r="F644" s="19" t="str">
        <f t="shared" si="116"/>
        <v>vak</v>
      </c>
      <c r="G644" s="19" t="str">
        <f t="shared" si="121"/>
        <v>vak</v>
      </c>
      <c r="H644" s="19" t="s">
        <v>456</v>
      </c>
    </row>
    <row r="645" spans="1:8">
      <c r="B645" t="s">
        <v>333</v>
      </c>
      <c r="C645" s="18">
        <v>0.5</v>
      </c>
      <c r="D645" s="18">
        <v>-5025.1000000000004</v>
      </c>
      <c r="E645" s="18">
        <v>-5024.6000000000004</v>
      </c>
      <c r="F645" s="19" t="str">
        <f t="shared" si="116"/>
        <v>éles</v>
      </c>
      <c r="G645" s="19" t="str">
        <f t="shared" si="121"/>
        <v>gyanús</v>
      </c>
      <c r="H645" s="19" t="s">
        <v>456</v>
      </c>
    </row>
    <row r="646" spans="1:8">
      <c r="B646" t="s">
        <v>334</v>
      </c>
      <c r="C646" s="18">
        <v>0.5</v>
      </c>
      <c r="D646" s="18">
        <v>-10101</v>
      </c>
      <c r="E646" s="18">
        <v>-10100.5</v>
      </c>
      <c r="F646" s="19" t="str">
        <f t="shared" si="116"/>
        <v>éles</v>
      </c>
      <c r="G646" s="19" t="str">
        <f t="shared" si="121"/>
        <v>gyanús</v>
      </c>
      <c r="H646" s="19" t="s">
        <v>456</v>
      </c>
    </row>
    <row r="647" spans="1:8">
      <c r="B647" t="s">
        <v>335</v>
      </c>
      <c r="C647" s="18">
        <v>381.1</v>
      </c>
      <c r="D647" s="18">
        <v>-35.9</v>
      </c>
      <c r="E647" s="18">
        <v>345.20000000000005</v>
      </c>
      <c r="F647" s="19" t="str">
        <f t="shared" ref="F647:F710" si="126">IF(C647*D647&lt;0,"éles","vak")</f>
        <v>éles</v>
      </c>
      <c r="G647" s="19" t="str">
        <f t="shared" si="121"/>
        <v>gyanús</v>
      </c>
      <c r="H647" s="19" t="s">
        <v>456</v>
      </c>
    </row>
    <row r="648" spans="1:8">
      <c r="A648" t="s">
        <v>380</v>
      </c>
      <c r="C648" s="18">
        <v>-702418.29999999981</v>
      </c>
      <c r="D648" s="18">
        <v>-540923.20000000007</v>
      </c>
      <c r="E648" s="18">
        <v>-1243341.5</v>
      </c>
      <c r="F648" s="19" t="s">
        <v>456</v>
      </c>
      <c r="G648" s="19" t="s">
        <v>456</v>
      </c>
      <c r="H648" s="20" t="s">
        <v>456</v>
      </c>
    </row>
    <row r="649" spans="1:8">
      <c r="A649" t="s">
        <v>122</v>
      </c>
      <c r="B649" t="s">
        <v>325</v>
      </c>
      <c r="C649" s="18">
        <v>20</v>
      </c>
      <c r="D649" s="18">
        <v>-12.8</v>
      </c>
      <c r="E649" s="18">
        <v>7.1999999999999993</v>
      </c>
      <c r="F649" s="19" t="str">
        <f t="shared" ref="F649" si="127">IF(C649*D649&lt;0,"éles","vak")</f>
        <v>éles</v>
      </c>
      <c r="G649" s="19" t="str">
        <f t="shared" ref="G649" si="128">IF(F649="éles",IF(C649&lt;0,"gyanús","ártalmatlan"),F649)</f>
        <v>ártalmatlan</v>
      </c>
      <c r="H649" s="20">
        <f t="shared" ref="H649" si="129">IF(G649&lt;&gt;"vak",COUNTIF(G650:G670,G649)/(21-COUNTIF(G650:G670,"vak")),"vak")</f>
        <v>0.42857142857142855</v>
      </c>
    </row>
    <row r="650" spans="1:8">
      <c r="B650" t="s">
        <v>336</v>
      </c>
      <c r="C650" s="18">
        <v>-10101.1</v>
      </c>
      <c r="D650" s="18">
        <v>-10101.1</v>
      </c>
      <c r="E650" s="18">
        <v>-20202.2</v>
      </c>
      <c r="F650" s="19" t="str">
        <f t="shared" si="126"/>
        <v>vak</v>
      </c>
      <c r="G650" s="19" t="str">
        <f t="shared" ref="G650" si="130">IF(F650="éles",IF(C650&lt;0,"ártalmatlan","gyanús"),F650)</f>
        <v>vak</v>
      </c>
      <c r="H650" s="19" t="s">
        <v>456</v>
      </c>
    </row>
    <row r="651" spans="1:8">
      <c r="B651" t="s">
        <v>337</v>
      </c>
      <c r="C651" s="18">
        <v>-204813</v>
      </c>
      <c r="D651" s="18">
        <v>-190474.6</v>
      </c>
      <c r="E651" s="18">
        <v>-395287.6</v>
      </c>
      <c r="F651" s="19" t="str">
        <f t="shared" si="126"/>
        <v>vak</v>
      </c>
      <c r="G651" s="19" t="str">
        <f t="shared" si="121"/>
        <v>vak</v>
      </c>
      <c r="H651" s="19" t="s">
        <v>456</v>
      </c>
    </row>
    <row r="652" spans="1:8">
      <c r="B652" t="s">
        <v>338</v>
      </c>
      <c r="C652" s="18">
        <v>-395</v>
      </c>
      <c r="D652" s="18">
        <v>-910.5</v>
      </c>
      <c r="E652" s="18">
        <v>-1305.5</v>
      </c>
      <c r="F652" s="19" t="str">
        <f t="shared" si="126"/>
        <v>vak</v>
      </c>
      <c r="G652" s="19" t="str">
        <f t="shared" si="121"/>
        <v>vak</v>
      </c>
      <c r="H652" s="19" t="s">
        <v>456</v>
      </c>
    </row>
    <row r="653" spans="1:8">
      <c r="B653" t="s">
        <v>339</v>
      </c>
      <c r="C653" s="18">
        <v>-5017.8</v>
      </c>
      <c r="D653" s="18">
        <v>4947.6000000000004</v>
      </c>
      <c r="E653" s="18">
        <v>-70.199999999999818</v>
      </c>
      <c r="F653" s="19" t="str">
        <f t="shared" si="126"/>
        <v>éles</v>
      </c>
      <c r="G653" s="19" t="str">
        <f t="shared" si="121"/>
        <v>ártalmatlan</v>
      </c>
      <c r="H653" s="19" t="s">
        <v>456</v>
      </c>
    </row>
    <row r="654" spans="1:8">
      <c r="B654" t="s">
        <v>340</v>
      </c>
      <c r="C654" s="18">
        <v>-282050</v>
      </c>
      <c r="D654" s="18">
        <v>-176475.2</v>
      </c>
      <c r="E654" s="18">
        <v>-458525.2</v>
      </c>
      <c r="F654" s="19" t="str">
        <f t="shared" si="126"/>
        <v>vak</v>
      </c>
      <c r="G654" s="19" t="str">
        <f t="shared" si="121"/>
        <v>vak</v>
      </c>
      <c r="H654" s="19" t="s">
        <v>456</v>
      </c>
    </row>
    <row r="655" spans="1:8">
      <c r="B655" t="s">
        <v>341</v>
      </c>
      <c r="C655" s="18">
        <v>-98862.3</v>
      </c>
      <c r="D655" s="18">
        <v>-10094.799999999999</v>
      </c>
      <c r="E655" s="18">
        <v>-108957.1</v>
      </c>
      <c r="F655" s="19" t="str">
        <f t="shared" si="126"/>
        <v>vak</v>
      </c>
      <c r="G655" s="19" t="str">
        <f t="shared" si="121"/>
        <v>vak</v>
      </c>
      <c r="H655" s="19" t="s">
        <v>456</v>
      </c>
    </row>
    <row r="656" spans="1:8">
      <c r="B656" t="s">
        <v>342</v>
      </c>
      <c r="C656" s="18">
        <v>-2</v>
      </c>
      <c r="D656" s="18">
        <v>1.3</v>
      </c>
      <c r="E656" s="18">
        <v>-0.7</v>
      </c>
      <c r="F656" s="19" t="str">
        <f t="shared" si="126"/>
        <v>éles</v>
      </c>
      <c r="G656" s="19" t="str">
        <f t="shared" si="121"/>
        <v>ártalmatlan</v>
      </c>
      <c r="H656" s="19" t="s">
        <v>456</v>
      </c>
    </row>
    <row r="657" spans="1:8">
      <c r="B657" t="s">
        <v>343</v>
      </c>
      <c r="C657" s="18">
        <v>249.9</v>
      </c>
      <c r="D657" s="18">
        <v>-703.1</v>
      </c>
      <c r="E657" s="18">
        <v>-453.20000000000005</v>
      </c>
      <c r="F657" s="19" t="str">
        <f t="shared" si="126"/>
        <v>éles</v>
      </c>
      <c r="G657" s="19" t="str">
        <f t="shared" si="121"/>
        <v>gyanús</v>
      </c>
      <c r="H657" s="19" t="s">
        <v>456</v>
      </c>
    </row>
    <row r="658" spans="1:8">
      <c r="B658" t="s">
        <v>344</v>
      </c>
      <c r="C658" s="18">
        <v>-41644.6</v>
      </c>
      <c r="D658" s="18">
        <v>-75262.899999999994</v>
      </c>
      <c r="E658" s="18">
        <v>-116907.5</v>
      </c>
      <c r="F658" s="19" t="str">
        <f t="shared" si="126"/>
        <v>vak</v>
      </c>
      <c r="G658" s="19" t="str">
        <f t="shared" si="121"/>
        <v>vak</v>
      </c>
      <c r="H658" s="19" t="s">
        <v>456</v>
      </c>
    </row>
    <row r="659" spans="1:8">
      <c r="B659" t="s">
        <v>345</v>
      </c>
      <c r="C659" s="18">
        <v>-41666.199999999997</v>
      </c>
      <c r="D659" s="18">
        <v>-41666.699999999997</v>
      </c>
      <c r="E659" s="18">
        <v>-83332.899999999994</v>
      </c>
      <c r="F659" s="19" t="str">
        <f t="shared" si="126"/>
        <v>vak</v>
      </c>
      <c r="G659" s="19" t="str">
        <f t="shared" si="121"/>
        <v>vak</v>
      </c>
      <c r="H659" s="19" t="s">
        <v>456</v>
      </c>
    </row>
    <row r="660" spans="1:8">
      <c r="B660" t="s">
        <v>327</v>
      </c>
      <c r="C660" s="18">
        <v>-5014</v>
      </c>
      <c r="D660" s="18">
        <v>-10108</v>
      </c>
      <c r="E660" s="18">
        <v>-15122</v>
      </c>
      <c r="F660" s="19" t="str">
        <f t="shared" si="126"/>
        <v>vak</v>
      </c>
      <c r="G660" s="19" t="str">
        <f t="shared" si="121"/>
        <v>vak</v>
      </c>
      <c r="H660" s="19" t="s">
        <v>456</v>
      </c>
    </row>
    <row r="661" spans="1:8">
      <c r="B661" t="s">
        <v>346</v>
      </c>
      <c r="C661" s="18">
        <v>-5028.5</v>
      </c>
      <c r="D661" s="18">
        <v>14552.7</v>
      </c>
      <c r="E661" s="18">
        <v>9524.2000000000007</v>
      </c>
      <c r="F661" s="19" t="str">
        <f t="shared" si="126"/>
        <v>éles</v>
      </c>
      <c r="G661" s="19" t="str">
        <f t="shared" si="121"/>
        <v>ártalmatlan</v>
      </c>
      <c r="H661" s="19" t="s">
        <v>456</v>
      </c>
    </row>
    <row r="662" spans="1:8">
      <c r="B662" t="s">
        <v>347</v>
      </c>
      <c r="C662" s="18">
        <v>9805.2999999999993</v>
      </c>
      <c r="D662" s="18">
        <v>-20406</v>
      </c>
      <c r="E662" s="18">
        <v>-10600.7</v>
      </c>
      <c r="F662" s="19" t="str">
        <f t="shared" si="126"/>
        <v>éles</v>
      </c>
      <c r="G662" s="19" t="str">
        <f t="shared" si="121"/>
        <v>gyanús</v>
      </c>
      <c r="H662" s="19" t="s">
        <v>456</v>
      </c>
    </row>
    <row r="663" spans="1:8">
      <c r="B663" t="s">
        <v>328</v>
      </c>
      <c r="C663" s="18">
        <v>0</v>
      </c>
      <c r="D663" s="18">
        <v>0</v>
      </c>
      <c r="E663" s="18">
        <v>0</v>
      </c>
      <c r="F663" s="19" t="str">
        <f t="shared" si="126"/>
        <v>vak</v>
      </c>
      <c r="G663" s="19" t="str">
        <f t="shared" si="121"/>
        <v>vak</v>
      </c>
      <c r="H663" s="19" t="s">
        <v>456</v>
      </c>
    </row>
    <row r="664" spans="1:8">
      <c r="B664" t="s">
        <v>329</v>
      </c>
      <c r="C664" s="18">
        <v>0</v>
      </c>
      <c r="D664" s="18">
        <v>0</v>
      </c>
      <c r="E664" s="18">
        <v>0</v>
      </c>
      <c r="F664" s="19" t="str">
        <f t="shared" si="126"/>
        <v>vak</v>
      </c>
      <c r="G664" s="19" t="str">
        <f t="shared" si="121"/>
        <v>vak</v>
      </c>
      <c r="H664" s="19" t="s">
        <v>456</v>
      </c>
    </row>
    <row r="665" spans="1:8">
      <c r="B665" t="s">
        <v>330</v>
      </c>
      <c r="C665" s="18">
        <v>-228.6</v>
      </c>
      <c r="D665" s="18">
        <v>-68.7</v>
      </c>
      <c r="E665" s="18">
        <v>-297.3</v>
      </c>
      <c r="F665" s="19" t="str">
        <f t="shared" si="126"/>
        <v>vak</v>
      </c>
      <c r="G665" s="19" t="str">
        <f t="shared" si="121"/>
        <v>vak</v>
      </c>
      <c r="H665" s="19" t="s">
        <v>456</v>
      </c>
    </row>
    <row r="666" spans="1:8">
      <c r="B666" t="s">
        <v>331</v>
      </c>
      <c r="C666" s="18">
        <v>-10101</v>
      </c>
      <c r="D666" s="18">
        <v>-10101</v>
      </c>
      <c r="E666" s="18">
        <v>-20202</v>
      </c>
      <c r="F666" s="19" t="str">
        <f t="shared" si="126"/>
        <v>vak</v>
      </c>
      <c r="G666" s="19" t="str">
        <f t="shared" si="121"/>
        <v>vak</v>
      </c>
      <c r="H666" s="19" t="s">
        <v>456</v>
      </c>
    </row>
    <row r="667" spans="1:8">
      <c r="B667" t="s">
        <v>332</v>
      </c>
      <c r="C667" s="18">
        <v>-10101.1</v>
      </c>
      <c r="D667" s="18">
        <v>-0.1</v>
      </c>
      <c r="E667" s="18">
        <v>-10101.200000000001</v>
      </c>
      <c r="F667" s="19" t="str">
        <f t="shared" si="126"/>
        <v>vak</v>
      </c>
      <c r="G667" s="19" t="str">
        <f t="shared" si="121"/>
        <v>vak</v>
      </c>
      <c r="H667" s="19" t="s">
        <v>456</v>
      </c>
    </row>
    <row r="668" spans="1:8">
      <c r="B668" t="s">
        <v>333</v>
      </c>
      <c r="C668" s="18">
        <v>0.5</v>
      </c>
      <c r="D668" s="18">
        <v>-5025.1000000000004</v>
      </c>
      <c r="E668" s="18">
        <v>-5024.6000000000004</v>
      </c>
      <c r="F668" s="19" t="str">
        <f t="shared" si="126"/>
        <v>éles</v>
      </c>
      <c r="G668" s="19" t="str">
        <f t="shared" si="121"/>
        <v>gyanús</v>
      </c>
      <c r="H668" s="19" t="s">
        <v>456</v>
      </c>
    </row>
    <row r="669" spans="1:8">
      <c r="B669" t="s">
        <v>334</v>
      </c>
      <c r="C669" s="18">
        <v>0.5</v>
      </c>
      <c r="D669" s="18">
        <v>-10101</v>
      </c>
      <c r="E669" s="18">
        <v>-10100.5</v>
      </c>
      <c r="F669" s="19" t="str">
        <f t="shared" si="126"/>
        <v>éles</v>
      </c>
      <c r="G669" s="19" t="str">
        <f t="shared" si="121"/>
        <v>gyanús</v>
      </c>
      <c r="H669" s="19" t="s">
        <v>456</v>
      </c>
    </row>
    <row r="670" spans="1:8">
      <c r="B670" t="s">
        <v>335</v>
      </c>
      <c r="C670" s="18">
        <v>287.2</v>
      </c>
      <c r="D670" s="18">
        <v>38.1</v>
      </c>
      <c r="E670" s="18">
        <v>325.3</v>
      </c>
      <c r="F670" s="19" t="str">
        <f t="shared" si="126"/>
        <v>vak</v>
      </c>
      <c r="G670" s="19" t="str">
        <f t="shared" si="121"/>
        <v>vak</v>
      </c>
      <c r="H670" s="19" t="s">
        <v>456</v>
      </c>
    </row>
    <row r="671" spans="1:8">
      <c r="A671" t="s">
        <v>381</v>
      </c>
      <c r="C671" s="18">
        <v>-704661.79999999993</v>
      </c>
      <c r="D671" s="18">
        <v>-541971.9</v>
      </c>
      <c r="E671" s="18">
        <v>-1246633.7</v>
      </c>
      <c r="F671" s="19" t="s">
        <v>456</v>
      </c>
      <c r="G671" s="19" t="s">
        <v>456</v>
      </c>
      <c r="H671" s="20" t="s">
        <v>456</v>
      </c>
    </row>
    <row r="672" spans="1:8">
      <c r="A672" t="s">
        <v>123</v>
      </c>
      <c r="B672" t="s">
        <v>325</v>
      </c>
      <c r="C672" s="18">
        <v>35.5</v>
      </c>
      <c r="D672" s="18">
        <v>-26.8</v>
      </c>
      <c r="E672" s="18">
        <v>8.6999999999999993</v>
      </c>
      <c r="F672" s="19" t="str">
        <f t="shared" ref="F672" si="131">IF(C672*D672&lt;0,"éles","vak")</f>
        <v>éles</v>
      </c>
      <c r="G672" s="19" t="str">
        <f t="shared" ref="G672" si="132">IF(F672="éles",IF(C672&lt;0,"gyanús","ártalmatlan"),F672)</f>
        <v>ártalmatlan</v>
      </c>
      <c r="H672" s="20">
        <f t="shared" ref="H672" si="133">IF(G672&lt;&gt;"vak",COUNTIF(G673:G693,G672)/(21-COUNTIF(G673:G693,"vak")),"vak")</f>
        <v>0.375</v>
      </c>
    </row>
    <row r="673" spans="2:8">
      <c r="B673" t="s">
        <v>336</v>
      </c>
      <c r="C673" s="18">
        <v>-10101.1</v>
      </c>
      <c r="D673" s="18">
        <v>-10101.1</v>
      </c>
      <c r="E673" s="18">
        <v>-20202.2</v>
      </c>
      <c r="F673" s="19" t="str">
        <f t="shared" si="126"/>
        <v>vak</v>
      </c>
      <c r="G673" s="19" t="str">
        <f t="shared" ref="G673:G736" si="134">IF(F673="éles",IF(C673&lt;0,"ártalmatlan","gyanús"),F673)</f>
        <v>vak</v>
      </c>
      <c r="H673" s="19" t="s">
        <v>456</v>
      </c>
    </row>
    <row r="674" spans="2:8">
      <c r="B674" t="s">
        <v>337</v>
      </c>
      <c r="C674" s="18">
        <v>-204808</v>
      </c>
      <c r="D674" s="18">
        <v>-190489.8</v>
      </c>
      <c r="E674" s="18">
        <v>-395297.8</v>
      </c>
      <c r="F674" s="19" t="str">
        <f t="shared" si="126"/>
        <v>vak</v>
      </c>
      <c r="G674" s="19" t="str">
        <f t="shared" si="134"/>
        <v>vak</v>
      </c>
      <c r="H674" s="19" t="s">
        <v>456</v>
      </c>
    </row>
    <row r="675" spans="2:8">
      <c r="B675" t="s">
        <v>338</v>
      </c>
      <c r="C675" s="18">
        <v>845.8</v>
      </c>
      <c r="D675" s="18">
        <v>333</v>
      </c>
      <c r="E675" s="18">
        <v>1178.8</v>
      </c>
      <c r="F675" s="19" t="str">
        <f t="shared" si="126"/>
        <v>vak</v>
      </c>
      <c r="G675" s="19" t="str">
        <f t="shared" si="134"/>
        <v>vak</v>
      </c>
      <c r="H675" s="19" t="s">
        <v>456</v>
      </c>
    </row>
    <row r="676" spans="2:8">
      <c r="B676" t="s">
        <v>339</v>
      </c>
      <c r="C676" s="18">
        <v>-4997.2</v>
      </c>
      <c r="D676" s="18">
        <v>4950.6000000000004</v>
      </c>
      <c r="E676" s="18">
        <v>-46.599999999999454</v>
      </c>
      <c r="F676" s="19" t="str">
        <f t="shared" si="126"/>
        <v>éles</v>
      </c>
      <c r="G676" s="19" t="str">
        <f t="shared" si="134"/>
        <v>ártalmatlan</v>
      </c>
      <c r="H676" s="19" t="s">
        <v>456</v>
      </c>
    </row>
    <row r="677" spans="2:8">
      <c r="B677" t="s">
        <v>340</v>
      </c>
      <c r="C677" s="18">
        <v>-282049.7</v>
      </c>
      <c r="D677" s="18">
        <v>-176476.2</v>
      </c>
      <c r="E677" s="18">
        <v>-458525.9</v>
      </c>
      <c r="F677" s="19" t="str">
        <f t="shared" si="126"/>
        <v>vak</v>
      </c>
      <c r="G677" s="19" t="str">
        <f t="shared" si="134"/>
        <v>vak</v>
      </c>
      <c r="H677" s="19" t="s">
        <v>456</v>
      </c>
    </row>
    <row r="678" spans="2:8">
      <c r="B678" t="s">
        <v>341</v>
      </c>
      <c r="C678" s="18">
        <v>-98828.7</v>
      </c>
      <c r="D678" s="18">
        <v>-10144.200000000001</v>
      </c>
      <c r="E678" s="18">
        <v>-108972.9</v>
      </c>
      <c r="F678" s="19" t="str">
        <f t="shared" si="126"/>
        <v>vak</v>
      </c>
      <c r="G678" s="19" t="str">
        <f t="shared" si="134"/>
        <v>vak</v>
      </c>
      <c r="H678" s="19" t="s">
        <v>456</v>
      </c>
    </row>
    <row r="679" spans="2:8">
      <c r="B679" t="s">
        <v>342</v>
      </c>
      <c r="C679" s="18">
        <v>3</v>
      </c>
      <c r="D679" s="18">
        <v>1.3</v>
      </c>
      <c r="E679" s="18">
        <v>4.3</v>
      </c>
      <c r="F679" s="19" t="str">
        <f t="shared" si="126"/>
        <v>vak</v>
      </c>
      <c r="G679" s="19" t="str">
        <f t="shared" si="134"/>
        <v>vak</v>
      </c>
      <c r="H679" s="19" t="s">
        <v>456</v>
      </c>
    </row>
    <row r="680" spans="2:8">
      <c r="B680" t="s">
        <v>343</v>
      </c>
      <c r="C680" s="18">
        <v>249.9</v>
      </c>
      <c r="D680" s="18">
        <v>-703.1</v>
      </c>
      <c r="E680" s="18">
        <v>-453.20000000000005</v>
      </c>
      <c r="F680" s="19" t="str">
        <f t="shared" si="126"/>
        <v>éles</v>
      </c>
      <c r="G680" s="19" t="str">
        <f t="shared" si="134"/>
        <v>gyanús</v>
      </c>
      <c r="H680" s="19" t="s">
        <v>456</v>
      </c>
    </row>
    <row r="681" spans="2:8">
      <c r="B681" t="s">
        <v>344</v>
      </c>
      <c r="C681" s="18">
        <v>-41626.9</v>
      </c>
      <c r="D681" s="18">
        <v>1000001</v>
      </c>
      <c r="E681" s="18">
        <v>958374.1</v>
      </c>
      <c r="F681" s="19" t="str">
        <f t="shared" si="126"/>
        <v>éles</v>
      </c>
      <c r="G681" s="19" t="str">
        <f t="shared" si="134"/>
        <v>ártalmatlan</v>
      </c>
      <c r="H681" s="19" t="s">
        <v>456</v>
      </c>
    </row>
    <row r="682" spans="2:8">
      <c r="B682" t="s">
        <v>345</v>
      </c>
      <c r="C682" s="18">
        <v>-41666.199999999997</v>
      </c>
      <c r="D682" s="18">
        <v>-41666.699999999997</v>
      </c>
      <c r="E682" s="18">
        <v>-83332.899999999994</v>
      </c>
      <c r="F682" s="19" t="str">
        <f t="shared" si="126"/>
        <v>vak</v>
      </c>
      <c r="G682" s="19" t="str">
        <f t="shared" si="134"/>
        <v>vak</v>
      </c>
      <c r="H682" s="19" t="s">
        <v>456</v>
      </c>
    </row>
    <row r="683" spans="2:8">
      <c r="B683" t="s">
        <v>327</v>
      </c>
      <c r="C683" s="18">
        <v>-5006.3999999999996</v>
      </c>
      <c r="D683" s="18">
        <v>-10113.6</v>
      </c>
      <c r="E683" s="18">
        <v>-15120</v>
      </c>
      <c r="F683" s="19" t="str">
        <f t="shared" si="126"/>
        <v>vak</v>
      </c>
      <c r="G683" s="19" t="str">
        <f t="shared" si="134"/>
        <v>vak</v>
      </c>
      <c r="H683" s="19" t="s">
        <v>456</v>
      </c>
    </row>
    <row r="684" spans="2:8">
      <c r="B684" t="s">
        <v>346</v>
      </c>
      <c r="C684" s="18">
        <v>-4999.3</v>
      </c>
      <c r="D684" s="18">
        <v>14548.8</v>
      </c>
      <c r="E684" s="18">
        <v>9549.5</v>
      </c>
      <c r="F684" s="19" t="str">
        <f t="shared" si="126"/>
        <v>éles</v>
      </c>
      <c r="G684" s="19" t="str">
        <f t="shared" si="134"/>
        <v>ártalmatlan</v>
      </c>
      <c r="H684" s="19" t="s">
        <v>456</v>
      </c>
    </row>
    <row r="685" spans="2:8">
      <c r="B685" t="s">
        <v>347</v>
      </c>
      <c r="C685" s="18">
        <v>9807.2999999999993</v>
      </c>
      <c r="D685" s="18">
        <v>-20404</v>
      </c>
      <c r="E685" s="18">
        <v>-10596.7</v>
      </c>
      <c r="F685" s="19" t="str">
        <f t="shared" si="126"/>
        <v>éles</v>
      </c>
      <c r="G685" s="19" t="str">
        <f t="shared" si="134"/>
        <v>gyanús</v>
      </c>
      <c r="H685" s="19" t="s">
        <v>456</v>
      </c>
    </row>
    <row r="686" spans="2:8">
      <c r="B686" t="s">
        <v>328</v>
      </c>
      <c r="C686" s="18">
        <v>0</v>
      </c>
      <c r="D686" s="18">
        <v>0</v>
      </c>
      <c r="E686" s="18">
        <v>0</v>
      </c>
      <c r="F686" s="19" t="str">
        <f t="shared" si="126"/>
        <v>vak</v>
      </c>
      <c r="G686" s="19" t="str">
        <f t="shared" si="134"/>
        <v>vak</v>
      </c>
      <c r="H686" s="19" t="s">
        <v>456</v>
      </c>
    </row>
    <row r="687" spans="2:8">
      <c r="B687" t="s">
        <v>329</v>
      </c>
      <c r="C687" s="18">
        <v>0</v>
      </c>
      <c r="D687" s="18">
        <v>0</v>
      </c>
      <c r="E687" s="18">
        <v>0</v>
      </c>
      <c r="F687" s="19" t="str">
        <f t="shared" si="126"/>
        <v>vak</v>
      </c>
      <c r="G687" s="19" t="str">
        <f t="shared" si="134"/>
        <v>vak</v>
      </c>
      <c r="H687" s="19" t="s">
        <v>456</v>
      </c>
    </row>
    <row r="688" spans="2:8">
      <c r="B688" t="s">
        <v>330</v>
      </c>
      <c r="C688" s="18">
        <v>1114</v>
      </c>
      <c r="D688" s="18">
        <v>-980</v>
      </c>
      <c r="E688" s="18">
        <v>134</v>
      </c>
      <c r="F688" s="19" t="str">
        <f t="shared" si="126"/>
        <v>éles</v>
      </c>
      <c r="G688" s="19" t="str">
        <f t="shared" si="134"/>
        <v>gyanús</v>
      </c>
      <c r="H688" s="19" t="s">
        <v>456</v>
      </c>
    </row>
    <row r="689" spans="1:8">
      <c r="B689" t="s">
        <v>331</v>
      </c>
      <c r="C689" s="18">
        <v>-10101</v>
      </c>
      <c r="D689" s="18">
        <v>-10101</v>
      </c>
      <c r="E689" s="18">
        <v>-20202</v>
      </c>
      <c r="F689" s="19" t="str">
        <f t="shared" si="126"/>
        <v>vak</v>
      </c>
      <c r="G689" s="19" t="str">
        <f t="shared" si="134"/>
        <v>vak</v>
      </c>
      <c r="H689" s="19" t="s">
        <v>456</v>
      </c>
    </row>
    <row r="690" spans="1:8">
      <c r="B690" t="s">
        <v>332</v>
      </c>
      <c r="C690" s="18">
        <v>-10101.1</v>
      </c>
      <c r="D690" s="18">
        <v>-0.1</v>
      </c>
      <c r="E690" s="18">
        <v>-10101.200000000001</v>
      </c>
      <c r="F690" s="19" t="str">
        <f t="shared" si="126"/>
        <v>vak</v>
      </c>
      <c r="G690" s="19" t="str">
        <f t="shared" si="134"/>
        <v>vak</v>
      </c>
      <c r="H690" s="19" t="s">
        <v>456</v>
      </c>
    </row>
    <row r="691" spans="1:8">
      <c r="B691" t="s">
        <v>333</v>
      </c>
      <c r="C691" s="18">
        <v>0.5</v>
      </c>
      <c r="D691" s="18">
        <v>-5025.1000000000004</v>
      </c>
      <c r="E691" s="18">
        <v>-5024.6000000000004</v>
      </c>
      <c r="F691" s="19" t="str">
        <f t="shared" si="126"/>
        <v>éles</v>
      </c>
      <c r="G691" s="19" t="str">
        <f t="shared" si="134"/>
        <v>gyanús</v>
      </c>
      <c r="H691" s="19" t="s">
        <v>456</v>
      </c>
    </row>
    <row r="692" spans="1:8">
      <c r="B692" t="s">
        <v>334</v>
      </c>
      <c r="C692" s="18">
        <v>0.5</v>
      </c>
      <c r="D692" s="18">
        <v>-10101</v>
      </c>
      <c r="E692" s="18">
        <v>-10100.5</v>
      </c>
      <c r="F692" s="19" t="str">
        <f t="shared" si="126"/>
        <v>éles</v>
      </c>
      <c r="G692" s="19" t="str">
        <f t="shared" si="134"/>
        <v>gyanús</v>
      </c>
      <c r="H692" s="19" t="s">
        <v>456</v>
      </c>
    </row>
    <row r="693" spans="1:8">
      <c r="B693" t="s">
        <v>335</v>
      </c>
      <c r="C693" s="18">
        <v>385.1</v>
      </c>
      <c r="D693" s="18">
        <v>21.1</v>
      </c>
      <c r="E693" s="18">
        <v>406.20000000000005</v>
      </c>
      <c r="F693" s="19" t="str">
        <f t="shared" si="126"/>
        <v>vak</v>
      </c>
      <c r="G693" s="19" t="str">
        <f t="shared" si="134"/>
        <v>vak</v>
      </c>
      <c r="H693" s="19" t="s">
        <v>456</v>
      </c>
    </row>
    <row r="694" spans="1:8">
      <c r="A694" t="s">
        <v>382</v>
      </c>
      <c r="C694" s="18">
        <v>-701844</v>
      </c>
      <c r="D694" s="18">
        <v>533523.10000000009</v>
      </c>
      <c r="E694" s="18">
        <v>-168320.89999999994</v>
      </c>
      <c r="F694" s="19" t="s">
        <v>456</v>
      </c>
      <c r="G694" s="19" t="s">
        <v>456</v>
      </c>
      <c r="H694" s="20" t="s">
        <v>456</v>
      </c>
    </row>
    <row r="695" spans="1:8">
      <c r="A695" t="s">
        <v>124</v>
      </c>
      <c r="B695" t="s">
        <v>325</v>
      </c>
      <c r="C695" s="18">
        <v>-3.5</v>
      </c>
      <c r="D695" s="18">
        <v>-4.3</v>
      </c>
      <c r="E695" s="18">
        <v>-7.8</v>
      </c>
      <c r="F695" s="19" t="str">
        <f t="shared" ref="F695" si="135">IF(C695*D695&lt;0,"éles","vak")</f>
        <v>vak</v>
      </c>
      <c r="G695" s="19" t="str">
        <f t="shared" ref="G695" si="136">IF(F695="éles",IF(C695&lt;0,"gyanús","ártalmatlan"),F695)</f>
        <v>vak</v>
      </c>
      <c r="H695" s="20" t="str">
        <f t="shared" ref="H695" si="137">IF(G695&lt;&gt;"vak",COUNTIF(G696:G716,G695)/(21-COUNTIF(G696:G716,"vak")),"vak")</f>
        <v>vak</v>
      </c>
    </row>
    <row r="696" spans="1:8">
      <c r="B696" t="s">
        <v>336</v>
      </c>
      <c r="C696" s="18">
        <v>-10101.1</v>
      </c>
      <c r="D696" s="18">
        <v>-10101.1</v>
      </c>
      <c r="E696" s="18">
        <v>-20202.2</v>
      </c>
      <c r="F696" s="19" t="str">
        <f t="shared" si="126"/>
        <v>vak</v>
      </c>
      <c r="G696" s="19" t="str">
        <f t="shared" ref="G696" si="138">IF(F696="éles",IF(C696&lt;0,"ártalmatlan","gyanús"),F696)</f>
        <v>vak</v>
      </c>
      <c r="H696" s="19" t="s">
        <v>456</v>
      </c>
    </row>
    <row r="697" spans="1:8">
      <c r="B697" t="s">
        <v>337</v>
      </c>
      <c r="C697" s="18">
        <v>-204813</v>
      </c>
      <c r="D697" s="18">
        <v>-190474.6</v>
      </c>
      <c r="E697" s="18">
        <v>-395287.6</v>
      </c>
      <c r="F697" s="19" t="str">
        <f t="shared" si="126"/>
        <v>vak</v>
      </c>
      <c r="G697" s="19" t="str">
        <f t="shared" si="134"/>
        <v>vak</v>
      </c>
      <c r="H697" s="19" t="s">
        <v>456</v>
      </c>
    </row>
    <row r="698" spans="1:8">
      <c r="B698" t="s">
        <v>338</v>
      </c>
      <c r="C698" s="18">
        <v>-427.1</v>
      </c>
      <c r="D698" s="18">
        <v>44</v>
      </c>
      <c r="E698" s="18">
        <v>-383.1</v>
      </c>
      <c r="F698" s="19" t="str">
        <f t="shared" si="126"/>
        <v>éles</v>
      </c>
      <c r="G698" s="19" t="str">
        <f t="shared" si="134"/>
        <v>ártalmatlan</v>
      </c>
      <c r="H698" s="19" t="s">
        <v>456</v>
      </c>
    </row>
    <row r="699" spans="1:8">
      <c r="B699" t="s">
        <v>339</v>
      </c>
      <c r="C699" s="18">
        <v>-4997.8</v>
      </c>
      <c r="D699" s="18">
        <v>4978.5</v>
      </c>
      <c r="E699" s="18">
        <v>-19.300000000000182</v>
      </c>
      <c r="F699" s="19" t="str">
        <f t="shared" si="126"/>
        <v>éles</v>
      </c>
      <c r="G699" s="19" t="str">
        <f t="shared" si="134"/>
        <v>ártalmatlan</v>
      </c>
      <c r="H699" s="19" t="s">
        <v>456</v>
      </c>
    </row>
    <row r="700" spans="1:8">
      <c r="B700" t="s">
        <v>340</v>
      </c>
      <c r="C700" s="18">
        <v>-282055</v>
      </c>
      <c r="D700" s="18">
        <v>-176469.6</v>
      </c>
      <c r="E700" s="18">
        <v>-458524.6</v>
      </c>
      <c r="F700" s="19" t="str">
        <f t="shared" si="126"/>
        <v>vak</v>
      </c>
      <c r="G700" s="19" t="str">
        <f t="shared" si="134"/>
        <v>vak</v>
      </c>
      <c r="H700" s="19" t="s">
        <v>456</v>
      </c>
    </row>
    <row r="701" spans="1:8">
      <c r="B701" t="s">
        <v>341</v>
      </c>
      <c r="C701" s="18">
        <v>-98885.8</v>
      </c>
      <c r="D701" s="18">
        <v>-10089</v>
      </c>
      <c r="E701" s="18">
        <v>-108974.8</v>
      </c>
      <c r="F701" s="19" t="str">
        <f t="shared" si="126"/>
        <v>vak</v>
      </c>
      <c r="G701" s="19" t="str">
        <f t="shared" si="134"/>
        <v>vak</v>
      </c>
      <c r="H701" s="19" t="s">
        <v>456</v>
      </c>
    </row>
    <row r="702" spans="1:8">
      <c r="B702" t="s">
        <v>342</v>
      </c>
      <c r="C702" s="18">
        <v>-2</v>
      </c>
      <c r="D702" s="18">
        <v>1.3</v>
      </c>
      <c r="E702" s="18">
        <v>-0.7</v>
      </c>
      <c r="F702" s="19" t="str">
        <f t="shared" si="126"/>
        <v>éles</v>
      </c>
      <c r="G702" s="19" t="str">
        <f t="shared" si="134"/>
        <v>ártalmatlan</v>
      </c>
      <c r="H702" s="19" t="s">
        <v>456</v>
      </c>
    </row>
    <row r="703" spans="1:8">
      <c r="B703" t="s">
        <v>343</v>
      </c>
      <c r="C703" s="18">
        <v>249.9</v>
      </c>
      <c r="D703" s="18">
        <v>288.60000000000002</v>
      </c>
      <c r="E703" s="18">
        <v>538.5</v>
      </c>
      <c r="F703" s="19" t="str">
        <f t="shared" si="126"/>
        <v>vak</v>
      </c>
      <c r="G703" s="19" t="str">
        <f t="shared" si="134"/>
        <v>vak</v>
      </c>
      <c r="H703" s="19" t="s">
        <v>456</v>
      </c>
    </row>
    <row r="704" spans="1:8">
      <c r="B704" t="s">
        <v>344</v>
      </c>
      <c r="C704" s="18">
        <v>-41637.300000000003</v>
      </c>
      <c r="D704" s="18">
        <v>-75262.899999999994</v>
      </c>
      <c r="E704" s="18">
        <v>-116900.2</v>
      </c>
      <c r="F704" s="19" t="str">
        <f t="shared" si="126"/>
        <v>vak</v>
      </c>
      <c r="G704" s="19" t="str">
        <f t="shared" si="134"/>
        <v>vak</v>
      </c>
      <c r="H704" s="19" t="s">
        <v>456</v>
      </c>
    </row>
    <row r="705" spans="1:8">
      <c r="B705" t="s">
        <v>345</v>
      </c>
      <c r="C705" s="18">
        <v>-41666.199999999997</v>
      </c>
      <c r="D705" s="18">
        <v>-41666.699999999997</v>
      </c>
      <c r="E705" s="18">
        <v>-83332.899999999994</v>
      </c>
      <c r="F705" s="19" t="str">
        <f t="shared" si="126"/>
        <v>vak</v>
      </c>
      <c r="G705" s="19" t="str">
        <f t="shared" si="134"/>
        <v>vak</v>
      </c>
      <c r="H705" s="19" t="s">
        <v>456</v>
      </c>
    </row>
    <row r="706" spans="1:8">
      <c r="B706" t="s">
        <v>327</v>
      </c>
      <c r="C706" s="18">
        <v>-5027.5</v>
      </c>
      <c r="D706" s="18">
        <v>-10102.5</v>
      </c>
      <c r="E706" s="18">
        <v>-15130</v>
      </c>
      <c r="F706" s="19" t="str">
        <f t="shared" si="126"/>
        <v>vak</v>
      </c>
      <c r="G706" s="19" t="str">
        <f t="shared" si="134"/>
        <v>vak</v>
      </c>
      <c r="H706" s="19" t="s">
        <v>456</v>
      </c>
    </row>
    <row r="707" spans="1:8">
      <c r="B707" t="s">
        <v>346</v>
      </c>
      <c r="C707" s="18">
        <v>-5020.8999999999996</v>
      </c>
      <c r="D707" s="18">
        <v>14555.1</v>
      </c>
      <c r="E707" s="18">
        <v>9534.2000000000007</v>
      </c>
      <c r="F707" s="19" t="str">
        <f t="shared" si="126"/>
        <v>éles</v>
      </c>
      <c r="G707" s="19" t="str">
        <f t="shared" si="134"/>
        <v>ártalmatlan</v>
      </c>
      <c r="H707" s="19" t="s">
        <v>456</v>
      </c>
    </row>
    <row r="708" spans="1:8">
      <c r="B708" t="s">
        <v>347</v>
      </c>
      <c r="C708" s="18">
        <v>9806.2999999999993</v>
      </c>
      <c r="D708" s="18">
        <v>-20404</v>
      </c>
      <c r="E708" s="18">
        <v>-10597.7</v>
      </c>
      <c r="F708" s="19" t="str">
        <f t="shared" si="126"/>
        <v>éles</v>
      </c>
      <c r="G708" s="19" t="str">
        <f t="shared" si="134"/>
        <v>gyanús</v>
      </c>
      <c r="H708" s="19" t="s">
        <v>456</v>
      </c>
    </row>
    <row r="709" spans="1:8">
      <c r="B709" t="s">
        <v>328</v>
      </c>
      <c r="C709" s="18">
        <v>0</v>
      </c>
      <c r="D709" s="18">
        <v>0</v>
      </c>
      <c r="E709" s="18">
        <v>0</v>
      </c>
      <c r="F709" s="19" t="str">
        <f t="shared" si="126"/>
        <v>vak</v>
      </c>
      <c r="G709" s="19" t="str">
        <f t="shared" si="134"/>
        <v>vak</v>
      </c>
      <c r="H709" s="19" t="s">
        <v>456</v>
      </c>
    </row>
    <row r="710" spans="1:8">
      <c r="B710" t="s">
        <v>329</v>
      </c>
      <c r="C710" s="18">
        <v>0</v>
      </c>
      <c r="D710" s="18">
        <v>0</v>
      </c>
      <c r="E710" s="18">
        <v>0</v>
      </c>
      <c r="F710" s="19" t="str">
        <f t="shared" si="126"/>
        <v>vak</v>
      </c>
      <c r="G710" s="19" t="str">
        <f t="shared" si="134"/>
        <v>vak</v>
      </c>
      <c r="H710" s="19" t="s">
        <v>456</v>
      </c>
    </row>
    <row r="711" spans="1:8">
      <c r="B711" t="s">
        <v>330</v>
      </c>
      <c r="C711" s="18">
        <v>174.5</v>
      </c>
      <c r="D711" s="18">
        <v>-90.2</v>
      </c>
      <c r="E711" s="18">
        <v>84.3</v>
      </c>
      <c r="F711" s="19" t="str">
        <f t="shared" ref="F711:F774" si="139">IF(C711*D711&lt;0,"éles","vak")</f>
        <v>éles</v>
      </c>
      <c r="G711" s="19" t="str">
        <f t="shared" si="134"/>
        <v>gyanús</v>
      </c>
      <c r="H711" s="19" t="s">
        <v>456</v>
      </c>
    </row>
    <row r="712" spans="1:8">
      <c r="B712" t="s">
        <v>331</v>
      </c>
      <c r="C712" s="18">
        <v>-10101</v>
      </c>
      <c r="D712" s="18">
        <v>-10101</v>
      </c>
      <c r="E712" s="18">
        <v>-20202</v>
      </c>
      <c r="F712" s="19" t="str">
        <f t="shared" si="139"/>
        <v>vak</v>
      </c>
      <c r="G712" s="19" t="str">
        <f t="shared" si="134"/>
        <v>vak</v>
      </c>
      <c r="H712" s="19" t="s">
        <v>456</v>
      </c>
    </row>
    <row r="713" spans="1:8">
      <c r="B713" t="s">
        <v>332</v>
      </c>
      <c r="C713" s="18">
        <v>-10101.1</v>
      </c>
      <c r="D713" s="18">
        <v>-0.1</v>
      </c>
      <c r="E713" s="18">
        <v>-10101.200000000001</v>
      </c>
      <c r="F713" s="19" t="str">
        <f t="shared" si="139"/>
        <v>vak</v>
      </c>
      <c r="G713" s="19" t="str">
        <f t="shared" si="134"/>
        <v>vak</v>
      </c>
      <c r="H713" s="19" t="s">
        <v>456</v>
      </c>
    </row>
    <row r="714" spans="1:8">
      <c r="B714" t="s">
        <v>333</v>
      </c>
      <c r="C714" s="18">
        <v>0.5</v>
      </c>
      <c r="D714" s="18">
        <v>-5025.1000000000004</v>
      </c>
      <c r="E714" s="18">
        <v>-5024.6000000000004</v>
      </c>
      <c r="F714" s="19" t="str">
        <f t="shared" si="139"/>
        <v>éles</v>
      </c>
      <c r="G714" s="19" t="str">
        <f t="shared" si="134"/>
        <v>gyanús</v>
      </c>
      <c r="H714" s="19" t="s">
        <v>456</v>
      </c>
    </row>
    <row r="715" spans="1:8">
      <c r="B715" t="s">
        <v>334</v>
      </c>
      <c r="C715" s="18">
        <v>0.5</v>
      </c>
      <c r="D715" s="18">
        <v>-10101</v>
      </c>
      <c r="E715" s="18">
        <v>-10100.5</v>
      </c>
      <c r="F715" s="19" t="str">
        <f t="shared" si="139"/>
        <v>éles</v>
      </c>
      <c r="G715" s="19" t="str">
        <f t="shared" si="134"/>
        <v>gyanús</v>
      </c>
      <c r="H715" s="19" t="s">
        <v>456</v>
      </c>
    </row>
    <row r="716" spans="1:8">
      <c r="B716" t="s">
        <v>335</v>
      </c>
      <c r="C716" s="18">
        <v>201.1</v>
      </c>
      <c r="D716" s="18">
        <v>65.599999999999994</v>
      </c>
      <c r="E716" s="18">
        <v>266.7</v>
      </c>
      <c r="F716" s="19" t="str">
        <f t="shared" si="139"/>
        <v>vak</v>
      </c>
      <c r="G716" s="19" t="str">
        <f t="shared" si="134"/>
        <v>vak</v>
      </c>
      <c r="H716" s="19" t="s">
        <v>456</v>
      </c>
    </row>
    <row r="717" spans="1:8">
      <c r="A717" t="s">
        <v>383</v>
      </c>
      <c r="C717" s="18">
        <v>-704406.5</v>
      </c>
      <c r="D717" s="18">
        <v>-539959</v>
      </c>
      <c r="E717" s="18">
        <v>-1244365.4999999998</v>
      </c>
      <c r="F717" s="19" t="s">
        <v>456</v>
      </c>
      <c r="G717" s="19" t="s">
        <v>456</v>
      </c>
      <c r="H717" s="20" t="s">
        <v>456</v>
      </c>
    </row>
    <row r="718" spans="1:8">
      <c r="A718" t="s">
        <v>125</v>
      </c>
      <c r="B718" t="s">
        <v>325</v>
      </c>
      <c r="C718" s="18">
        <v>-2.5</v>
      </c>
      <c r="D718" s="18">
        <v>-2.2999999999999998</v>
      </c>
      <c r="E718" s="18">
        <v>-4.8</v>
      </c>
      <c r="F718" s="19" t="str">
        <f t="shared" ref="F718" si="140">IF(C718*D718&lt;0,"éles","vak")</f>
        <v>vak</v>
      </c>
      <c r="G718" s="19" t="str">
        <f t="shared" ref="G718" si="141">IF(F718="éles",IF(C718&lt;0,"gyanús","ártalmatlan"),F718)</f>
        <v>vak</v>
      </c>
      <c r="H718" s="20" t="str">
        <f t="shared" ref="H718" si="142">IF(G718&lt;&gt;"vak",COUNTIF(G719:G739,G718)/(21-COUNTIF(G719:G739,"vak")),"vak")</f>
        <v>vak</v>
      </c>
    </row>
    <row r="719" spans="1:8">
      <c r="B719" t="s">
        <v>336</v>
      </c>
      <c r="C719" s="18">
        <v>-10101.1</v>
      </c>
      <c r="D719" s="18">
        <v>-10101.1</v>
      </c>
      <c r="E719" s="18">
        <v>-20202.2</v>
      </c>
      <c r="F719" s="19" t="str">
        <f t="shared" si="139"/>
        <v>vak</v>
      </c>
      <c r="G719" s="19" t="str">
        <f t="shared" ref="G719" si="143">IF(F719="éles",IF(C719&lt;0,"ártalmatlan","gyanús"),F719)</f>
        <v>vak</v>
      </c>
      <c r="H719" s="19" t="s">
        <v>456</v>
      </c>
    </row>
    <row r="720" spans="1:8">
      <c r="B720" t="s">
        <v>337</v>
      </c>
      <c r="C720" s="18">
        <v>999997.4</v>
      </c>
      <c r="D720" s="18">
        <v>1000001</v>
      </c>
      <c r="E720" s="18">
        <v>1999998.4</v>
      </c>
      <c r="F720" s="19" t="str">
        <f t="shared" si="139"/>
        <v>vak</v>
      </c>
      <c r="G720" s="19" t="str">
        <f t="shared" si="134"/>
        <v>vak</v>
      </c>
      <c r="H720" s="19" t="s">
        <v>456</v>
      </c>
    </row>
    <row r="721" spans="2:8">
      <c r="B721" t="s">
        <v>338</v>
      </c>
      <c r="C721" s="18">
        <v>308.2</v>
      </c>
      <c r="D721" s="18">
        <v>-29</v>
      </c>
      <c r="E721" s="18">
        <v>279.2</v>
      </c>
      <c r="F721" s="19" t="str">
        <f t="shared" si="139"/>
        <v>éles</v>
      </c>
      <c r="G721" s="19" t="str">
        <f t="shared" si="134"/>
        <v>gyanús</v>
      </c>
      <c r="H721" s="19" t="s">
        <v>456</v>
      </c>
    </row>
    <row r="722" spans="2:8">
      <c r="B722" t="s">
        <v>339</v>
      </c>
      <c r="C722" s="18">
        <v>-4998.7</v>
      </c>
      <c r="D722" s="18">
        <v>4973</v>
      </c>
      <c r="E722" s="18">
        <v>-25.699999999999818</v>
      </c>
      <c r="F722" s="19" t="str">
        <f t="shared" si="139"/>
        <v>éles</v>
      </c>
      <c r="G722" s="19" t="str">
        <f t="shared" si="134"/>
        <v>ártalmatlan</v>
      </c>
      <c r="H722" s="19" t="s">
        <v>456</v>
      </c>
    </row>
    <row r="723" spans="2:8">
      <c r="B723" t="s">
        <v>340</v>
      </c>
      <c r="C723" s="18">
        <v>-282051.09999999998</v>
      </c>
      <c r="D723" s="18">
        <v>-176469.6</v>
      </c>
      <c r="E723" s="18">
        <v>-458520.69999999995</v>
      </c>
      <c r="F723" s="19" t="str">
        <f t="shared" si="139"/>
        <v>vak</v>
      </c>
      <c r="G723" s="19" t="str">
        <f t="shared" si="134"/>
        <v>vak</v>
      </c>
      <c r="H723" s="19" t="s">
        <v>456</v>
      </c>
    </row>
    <row r="724" spans="2:8">
      <c r="B724" t="s">
        <v>341</v>
      </c>
      <c r="C724" s="18">
        <v>-98842.5</v>
      </c>
      <c r="D724" s="18">
        <v>-10082.1</v>
      </c>
      <c r="E724" s="18">
        <v>-108924.6</v>
      </c>
      <c r="F724" s="19" t="str">
        <f t="shared" si="139"/>
        <v>vak</v>
      </c>
      <c r="G724" s="19" t="str">
        <f t="shared" si="134"/>
        <v>vak</v>
      </c>
      <c r="H724" s="19" t="s">
        <v>456</v>
      </c>
    </row>
    <row r="725" spans="2:8">
      <c r="B725" t="s">
        <v>342</v>
      </c>
      <c r="C725" s="18">
        <v>0</v>
      </c>
      <c r="D725" s="18">
        <v>1.3</v>
      </c>
      <c r="E725" s="18">
        <v>1.3</v>
      </c>
      <c r="F725" s="19" t="str">
        <f t="shared" si="139"/>
        <v>vak</v>
      </c>
      <c r="G725" s="19" t="str">
        <f t="shared" si="134"/>
        <v>vak</v>
      </c>
      <c r="H725" s="19" t="s">
        <v>456</v>
      </c>
    </row>
    <row r="726" spans="2:8">
      <c r="B726" t="s">
        <v>343</v>
      </c>
      <c r="C726" s="18">
        <v>249.9</v>
      </c>
      <c r="D726" s="18">
        <v>288.60000000000002</v>
      </c>
      <c r="E726" s="18">
        <v>538.5</v>
      </c>
      <c r="F726" s="19" t="str">
        <f t="shared" si="139"/>
        <v>vak</v>
      </c>
      <c r="G726" s="19" t="str">
        <f t="shared" si="134"/>
        <v>vak</v>
      </c>
      <c r="H726" s="19" t="s">
        <v>456</v>
      </c>
    </row>
    <row r="727" spans="2:8">
      <c r="B727" t="s">
        <v>344</v>
      </c>
      <c r="C727" s="18">
        <v>-41632.5</v>
      </c>
      <c r="D727" s="18">
        <v>-75252.899999999994</v>
      </c>
      <c r="E727" s="18">
        <v>-116885.4</v>
      </c>
      <c r="F727" s="19" t="str">
        <f t="shared" si="139"/>
        <v>vak</v>
      </c>
      <c r="G727" s="19" t="str">
        <f t="shared" si="134"/>
        <v>vak</v>
      </c>
      <c r="H727" s="19" t="s">
        <v>456</v>
      </c>
    </row>
    <row r="728" spans="2:8">
      <c r="B728" t="s">
        <v>345</v>
      </c>
      <c r="C728" s="18">
        <v>-41666.199999999997</v>
      </c>
      <c r="D728" s="18">
        <v>-41666.699999999997</v>
      </c>
      <c r="E728" s="18">
        <v>-83332.899999999994</v>
      </c>
      <c r="F728" s="19" t="str">
        <f t="shared" si="139"/>
        <v>vak</v>
      </c>
      <c r="G728" s="19" t="str">
        <f t="shared" si="134"/>
        <v>vak</v>
      </c>
      <c r="H728" s="19" t="s">
        <v>456</v>
      </c>
    </row>
    <row r="729" spans="2:8">
      <c r="B729" t="s">
        <v>327</v>
      </c>
      <c r="C729" s="18">
        <v>-5026.5</v>
      </c>
      <c r="D729" s="18">
        <v>-10101.5</v>
      </c>
      <c r="E729" s="18">
        <v>-15128</v>
      </c>
      <c r="F729" s="19" t="str">
        <f t="shared" si="139"/>
        <v>vak</v>
      </c>
      <c r="G729" s="19" t="str">
        <f t="shared" si="134"/>
        <v>vak</v>
      </c>
      <c r="H729" s="19" t="s">
        <v>456</v>
      </c>
    </row>
    <row r="730" spans="2:8">
      <c r="B730" t="s">
        <v>346</v>
      </c>
      <c r="C730" s="18">
        <v>-5024.8999999999996</v>
      </c>
      <c r="D730" s="18">
        <v>14540.6</v>
      </c>
      <c r="E730" s="18">
        <v>9515.7000000000007</v>
      </c>
      <c r="F730" s="19" t="str">
        <f t="shared" si="139"/>
        <v>éles</v>
      </c>
      <c r="G730" s="19" t="str">
        <f t="shared" si="134"/>
        <v>ártalmatlan</v>
      </c>
      <c r="H730" s="19" t="s">
        <v>456</v>
      </c>
    </row>
    <row r="731" spans="2:8">
      <c r="B731" t="s">
        <v>347</v>
      </c>
      <c r="C731" s="18">
        <v>9807.2999999999993</v>
      </c>
      <c r="D731" s="18">
        <v>-20404</v>
      </c>
      <c r="E731" s="18">
        <v>-10596.7</v>
      </c>
      <c r="F731" s="19" t="str">
        <f t="shared" si="139"/>
        <v>éles</v>
      </c>
      <c r="G731" s="19" t="str">
        <f t="shared" si="134"/>
        <v>gyanús</v>
      </c>
      <c r="H731" s="19" t="s">
        <v>456</v>
      </c>
    </row>
    <row r="732" spans="2:8">
      <c r="B732" t="s">
        <v>328</v>
      </c>
      <c r="C732" s="18">
        <v>0</v>
      </c>
      <c r="D732" s="18">
        <v>0</v>
      </c>
      <c r="E732" s="18">
        <v>0</v>
      </c>
      <c r="F732" s="19" t="str">
        <f t="shared" si="139"/>
        <v>vak</v>
      </c>
      <c r="G732" s="19" t="str">
        <f t="shared" si="134"/>
        <v>vak</v>
      </c>
      <c r="H732" s="19" t="s">
        <v>456</v>
      </c>
    </row>
    <row r="733" spans="2:8">
      <c r="B733" t="s">
        <v>329</v>
      </c>
      <c r="C733" s="18">
        <v>0</v>
      </c>
      <c r="D733" s="18">
        <v>0</v>
      </c>
      <c r="E733" s="18">
        <v>0</v>
      </c>
      <c r="F733" s="19" t="str">
        <f t="shared" si="139"/>
        <v>vak</v>
      </c>
      <c r="G733" s="19" t="str">
        <f t="shared" si="134"/>
        <v>vak</v>
      </c>
      <c r="H733" s="19" t="s">
        <v>456</v>
      </c>
    </row>
    <row r="734" spans="2:8">
      <c r="B734" t="s">
        <v>330</v>
      </c>
      <c r="C734" s="18">
        <v>522.29999999999995</v>
      </c>
      <c r="D734" s="18">
        <v>-27.7</v>
      </c>
      <c r="E734" s="18">
        <v>494.59999999999997</v>
      </c>
      <c r="F734" s="19" t="str">
        <f t="shared" si="139"/>
        <v>éles</v>
      </c>
      <c r="G734" s="19" t="str">
        <f t="shared" si="134"/>
        <v>gyanús</v>
      </c>
      <c r="H734" s="19" t="s">
        <v>456</v>
      </c>
    </row>
    <row r="735" spans="2:8">
      <c r="B735" t="s">
        <v>331</v>
      </c>
      <c r="C735" s="18">
        <v>-10101</v>
      </c>
      <c r="D735" s="18">
        <v>-10101</v>
      </c>
      <c r="E735" s="18">
        <v>-20202</v>
      </c>
      <c r="F735" s="19" t="str">
        <f t="shared" si="139"/>
        <v>vak</v>
      </c>
      <c r="G735" s="19" t="str">
        <f t="shared" si="134"/>
        <v>vak</v>
      </c>
      <c r="H735" s="19" t="s">
        <v>456</v>
      </c>
    </row>
    <row r="736" spans="2:8">
      <c r="B736" t="s">
        <v>332</v>
      </c>
      <c r="C736" s="18">
        <v>-10101.1</v>
      </c>
      <c r="D736" s="18">
        <v>-0.1</v>
      </c>
      <c r="E736" s="18">
        <v>-10101.200000000001</v>
      </c>
      <c r="F736" s="19" t="str">
        <f t="shared" si="139"/>
        <v>vak</v>
      </c>
      <c r="G736" s="19" t="str">
        <f t="shared" si="134"/>
        <v>vak</v>
      </c>
      <c r="H736" s="19" t="s">
        <v>456</v>
      </c>
    </row>
    <row r="737" spans="1:8">
      <c r="B737" t="s">
        <v>333</v>
      </c>
      <c r="C737" s="18">
        <v>0.5</v>
      </c>
      <c r="D737" s="18">
        <v>-5025.1000000000004</v>
      </c>
      <c r="E737" s="18">
        <v>-5024.6000000000004</v>
      </c>
      <c r="F737" s="19" t="str">
        <f t="shared" si="139"/>
        <v>éles</v>
      </c>
      <c r="G737" s="19" t="str">
        <f t="shared" ref="G737:G800" si="144">IF(F737="éles",IF(C737&lt;0,"ártalmatlan","gyanús"),F737)</f>
        <v>gyanús</v>
      </c>
      <c r="H737" s="19" t="s">
        <v>456</v>
      </c>
    </row>
    <row r="738" spans="1:8">
      <c r="B738" t="s">
        <v>334</v>
      </c>
      <c r="C738" s="18">
        <v>0.5</v>
      </c>
      <c r="D738" s="18">
        <v>-10101</v>
      </c>
      <c r="E738" s="18">
        <v>-10100.5</v>
      </c>
      <c r="F738" s="19" t="str">
        <f t="shared" si="139"/>
        <v>éles</v>
      </c>
      <c r="G738" s="19" t="str">
        <f t="shared" si="144"/>
        <v>gyanús</v>
      </c>
      <c r="H738" s="19" t="s">
        <v>456</v>
      </c>
    </row>
    <row r="739" spans="1:8">
      <c r="B739" t="s">
        <v>335</v>
      </c>
      <c r="C739" s="18">
        <v>22.2</v>
      </c>
      <c r="D739" s="18">
        <v>11.1</v>
      </c>
      <c r="E739" s="18">
        <v>33.299999999999997</v>
      </c>
      <c r="F739" s="19" t="str">
        <f t="shared" si="139"/>
        <v>vak</v>
      </c>
      <c r="G739" s="19" t="str">
        <f t="shared" si="144"/>
        <v>vak</v>
      </c>
      <c r="H739" s="19" t="s">
        <v>456</v>
      </c>
    </row>
    <row r="740" spans="1:8">
      <c r="A740" t="s">
        <v>384</v>
      </c>
      <c r="C740" s="18">
        <v>501360.20000000007</v>
      </c>
      <c r="D740" s="18">
        <v>650451.50000000012</v>
      </c>
      <c r="E740" s="18">
        <v>1151811.7000000002</v>
      </c>
      <c r="F740" s="19" t="s">
        <v>456</v>
      </c>
      <c r="G740" s="19" t="s">
        <v>456</v>
      </c>
      <c r="H740" s="20" t="s">
        <v>456</v>
      </c>
    </row>
    <row r="741" spans="1:8">
      <c r="A741" t="s">
        <v>126</v>
      </c>
      <c r="B741" t="s">
        <v>325</v>
      </c>
      <c r="C741" s="18">
        <v>-19</v>
      </c>
      <c r="D741" s="18">
        <v>3.7</v>
      </c>
      <c r="E741" s="18">
        <v>-15.3</v>
      </c>
      <c r="F741" s="19" t="str">
        <f t="shared" ref="F741" si="145">IF(C741*D741&lt;0,"éles","vak")</f>
        <v>éles</v>
      </c>
      <c r="G741" s="19" t="str">
        <f t="shared" ref="G741" si="146">IF(F741="éles",IF(C741&lt;0,"gyanús","ártalmatlan"),F741)</f>
        <v>gyanús</v>
      </c>
      <c r="H741" s="20">
        <f t="shared" ref="H741" si="147">IF(G741&lt;&gt;"vak",COUNTIF(G742:G762,G741)/(21-COUNTIF(G742:G762,"vak")),"vak")</f>
        <v>0.25</v>
      </c>
    </row>
    <row r="742" spans="1:8">
      <c r="B742" t="s">
        <v>336</v>
      </c>
      <c r="C742" s="18">
        <v>-10101.1</v>
      </c>
      <c r="D742" s="18">
        <v>-10101.1</v>
      </c>
      <c r="E742" s="18">
        <v>-20202.2</v>
      </c>
      <c r="F742" s="19" t="str">
        <f t="shared" si="139"/>
        <v>vak</v>
      </c>
      <c r="G742" s="19" t="str">
        <f t="shared" ref="G742" si="148">IF(F742="éles",IF(C742&lt;0,"ártalmatlan","gyanús"),F742)</f>
        <v>vak</v>
      </c>
      <c r="H742" s="19" t="s">
        <v>456</v>
      </c>
    </row>
    <row r="743" spans="1:8">
      <c r="B743" t="s">
        <v>337</v>
      </c>
      <c r="C743" s="18">
        <v>999981.7</v>
      </c>
      <c r="D743" s="18">
        <v>1000001</v>
      </c>
      <c r="E743" s="18">
        <v>1999982.7</v>
      </c>
      <c r="F743" s="19" t="str">
        <f t="shared" si="139"/>
        <v>vak</v>
      </c>
      <c r="G743" s="19" t="str">
        <f t="shared" si="144"/>
        <v>vak</v>
      </c>
      <c r="H743" s="19" t="s">
        <v>456</v>
      </c>
    </row>
    <row r="744" spans="1:8">
      <c r="B744" t="s">
        <v>338</v>
      </c>
      <c r="C744" s="18">
        <v>203.3</v>
      </c>
      <c r="D744" s="18">
        <v>-7</v>
      </c>
      <c r="E744" s="18">
        <v>196.3</v>
      </c>
      <c r="F744" s="19" t="str">
        <f t="shared" si="139"/>
        <v>éles</v>
      </c>
      <c r="G744" s="19" t="str">
        <f t="shared" si="144"/>
        <v>gyanús</v>
      </c>
      <c r="H744" s="19" t="s">
        <v>456</v>
      </c>
    </row>
    <row r="745" spans="1:8">
      <c r="B745" t="s">
        <v>339</v>
      </c>
      <c r="C745" s="18">
        <v>-5012.8</v>
      </c>
      <c r="D745" s="18">
        <v>4962.5</v>
      </c>
      <c r="E745" s="18">
        <v>-50.300000000000182</v>
      </c>
      <c r="F745" s="19" t="str">
        <f t="shared" si="139"/>
        <v>éles</v>
      </c>
      <c r="G745" s="19" t="str">
        <f t="shared" si="144"/>
        <v>ártalmatlan</v>
      </c>
      <c r="H745" s="19" t="s">
        <v>456</v>
      </c>
    </row>
    <row r="746" spans="1:8">
      <c r="B746" t="s">
        <v>340</v>
      </c>
      <c r="C746" s="18">
        <v>-282048.59999999998</v>
      </c>
      <c r="D746" s="18">
        <v>-176469.6</v>
      </c>
      <c r="E746" s="18">
        <v>-458518.19999999995</v>
      </c>
      <c r="F746" s="19" t="str">
        <f t="shared" si="139"/>
        <v>vak</v>
      </c>
      <c r="G746" s="19" t="str">
        <f t="shared" si="144"/>
        <v>vak</v>
      </c>
      <c r="H746" s="19" t="s">
        <v>456</v>
      </c>
    </row>
    <row r="747" spans="1:8">
      <c r="B747" t="s">
        <v>341</v>
      </c>
      <c r="C747" s="18">
        <v>-98923.5</v>
      </c>
      <c r="D747" s="18">
        <v>-10130.200000000001</v>
      </c>
      <c r="E747" s="18">
        <v>-109053.7</v>
      </c>
      <c r="F747" s="19" t="str">
        <f t="shared" si="139"/>
        <v>vak</v>
      </c>
      <c r="G747" s="19" t="str">
        <f t="shared" si="144"/>
        <v>vak</v>
      </c>
      <c r="H747" s="19" t="s">
        <v>456</v>
      </c>
    </row>
    <row r="748" spans="1:8">
      <c r="B748" t="s">
        <v>342</v>
      </c>
      <c r="C748" s="18">
        <v>5</v>
      </c>
      <c r="D748" s="18">
        <v>1.4</v>
      </c>
      <c r="E748" s="18">
        <v>6.4</v>
      </c>
      <c r="F748" s="19" t="str">
        <f t="shared" si="139"/>
        <v>vak</v>
      </c>
      <c r="G748" s="19" t="str">
        <f t="shared" si="144"/>
        <v>vak</v>
      </c>
      <c r="H748" s="19" t="s">
        <v>456</v>
      </c>
    </row>
    <row r="749" spans="1:8">
      <c r="B749" t="s">
        <v>343</v>
      </c>
      <c r="C749" s="18">
        <v>-2637.4</v>
      </c>
      <c r="D749" s="18">
        <v>288.60000000000002</v>
      </c>
      <c r="E749" s="18">
        <v>-2348.8000000000002</v>
      </c>
      <c r="F749" s="19" t="str">
        <f t="shared" si="139"/>
        <v>éles</v>
      </c>
      <c r="G749" s="19" t="str">
        <f t="shared" si="144"/>
        <v>ártalmatlan</v>
      </c>
      <c r="H749" s="19" t="s">
        <v>456</v>
      </c>
    </row>
    <row r="750" spans="1:8">
      <c r="B750" t="s">
        <v>344</v>
      </c>
      <c r="C750" s="18">
        <v>-1083490.3999999999</v>
      </c>
      <c r="D750" s="18">
        <v>1000002.8</v>
      </c>
      <c r="E750" s="18">
        <v>-83487.59999999986</v>
      </c>
      <c r="F750" s="19" t="str">
        <f t="shared" si="139"/>
        <v>éles</v>
      </c>
      <c r="G750" s="19" t="str">
        <f t="shared" si="144"/>
        <v>ártalmatlan</v>
      </c>
      <c r="H750" s="19" t="s">
        <v>456</v>
      </c>
    </row>
    <row r="751" spans="1:8">
      <c r="B751" t="s">
        <v>345</v>
      </c>
      <c r="C751" s="18">
        <v>-41668.300000000003</v>
      </c>
      <c r="D751" s="18">
        <v>-41666.699999999997</v>
      </c>
      <c r="E751" s="18">
        <v>-83335</v>
      </c>
      <c r="F751" s="19" t="str">
        <f t="shared" si="139"/>
        <v>vak</v>
      </c>
      <c r="G751" s="19" t="str">
        <f t="shared" si="144"/>
        <v>vak</v>
      </c>
      <c r="H751" s="19" t="s">
        <v>456</v>
      </c>
    </row>
    <row r="752" spans="1:8">
      <c r="B752" t="s">
        <v>327</v>
      </c>
      <c r="C752" s="18">
        <v>-5027.5</v>
      </c>
      <c r="D752" s="18">
        <v>-10098.9</v>
      </c>
      <c r="E752" s="18">
        <v>-15126.4</v>
      </c>
      <c r="F752" s="19" t="str">
        <f t="shared" si="139"/>
        <v>vak</v>
      </c>
      <c r="G752" s="19" t="str">
        <f t="shared" si="144"/>
        <v>vak</v>
      </c>
      <c r="H752" s="19" t="s">
        <v>456</v>
      </c>
    </row>
    <row r="753" spans="1:8">
      <c r="B753" t="s">
        <v>346</v>
      </c>
      <c r="C753" s="18">
        <v>-5061.3</v>
      </c>
      <c r="D753" s="18">
        <v>14519.3</v>
      </c>
      <c r="E753" s="18">
        <v>9458</v>
      </c>
      <c r="F753" s="19" t="str">
        <f t="shared" si="139"/>
        <v>éles</v>
      </c>
      <c r="G753" s="19" t="str">
        <f t="shared" si="144"/>
        <v>ártalmatlan</v>
      </c>
      <c r="H753" s="19" t="s">
        <v>456</v>
      </c>
    </row>
    <row r="754" spans="1:8">
      <c r="B754" t="s">
        <v>347</v>
      </c>
      <c r="C754" s="18">
        <v>9808.2999999999993</v>
      </c>
      <c r="D754" s="18">
        <v>-20402</v>
      </c>
      <c r="E754" s="18">
        <v>-10593.7</v>
      </c>
      <c r="F754" s="19" t="str">
        <f t="shared" si="139"/>
        <v>éles</v>
      </c>
      <c r="G754" s="19" t="str">
        <f t="shared" si="144"/>
        <v>gyanús</v>
      </c>
      <c r="H754" s="19" t="s">
        <v>456</v>
      </c>
    </row>
    <row r="755" spans="1:8">
      <c r="B755" t="s">
        <v>328</v>
      </c>
      <c r="C755" s="18">
        <v>0</v>
      </c>
      <c r="D755" s="18">
        <v>0</v>
      </c>
      <c r="E755" s="18">
        <v>0</v>
      </c>
      <c r="F755" s="19" t="str">
        <f t="shared" si="139"/>
        <v>vak</v>
      </c>
      <c r="G755" s="19" t="str">
        <f t="shared" si="144"/>
        <v>vak</v>
      </c>
      <c r="H755" s="19" t="s">
        <v>456</v>
      </c>
    </row>
    <row r="756" spans="1:8">
      <c r="B756" t="s">
        <v>329</v>
      </c>
      <c r="C756" s="18">
        <v>0</v>
      </c>
      <c r="D756" s="18">
        <v>0</v>
      </c>
      <c r="E756" s="18">
        <v>0</v>
      </c>
      <c r="F756" s="19" t="str">
        <f t="shared" si="139"/>
        <v>vak</v>
      </c>
      <c r="G756" s="19" t="str">
        <f t="shared" si="144"/>
        <v>vak</v>
      </c>
      <c r="H756" s="19" t="s">
        <v>456</v>
      </c>
    </row>
    <row r="757" spans="1:8">
      <c r="B757" t="s">
        <v>330</v>
      </c>
      <c r="C757" s="18">
        <v>-667.7</v>
      </c>
      <c r="D757" s="18">
        <v>54.8</v>
      </c>
      <c r="E757" s="18">
        <v>-612.90000000000009</v>
      </c>
      <c r="F757" s="19" t="str">
        <f t="shared" si="139"/>
        <v>éles</v>
      </c>
      <c r="G757" s="19" t="str">
        <f t="shared" si="144"/>
        <v>ártalmatlan</v>
      </c>
      <c r="H757" s="19" t="s">
        <v>456</v>
      </c>
    </row>
    <row r="758" spans="1:8">
      <c r="B758" t="s">
        <v>331</v>
      </c>
      <c r="C758" s="18">
        <v>-10101</v>
      </c>
      <c r="D758" s="18">
        <v>-10101</v>
      </c>
      <c r="E758" s="18">
        <v>-20202</v>
      </c>
      <c r="F758" s="19" t="str">
        <f t="shared" si="139"/>
        <v>vak</v>
      </c>
      <c r="G758" s="19" t="str">
        <f t="shared" si="144"/>
        <v>vak</v>
      </c>
      <c r="H758" s="19" t="s">
        <v>456</v>
      </c>
    </row>
    <row r="759" spans="1:8">
      <c r="B759" t="s">
        <v>332</v>
      </c>
      <c r="C759" s="18">
        <v>-10101.1</v>
      </c>
      <c r="D759" s="18">
        <v>-0.1</v>
      </c>
      <c r="E759" s="18">
        <v>-10101.200000000001</v>
      </c>
      <c r="F759" s="19" t="str">
        <f t="shared" si="139"/>
        <v>vak</v>
      </c>
      <c r="G759" s="19" t="str">
        <f t="shared" si="144"/>
        <v>vak</v>
      </c>
      <c r="H759" s="19" t="s">
        <v>456</v>
      </c>
    </row>
    <row r="760" spans="1:8">
      <c r="B760" t="s">
        <v>333</v>
      </c>
      <c r="C760" s="18">
        <v>-1.5</v>
      </c>
      <c r="D760" s="18">
        <v>-5025.1000000000004</v>
      </c>
      <c r="E760" s="18">
        <v>-5026.6000000000004</v>
      </c>
      <c r="F760" s="19" t="str">
        <f t="shared" si="139"/>
        <v>vak</v>
      </c>
      <c r="G760" s="19" t="str">
        <f t="shared" si="144"/>
        <v>vak</v>
      </c>
      <c r="H760" s="19" t="s">
        <v>456</v>
      </c>
    </row>
    <row r="761" spans="1:8">
      <c r="B761" t="s">
        <v>334</v>
      </c>
      <c r="C761" s="18">
        <v>-1.5</v>
      </c>
      <c r="D761" s="18">
        <v>-10101</v>
      </c>
      <c r="E761" s="18">
        <v>-10102.5</v>
      </c>
      <c r="F761" s="19" t="str">
        <f t="shared" si="139"/>
        <v>vak</v>
      </c>
      <c r="G761" s="19" t="str">
        <f t="shared" si="144"/>
        <v>vak</v>
      </c>
      <c r="H761" s="19" t="s">
        <v>456</v>
      </c>
    </row>
    <row r="762" spans="1:8">
      <c r="B762" t="s">
        <v>335</v>
      </c>
      <c r="C762" s="18">
        <v>-259.2</v>
      </c>
      <c r="D762" s="18">
        <v>49.1</v>
      </c>
      <c r="E762" s="18">
        <v>-210.1</v>
      </c>
      <c r="F762" s="19" t="str">
        <f t="shared" si="139"/>
        <v>éles</v>
      </c>
      <c r="G762" s="19" t="str">
        <f t="shared" si="144"/>
        <v>ártalmatlan</v>
      </c>
      <c r="H762" s="19" t="s">
        <v>456</v>
      </c>
    </row>
    <row r="763" spans="1:8">
      <c r="A763" t="s">
        <v>385</v>
      </c>
      <c r="C763" s="18">
        <v>-545123.59999999986</v>
      </c>
      <c r="D763" s="18">
        <v>1725780.5000000002</v>
      </c>
      <c r="E763" s="18">
        <v>1180656.9000000001</v>
      </c>
      <c r="F763" s="19" t="s">
        <v>456</v>
      </c>
      <c r="G763" s="19" t="s">
        <v>456</v>
      </c>
      <c r="H763" s="20" t="s">
        <v>456</v>
      </c>
    </row>
    <row r="764" spans="1:8">
      <c r="A764" t="s">
        <v>127</v>
      </c>
      <c r="B764" t="s">
        <v>325</v>
      </c>
      <c r="C764" s="18">
        <v>-5</v>
      </c>
      <c r="D764" s="18">
        <v>4.2</v>
      </c>
      <c r="E764" s="18">
        <v>-0.79999999999999982</v>
      </c>
      <c r="F764" s="19" t="str">
        <f t="shared" ref="F764" si="149">IF(C764*D764&lt;0,"éles","vak")</f>
        <v>éles</v>
      </c>
      <c r="G764" s="19" t="str">
        <f t="shared" ref="G764" si="150">IF(F764="éles",IF(C764&lt;0,"gyanús","ártalmatlan"),F764)</f>
        <v>gyanús</v>
      </c>
      <c r="H764" s="20">
        <f t="shared" ref="H764" si="151">IF(G764&lt;&gt;"vak",COUNTIF(G765:G785,G764)/(21-COUNTIF(G765:G785,"vak")),"vak")</f>
        <v>0.5714285714285714</v>
      </c>
    </row>
    <row r="765" spans="1:8">
      <c r="B765" t="s">
        <v>336</v>
      </c>
      <c r="C765" s="18">
        <v>-10101.1</v>
      </c>
      <c r="D765" s="18">
        <v>-10101.1</v>
      </c>
      <c r="E765" s="18">
        <v>-20202.2</v>
      </c>
      <c r="F765" s="19" t="str">
        <f t="shared" si="139"/>
        <v>vak</v>
      </c>
      <c r="G765" s="19" t="str">
        <f t="shared" ref="G765" si="152">IF(F765="éles",IF(C765&lt;0,"ártalmatlan","gyanús"),F765)</f>
        <v>vak</v>
      </c>
      <c r="H765" s="19" t="s">
        <v>456</v>
      </c>
    </row>
    <row r="766" spans="1:8">
      <c r="B766" t="s">
        <v>337</v>
      </c>
      <c r="C766" s="18">
        <v>-204816.6</v>
      </c>
      <c r="D766" s="18">
        <v>-190474.6</v>
      </c>
      <c r="E766" s="18">
        <v>-395291.2</v>
      </c>
      <c r="F766" s="19" t="str">
        <f t="shared" si="139"/>
        <v>vak</v>
      </c>
      <c r="G766" s="19" t="str">
        <f t="shared" si="144"/>
        <v>vak</v>
      </c>
      <c r="H766" s="19" t="s">
        <v>456</v>
      </c>
    </row>
    <row r="767" spans="1:8">
      <c r="B767" t="s">
        <v>338</v>
      </c>
      <c r="C767" s="18">
        <v>-122.7</v>
      </c>
      <c r="D767" s="18">
        <v>-7.5</v>
      </c>
      <c r="E767" s="18">
        <v>-130.19999999999999</v>
      </c>
      <c r="F767" s="19" t="str">
        <f t="shared" si="139"/>
        <v>vak</v>
      </c>
      <c r="G767" s="19" t="str">
        <f t="shared" si="144"/>
        <v>vak</v>
      </c>
      <c r="H767" s="19" t="s">
        <v>456</v>
      </c>
    </row>
    <row r="768" spans="1:8">
      <c r="B768" t="s">
        <v>339</v>
      </c>
      <c r="C768" s="18">
        <v>-4990.3</v>
      </c>
      <c r="D768" s="18">
        <v>4990.5</v>
      </c>
      <c r="E768" s="18">
        <v>0.1999999999998181</v>
      </c>
      <c r="F768" s="19" t="str">
        <f t="shared" si="139"/>
        <v>éles</v>
      </c>
      <c r="G768" s="19" t="str">
        <f t="shared" si="144"/>
        <v>ártalmatlan</v>
      </c>
      <c r="H768" s="19" t="s">
        <v>456</v>
      </c>
    </row>
    <row r="769" spans="2:8">
      <c r="B769" t="s">
        <v>340</v>
      </c>
      <c r="C769" s="18">
        <v>1000001</v>
      </c>
      <c r="D769" s="18">
        <v>1000001</v>
      </c>
      <c r="E769" s="18">
        <v>2000002</v>
      </c>
      <c r="F769" s="19" t="str">
        <f t="shared" si="139"/>
        <v>vak</v>
      </c>
      <c r="G769" s="19" t="str">
        <f t="shared" si="144"/>
        <v>vak</v>
      </c>
      <c r="H769" s="19" t="s">
        <v>456</v>
      </c>
    </row>
    <row r="770" spans="2:8">
      <c r="B770" t="s">
        <v>341</v>
      </c>
      <c r="C770" s="18">
        <v>-98895.1</v>
      </c>
      <c r="D770" s="18">
        <v>-10095</v>
      </c>
      <c r="E770" s="18">
        <v>-108990.1</v>
      </c>
      <c r="F770" s="19" t="str">
        <f t="shared" si="139"/>
        <v>vak</v>
      </c>
      <c r="G770" s="19" t="str">
        <f t="shared" si="144"/>
        <v>vak</v>
      </c>
      <c r="H770" s="19" t="s">
        <v>456</v>
      </c>
    </row>
    <row r="771" spans="2:8">
      <c r="B771" t="s">
        <v>342</v>
      </c>
      <c r="C771" s="18">
        <v>-2</v>
      </c>
      <c r="D771" s="18">
        <v>1.3</v>
      </c>
      <c r="E771" s="18">
        <v>-0.7</v>
      </c>
      <c r="F771" s="19" t="str">
        <f t="shared" si="139"/>
        <v>éles</v>
      </c>
      <c r="G771" s="19" t="str">
        <f t="shared" si="144"/>
        <v>ártalmatlan</v>
      </c>
      <c r="H771" s="19" t="s">
        <v>456</v>
      </c>
    </row>
    <row r="772" spans="2:8">
      <c r="B772" t="s">
        <v>343</v>
      </c>
      <c r="C772" s="18">
        <v>249.9</v>
      </c>
      <c r="D772" s="18">
        <v>288.60000000000002</v>
      </c>
      <c r="E772" s="18">
        <v>538.5</v>
      </c>
      <c r="F772" s="19" t="str">
        <f t="shared" si="139"/>
        <v>vak</v>
      </c>
      <c r="G772" s="19" t="str">
        <f t="shared" si="144"/>
        <v>vak</v>
      </c>
      <c r="H772" s="19" t="s">
        <v>456</v>
      </c>
    </row>
    <row r="773" spans="2:8">
      <c r="B773" t="s">
        <v>344</v>
      </c>
      <c r="C773" s="18">
        <v>999981.1</v>
      </c>
      <c r="D773" s="18">
        <v>-75232</v>
      </c>
      <c r="E773" s="18">
        <v>924749.1</v>
      </c>
      <c r="F773" s="19" t="str">
        <f t="shared" si="139"/>
        <v>éles</v>
      </c>
      <c r="G773" s="19" t="str">
        <f t="shared" si="144"/>
        <v>gyanús</v>
      </c>
      <c r="H773" s="19" t="s">
        <v>456</v>
      </c>
    </row>
    <row r="774" spans="2:8">
      <c r="B774" t="s">
        <v>345</v>
      </c>
      <c r="C774" s="18">
        <v>-41666.199999999997</v>
      </c>
      <c r="D774" s="18">
        <v>-41666.699999999997</v>
      </c>
      <c r="E774" s="18">
        <v>-83332.899999999994</v>
      </c>
      <c r="F774" s="19" t="str">
        <f t="shared" si="139"/>
        <v>vak</v>
      </c>
      <c r="G774" s="19" t="str">
        <f t="shared" si="144"/>
        <v>vak</v>
      </c>
      <c r="H774" s="19" t="s">
        <v>456</v>
      </c>
    </row>
    <row r="775" spans="2:8">
      <c r="B775" t="s">
        <v>327</v>
      </c>
      <c r="C775" s="18">
        <v>-5029.6000000000004</v>
      </c>
      <c r="D775" s="18">
        <v>-10098.4</v>
      </c>
      <c r="E775" s="18">
        <v>-15128</v>
      </c>
      <c r="F775" s="19" t="str">
        <f t="shared" ref="F775:F838" si="153">IF(C775*D775&lt;0,"éles","vak")</f>
        <v>vak</v>
      </c>
      <c r="G775" s="19" t="str">
        <f t="shared" si="144"/>
        <v>vak</v>
      </c>
      <c r="H775" s="19" t="s">
        <v>456</v>
      </c>
    </row>
    <row r="776" spans="2:8">
      <c r="B776" t="s">
        <v>346</v>
      </c>
      <c r="C776" s="18">
        <v>-5026.3999999999996</v>
      </c>
      <c r="D776" s="18">
        <v>14539.6</v>
      </c>
      <c r="E776" s="18">
        <v>9513.2000000000007</v>
      </c>
      <c r="F776" s="19" t="str">
        <f t="shared" si="153"/>
        <v>éles</v>
      </c>
      <c r="G776" s="19" t="str">
        <f t="shared" si="144"/>
        <v>ártalmatlan</v>
      </c>
      <c r="H776" s="19" t="s">
        <v>456</v>
      </c>
    </row>
    <row r="777" spans="2:8">
      <c r="B777" t="s">
        <v>347</v>
      </c>
      <c r="C777" s="18">
        <v>9806.2999999999993</v>
      </c>
      <c r="D777" s="18">
        <v>-20404</v>
      </c>
      <c r="E777" s="18">
        <v>-10597.7</v>
      </c>
      <c r="F777" s="19" t="str">
        <f t="shared" si="153"/>
        <v>éles</v>
      </c>
      <c r="G777" s="19" t="str">
        <f t="shared" si="144"/>
        <v>gyanús</v>
      </c>
      <c r="H777" s="19" t="s">
        <v>456</v>
      </c>
    </row>
    <row r="778" spans="2:8">
      <c r="B778" t="s">
        <v>328</v>
      </c>
      <c r="C778" s="18">
        <v>0</v>
      </c>
      <c r="D778" s="18">
        <v>0</v>
      </c>
      <c r="E778" s="18">
        <v>0</v>
      </c>
      <c r="F778" s="19" t="str">
        <f t="shared" si="153"/>
        <v>vak</v>
      </c>
      <c r="G778" s="19" t="str">
        <f t="shared" si="144"/>
        <v>vak</v>
      </c>
      <c r="H778" s="19" t="s">
        <v>456</v>
      </c>
    </row>
    <row r="779" spans="2:8">
      <c r="B779" t="s">
        <v>329</v>
      </c>
      <c r="C779" s="18">
        <v>0</v>
      </c>
      <c r="D779" s="18">
        <v>0</v>
      </c>
      <c r="E779" s="18">
        <v>0</v>
      </c>
      <c r="F779" s="19" t="str">
        <f t="shared" si="153"/>
        <v>vak</v>
      </c>
      <c r="G779" s="19" t="str">
        <f t="shared" si="144"/>
        <v>vak</v>
      </c>
      <c r="H779" s="19" t="s">
        <v>456</v>
      </c>
    </row>
    <row r="780" spans="2:8">
      <c r="B780" t="s">
        <v>330</v>
      </c>
      <c r="C780" s="18">
        <v>3</v>
      </c>
      <c r="D780" s="18">
        <v>127.8</v>
      </c>
      <c r="E780" s="18">
        <v>130.80000000000001</v>
      </c>
      <c r="F780" s="19" t="str">
        <f t="shared" si="153"/>
        <v>vak</v>
      </c>
      <c r="G780" s="19" t="str">
        <f t="shared" si="144"/>
        <v>vak</v>
      </c>
      <c r="H780" s="19" t="s">
        <v>456</v>
      </c>
    </row>
    <row r="781" spans="2:8">
      <c r="B781" t="s">
        <v>331</v>
      </c>
      <c r="C781" s="18">
        <v>-10101</v>
      </c>
      <c r="D781" s="18">
        <v>-10101</v>
      </c>
      <c r="E781" s="18">
        <v>-20202</v>
      </c>
      <c r="F781" s="19" t="str">
        <f t="shared" si="153"/>
        <v>vak</v>
      </c>
      <c r="G781" s="19" t="str">
        <f t="shared" si="144"/>
        <v>vak</v>
      </c>
      <c r="H781" s="19" t="s">
        <v>456</v>
      </c>
    </row>
    <row r="782" spans="2:8">
      <c r="B782" t="s">
        <v>332</v>
      </c>
      <c r="C782" s="18">
        <v>-10101.1</v>
      </c>
      <c r="D782" s="18">
        <v>-0.1</v>
      </c>
      <c r="E782" s="18">
        <v>-10101.200000000001</v>
      </c>
      <c r="F782" s="19" t="str">
        <f t="shared" si="153"/>
        <v>vak</v>
      </c>
      <c r="G782" s="19" t="str">
        <f t="shared" si="144"/>
        <v>vak</v>
      </c>
      <c r="H782" s="19" t="s">
        <v>456</v>
      </c>
    </row>
    <row r="783" spans="2:8">
      <c r="B783" t="s">
        <v>333</v>
      </c>
      <c r="C783" s="18">
        <v>0.5</v>
      </c>
      <c r="D783" s="18">
        <v>-5025.1000000000004</v>
      </c>
      <c r="E783" s="18">
        <v>-5024.6000000000004</v>
      </c>
      <c r="F783" s="19" t="str">
        <f t="shared" si="153"/>
        <v>éles</v>
      </c>
      <c r="G783" s="19" t="str">
        <f t="shared" si="144"/>
        <v>gyanús</v>
      </c>
      <c r="H783" s="19" t="s">
        <v>456</v>
      </c>
    </row>
    <row r="784" spans="2:8">
      <c r="B784" t="s">
        <v>334</v>
      </c>
      <c r="C784" s="18">
        <v>0.5</v>
      </c>
      <c r="D784" s="18">
        <v>-10101</v>
      </c>
      <c r="E784" s="18">
        <v>-10100.5</v>
      </c>
      <c r="F784" s="19" t="str">
        <f t="shared" si="153"/>
        <v>éles</v>
      </c>
      <c r="G784" s="19" t="str">
        <f t="shared" si="144"/>
        <v>gyanús</v>
      </c>
      <c r="H784" s="19" t="s">
        <v>456</v>
      </c>
    </row>
    <row r="785" spans="1:8">
      <c r="B785" t="s">
        <v>335</v>
      </c>
      <c r="C785" s="18">
        <v>227.6</v>
      </c>
      <c r="D785" s="18">
        <v>20.100000000000001</v>
      </c>
      <c r="E785" s="18">
        <v>247.7</v>
      </c>
      <c r="F785" s="19" t="str">
        <f t="shared" si="153"/>
        <v>vak</v>
      </c>
      <c r="G785" s="19" t="str">
        <f t="shared" si="144"/>
        <v>vak</v>
      </c>
      <c r="H785" s="19" t="s">
        <v>456</v>
      </c>
    </row>
    <row r="786" spans="1:8">
      <c r="A786" t="s">
        <v>386</v>
      </c>
      <c r="C786" s="18">
        <v>1619412.8000000003</v>
      </c>
      <c r="D786" s="18">
        <v>636666.60000000009</v>
      </c>
      <c r="E786" s="18">
        <v>2256079.4</v>
      </c>
      <c r="F786" s="19" t="s">
        <v>456</v>
      </c>
      <c r="G786" s="19" t="s">
        <v>456</v>
      </c>
      <c r="H786" s="20" t="s">
        <v>456</v>
      </c>
    </row>
    <row r="787" spans="1:8">
      <c r="A787" t="s">
        <v>92</v>
      </c>
      <c r="B787" t="s">
        <v>325</v>
      </c>
      <c r="C787" s="18">
        <v>-16.5</v>
      </c>
      <c r="D787" s="18">
        <v>12.7</v>
      </c>
      <c r="E787" s="18">
        <v>-3.8000000000000007</v>
      </c>
      <c r="F787" s="19" t="str">
        <f t="shared" ref="F787" si="154">IF(C787*D787&lt;0,"éles","vak")</f>
        <v>éles</v>
      </c>
      <c r="G787" s="19" t="str">
        <f t="shared" ref="G787" si="155">IF(F787="éles",IF(C787&lt;0,"gyanús","ártalmatlan"),F787)</f>
        <v>gyanús</v>
      </c>
      <c r="H787" s="20">
        <f t="shared" ref="H787" si="156">IF(G787&lt;&gt;"vak",COUNTIF(G788:G808,G787)/(21-COUNTIF(G788:G808,"vak")),"vak")</f>
        <v>0.33333333333333331</v>
      </c>
    </row>
    <row r="788" spans="1:8">
      <c r="B788" t="s">
        <v>336</v>
      </c>
      <c r="C788" s="18">
        <v>-10101.1</v>
      </c>
      <c r="D788" s="18">
        <v>-10101.1</v>
      </c>
      <c r="E788" s="18">
        <v>-20202.2</v>
      </c>
      <c r="F788" s="19" t="str">
        <f t="shared" si="153"/>
        <v>vak</v>
      </c>
      <c r="G788" s="19" t="str">
        <f t="shared" ref="G788" si="157">IF(F788="éles",IF(C788&lt;0,"ártalmatlan","gyanús"),F788)</f>
        <v>vak</v>
      </c>
      <c r="H788" s="19" t="s">
        <v>456</v>
      </c>
    </row>
    <row r="789" spans="1:8">
      <c r="B789" t="s">
        <v>337</v>
      </c>
      <c r="C789" s="18">
        <v>-204813</v>
      </c>
      <c r="D789" s="18">
        <v>-190474.6</v>
      </c>
      <c r="E789" s="18">
        <v>-395287.6</v>
      </c>
      <c r="F789" s="19" t="str">
        <f t="shared" si="153"/>
        <v>vak</v>
      </c>
      <c r="G789" s="19" t="str">
        <f t="shared" si="144"/>
        <v>vak</v>
      </c>
      <c r="H789" s="19" t="s">
        <v>456</v>
      </c>
    </row>
    <row r="790" spans="1:8">
      <c r="B790" t="s">
        <v>338</v>
      </c>
      <c r="C790" s="18">
        <v>-172.2</v>
      </c>
      <c r="D790" s="18">
        <v>21.5</v>
      </c>
      <c r="E790" s="18">
        <v>-150.69999999999999</v>
      </c>
      <c r="F790" s="19" t="str">
        <f t="shared" si="153"/>
        <v>éles</v>
      </c>
      <c r="G790" s="19" t="str">
        <f t="shared" si="144"/>
        <v>ártalmatlan</v>
      </c>
      <c r="H790" s="19" t="s">
        <v>456</v>
      </c>
    </row>
    <row r="791" spans="1:8">
      <c r="B791" t="s">
        <v>339</v>
      </c>
      <c r="C791" s="18">
        <v>-5010.8</v>
      </c>
      <c r="D791" s="18">
        <v>4971.6000000000004</v>
      </c>
      <c r="E791" s="18">
        <v>-39.199999999999818</v>
      </c>
      <c r="F791" s="19" t="str">
        <f t="shared" si="153"/>
        <v>éles</v>
      </c>
      <c r="G791" s="19" t="str">
        <f t="shared" si="144"/>
        <v>ártalmatlan</v>
      </c>
      <c r="H791" s="19" t="s">
        <v>456</v>
      </c>
    </row>
    <row r="792" spans="1:8">
      <c r="B792" t="s">
        <v>340</v>
      </c>
      <c r="C792" s="18">
        <v>-282052.40000000002</v>
      </c>
      <c r="D792" s="18">
        <v>-176469.6</v>
      </c>
      <c r="E792" s="18">
        <v>-458522</v>
      </c>
      <c r="F792" s="19" t="str">
        <f t="shared" si="153"/>
        <v>vak</v>
      </c>
      <c r="G792" s="19" t="str">
        <f t="shared" si="144"/>
        <v>vak</v>
      </c>
      <c r="H792" s="19" t="s">
        <v>456</v>
      </c>
    </row>
    <row r="793" spans="1:8">
      <c r="B793" t="s">
        <v>341</v>
      </c>
      <c r="C793" s="18">
        <v>-98893.1</v>
      </c>
      <c r="D793" s="18">
        <v>-2030224</v>
      </c>
      <c r="E793" s="18">
        <v>-2129117.1</v>
      </c>
      <c r="F793" s="19" t="str">
        <f t="shared" si="153"/>
        <v>vak</v>
      </c>
      <c r="G793" s="19" t="str">
        <f t="shared" si="144"/>
        <v>vak</v>
      </c>
      <c r="H793" s="19" t="s">
        <v>456</v>
      </c>
    </row>
    <row r="794" spans="1:8">
      <c r="B794" t="s">
        <v>342</v>
      </c>
      <c r="C794" s="18">
        <v>-2</v>
      </c>
      <c r="D794" s="18">
        <v>1.3</v>
      </c>
      <c r="E794" s="18">
        <v>-0.7</v>
      </c>
      <c r="F794" s="19" t="str">
        <f t="shared" si="153"/>
        <v>éles</v>
      </c>
      <c r="G794" s="19" t="str">
        <f t="shared" si="144"/>
        <v>ártalmatlan</v>
      </c>
      <c r="H794" s="19" t="s">
        <v>456</v>
      </c>
    </row>
    <row r="795" spans="1:8">
      <c r="B795" t="s">
        <v>343</v>
      </c>
      <c r="C795" s="18">
        <v>249.9</v>
      </c>
      <c r="D795" s="18">
        <v>288.60000000000002</v>
      </c>
      <c r="E795" s="18">
        <v>538.5</v>
      </c>
      <c r="F795" s="19" t="str">
        <f t="shared" si="153"/>
        <v>vak</v>
      </c>
      <c r="G795" s="19" t="str">
        <f t="shared" si="144"/>
        <v>vak</v>
      </c>
      <c r="H795" s="19" t="s">
        <v>456</v>
      </c>
    </row>
    <row r="796" spans="1:8">
      <c r="B796" t="s">
        <v>344</v>
      </c>
      <c r="C796" s="18">
        <v>-41634.300000000003</v>
      </c>
      <c r="D796" s="18">
        <v>-75235.199999999997</v>
      </c>
      <c r="E796" s="18">
        <v>-116869.5</v>
      </c>
      <c r="F796" s="19" t="str">
        <f t="shared" si="153"/>
        <v>vak</v>
      </c>
      <c r="G796" s="19" t="str">
        <f t="shared" si="144"/>
        <v>vak</v>
      </c>
      <c r="H796" s="19" t="s">
        <v>456</v>
      </c>
    </row>
    <row r="797" spans="1:8">
      <c r="B797" t="s">
        <v>345</v>
      </c>
      <c r="C797" s="18">
        <v>-41666.199999999997</v>
      </c>
      <c r="D797" s="18">
        <v>-41666.699999999997</v>
      </c>
      <c r="E797" s="18">
        <v>-83332.899999999994</v>
      </c>
      <c r="F797" s="19" t="str">
        <f t="shared" si="153"/>
        <v>vak</v>
      </c>
      <c r="G797" s="19" t="str">
        <f t="shared" si="144"/>
        <v>vak</v>
      </c>
      <c r="H797" s="19" t="s">
        <v>456</v>
      </c>
    </row>
    <row r="798" spans="1:8">
      <c r="B798" t="s">
        <v>327</v>
      </c>
      <c r="C798" s="18">
        <v>-5034.6000000000004</v>
      </c>
      <c r="D798" s="18">
        <v>-10095.4</v>
      </c>
      <c r="E798" s="18">
        <v>-15130</v>
      </c>
      <c r="F798" s="19" t="str">
        <f t="shared" si="153"/>
        <v>vak</v>
      </c>
      <c r="G798" s="19" t="str">
        <f t="shared" si="144"/>
        <v>vak</v>
      </c>
      <c r="H798" s="19" t="s">
        <v>456</v>
      </c>
    </row>
    <row r="799" spans="1:8">
      <c r="B799" t="s">
        <v>346</v>
      </c>
      <c r="C799" s="18">
        <v>-5038</v>
      </c>
      <c r="D799" s="18">
        <v>14575.9</v>
      </c>
      <c r="E799" s="18">
        <v>9537.9</v>
      </c>
      <c r="F799" s="19" t="str">
        <f t="shared" si="153"/>
        <v>éles</v>
      </c>
      <c r="G799" s="19" t="str">
        <f t="shared" si="144"/>
        <v>ártalmatlan</v>
      </c>
      <c r="H799" s="19" t="s">
        <v>456</v>
      </c>
    </row>
    <row r="800" spans="1:8">
      <c r="B800" t="s">
        <v>347</v>
      </c>
      <c r="C800" s="18">
        <v>9795.2999999999993</v>
      </c>
      <c r="D800" s="18">
        <v>1000002</v>
      </c>
      <c r="E800" s="18">
        <v>1009797.3</v>
      </c>
      <c r="F800" s="19" t="str">
        <f t="shared" si="153"/>
        <v>vak</v>
      </c>
      <c r="G800" s="19" t="str">
        <f t="shared" si="144"/>
        <v>vak</v>
      </c>
      <c r="H800" s="19" t="s">
        <v>456</v>
      </c>
    </row>
    <row r="801" spans="1:8">
      <c r="B801" t="s">
        <v>328</v>
      </c>
      <c r="C801" s="18">
        <v>0</v>
      </c>
      <c r="D801" s="18">
        <v>0</v>
      </c>
      <c r="E801" s="18">
        <v>0</v>
      </c>
      <c r="F801" s="19" t="str">
        <f t="shared" si="153"/>
        <v>vak</v>
      </c>
      <c r="G801" s="19" t="str">
        <f t="shared" ref="G801:G864" si="158">IF(F801="éles",IF(C801&lt;0,"ártalmatlan","gyanús"),F801)</f>
        <v>vak</v>
      </c>
      <c r="H801" s="19" t="s">
        <v>456</v>
      </c>
    </row>
    <row r="802" spans="1:8">
      <c r="B802" t="s">
        <v>329</v>
      </c>
      <c r="C802" s="18">
        <v>0</v>
      </c>
      <c r="D802" s="18">
        <v>0</v>
      </c>
      <c r="E802" s="18">
        <v>0</v>
      </c>
      <c r="F802" s="19" t="str">
        <f t="shared" si="153"/>
        <v>vak</v>
      </c>
      <c r="G802" s="19" t="str">
        <f t="shared" si="158"/>
        <v>vak</v>
      </c>
      <c r="H802" s="19" t="s">
        <v>456</v>
      </c>
    </row>
    <row r="803" spans="1:8">
      <c r="B803" t="s">
        <v>330</v>
      </c>
      <c r="C803" s="18">
        <v>4.5</v>
      </c>
      <c r="D803" s="18">
        <v>57.7</v>
      </c>
      <c r="E803" s="18">
        <v>62.2</v>
      </c>
      <c r="F803" s="19" t="str">
        <f t="shared" si="153"/>
        <v>vak</v>
      </c>
      <c r="G803" s="19" t="str">
        <f t="shared" si="158"/>
        <v>vak</v>
      </c>
      <c r="H803" s="19" t="s">
        <v>456</v>
      </c>
    </row>
    <row r="804" spans="1:8">
      <c r="B804" t="s">
        <v>331</v>
      </c>
      <c r="C804" s="18">
        <v>-10101</v>
      </c>
      <c r="D804" s="18">
        <v>-10101</v>
      </c>
      <c r="E804" s="18">
        <v>-20202</v>
      </c>
      <c r="F804" s="19" t="str">
        <f t="shared" si="153"/>
        <v>vak</v>
      </c>
      <c r="G804" s="19" t="str">
        <f t="shared" si="158"/>
        <v>vak</v>
      </c>
      <c r="H804" s="19" t="s">
        <v>456</v>
      </c>
    </row>
    <row r="805" spans="1:8">
      <c r="B805" t="s">
        <v>332</v>
      </c>
      <c r="C805" s="18">
        <v>-10101.1</v>
      </c>
      <c r="D805" s="18">
        <v>-0.1</v>
      </c>
      <c r="E805" s="18">
        <v>-10101.200000000001</v>
      </c>
      <c r="F805" s="19" t="str">
        <f t="shared" si="153"/>
        <v>vak</v>
      </c>
      <c r="G805" s="19" t="str">
        <f t="shared" si="158"/>
        <v>vak</v>
      </c>
      <c r="H805" s="19" t="s">
        <v>456</v>
      </c>
    </row>
    <row r="806" spans="1:8">
      <c r="B806" t="s">
        <v>333</v>
      </c>
      <c r="C806" s="18">
        <v>0.5</v>
      </c>
      <c r="D806" s="18">
        <v>-5025.1000000000004</v>
      </c>
      <c r="E806" s="18">
        <v>-5024.6000000000004</v>
      </c>
      <c r="F806" s="19" t="str">
        <f t="shared" si="153"/>
        <v>éles</v>
      </c>
      <c r="G806" s="19" t="str">
        <f t="shared" si="158"/>
        <v>gyanús</v>
      </c>
      <c r="H806" s="19" t="s">
        <v>456</v>
      </c>
    </row>
    <row r="807" spans="1:8">
      <c r="B807" t="s">
        <v>334</v>
      </c>
      <c r="C807" s="18">
        <v>0.5</v>
      </c>
      <c r="D807" s="18">
        <v>-10101</v>
      </c>
      <c r="E807" s="18">
        <v>-10100.5</v>
      </c>
      <c r="F807" s="19" t="str">
        <f t="shared" si="153"/>
        <v>éles</v>
      </c>
      <c r="G807" s="19" t="str">
        <f t="shared" si="158"/>
        <v>gyanús</v>
      </c>
      <c r="H807" s="19" t="s">
        <v>456</v>
      </c>
    </row>
    <row r="808" spans="1:8">
      <c r="B808" t="s">
        <v>335</v>
      </c>
      <c r="C808" s="18">
        <v>200.1</v>
      </c>
      <c r="D808" s="18">
        <v>26.1</v>
      </c>
      <c r="E808" s="18">
        <v>226.2</v>
      </c>
      <c r="F808" s="19" t="str">
        <f t="shared" si="153"/>
        <v>vak</v>
      </c>
      <c r="G808" s="19" t="str">
        <f t="shared" si="158"/>
        <v>vak</v>
      </c>
      <c r="H808" s="19" t="s">
        <v>456</v>
      </c>
    </row>
    <row r="809" spans="1:8">
      <c r="A809" t="s">
        <v>387</v>
      </c>
      <c r="C809" s="18">
        <v>-704385.49999999988</v>
      </c>
      <c r="D809" s="18">
        <v>-1539536.4000000006</v>
      </c>
      <c r="E809" s="18">
        <v>-2243921.9</v>
      </c>
      <c r="F809" s="19" t="s">
        <v>456</v>
      </c>
      <c r="G809" s="19" t="s">
        <v>456</v>
      </c>
      <c r="H809" s="20" t="s">
        <v>456</v>
      </c>
    </row>
    <row r="810" spans="1:8">
      <c r="A810" t="s">
        <v>128</v>
      </c>
      <c r="B810" t="s">
        <v>325</v>
      </c>
      <c r="C810" s="18">
        <v>-5</v>
      </c>
      <c r="D810" s="18">
        <v>0.7</v>
      </c>
      <c r="E810" s="18">
        <v>-4.3</v>
      </c>
      <c r="F810" s="19" t="str">
        <f t="shared" ref="F810" si="159">IF(C810*D810&lt;0,"éles","vak")</f>
        <v>éles</v>
      </c>
      <c r="G810" s="19" t="str">
        <f t="shared" ref="G810" si="160">IF(F810="éles",IF(C810&lt;0,"gyanús","ártalmatlan"),F810)</f>
        <v>gyanús</v>
      </c>
      <c r="H810" s="20">
        <f t="shared" ref="H810" si="161">IF(G810&lt;&gt;"vak",COUNTIF(G811:G831,G810)/(21-COUNTIF(G811:G831,"vak")),"vak")</f>
        <v>0.5</v>
      </c>
    </row>
    <row r="811" spans="1:8">
      <c r="B811" t="s">
        <v>336</v>
      </c>
      <c r="C811" s="18">
        <v>-10101.1</v>
      </c>
      <c r="D811" s="18">
        <v>-10101.1</v>
      </c>
      <c r="E811" s="18">
        <v>-20202.2</v>
      </c>
      <c r="F811" s="19" t="str">
        <f t="shared" si="153"/>
        <v>vak</v>
      </c>
      <c r="G811" s="19" t="str">
        <f t="shared" ref="G811" si="162">IF(F811="éles",IF(C811&lt;0,"ártalmatlan","gyanús"),F811)</f>
        <v>vak</v>
      </c>
      <c r="H811" s="19" t="s">
        <v>456</v>
      </c>
    </row>
    <row r="812" spans="1:8">
      <c r="B812" t="s">
        <v>337</v>
      </c>
      <c r="C812" s="18">
        <v>-204813</v>
      </c>
      <c r="D812" s="18">
        <v>-190474.6</v>
      </c>
      <c r="E812" s="18">
        <v>-395287.6</v>
      </c>
      <c r="F812" s="19" t="str">
        <f t="shared" si="153"/>
        <v>vak</v>
      </c>
      <c r="G812" s="19" t="str">
        <f t="shared" si="158"/>
        <v>vak</v>
      </c>
      <c r="H812" s="19" t="s">
        <v>456</v>
      </c>
    </row>
    <row r="813" spans="1:8">
      <c r="B813" t="s">
        <v>338</v>
      </c>
      <c r="C813" s="18">
        <v>-30.7</v>
      </c>
      <c r="D813" s="18">
        <v>86.5</v>
      </c>
      <c r="E813" s="18">
        <v>55.8</v>
      </c>
      <c r="F813" s="19" t="str">
        <f t="shared" si="153"/>
        <v>éles</v>
      </c>
      <c r="G813" s="19" t="str">
        <f t="shared" si="158"/>
        <v>ártalmatlan</v>
      </c>
      <c r="H813" s="19" t="s">
        <v>456</v>
      </c>
    </row>
    <row r="814" spans="1:8">
      <c r="B814" t="s">
        <v>339</v>
      </c>
      <c r="C814" s="18">
        <v>-4999.7</v>
      </c>
      <c r="D814" s="18">
        <v>4973</v>
      </c>
      <c r="E814" s="18">
        <v>-26.699999999999818</v>
      </c>
      <c r="F814" s="19" t="str">
        <f t="shared" si="153"/>
        <v>éles</v>
      </c>
      <c r="G814" s="19" t="str">
        <f t="shared" si="158"/>
        <v>ártalmatlan</v>
      </c>
      <c r="H814" s="19" t="s">
        <v>456</v>
      </c>
    </row>
    <row r="815" spans="1:8">
      <c r="B815" t="s">
        <v>340</v>
      </c>
      <c r="C815" s="18">
        <v>1000001</v>
      </c>
      <c r="D815" s="18">
        <v>1000001</v>
      </c>
      <c r="E815" s="18">
        <v>2000002</v>
      </c>
      <c r="F815" s="19" t="str">
        <f t="shared" si="153"/>
        <v>vak</v>
      </c>
      <c r="G815" s="19" t="str">
        <f t="shared" si="158"/>
        <v>vak</v>
      </c>
      <c r="H815" s="19" t="s">
        <v>456</v>
      </c>
    </row>
    <row r="816" spans="1:8">
      <c r="B816" t="s">
        <v>341</v>
      </c>
      <c r="C816" s="18">
        <v>999823</v>
      </c>
      <c r="D816" s="18">
        <v>999945.4</v>
      </c>
      <c r="E816" s="18">
        <v>1999768.4</v>
      </c>
      <c r="F816" s="19" t="str">
        <f t="shared" si="153"/>
        <v>vak</v>
      </c>
      <c r="G816" s="19" t="str">
        <f t="shared" si="158"/>
        <v>vak</v>
      </c>
      <c r="H816" s="19" t="s">
        <v>456</v>
      </c>
    </row>
    <row r="817" spans="1:8">
      <c r="B817" t="s">
        <v>342</v>
      </c>
      <c r="C817" s="18">
        <v>-2</v>
      </c>
      <c r="D817" s="18">
        <v>-3.6</v>
      </c>
      <c r="E817" s="18">
        <v>-5.6</v>
      </c>
      <c r="F817" s="19" t="str">
        <f t="shared" si="153"/>
        <v>vak</v>
      </c>
      <c r="G817" s="19" t="str">
        <f t="shared" si="158"/>
        <v>vak</v>
      </c>
      <c r="H817" s="19" t="s">
        <v>456</v>
      </c>
    </row>
    <row r="818" spans="1:8">
      <c r="B818" t="s">
        <v>343</v>
      </c>
      <c r="C818" s="18">
        <v>249.9</v>
      </c>
      <c r="D818" s="18">
        <v>288.60000000000002</v>
      </c>
      <c r="E818" s="18">
        <v>538.5</v>
      </c>
      <c r="F818" s="19" t="str">
        <f t="shared" si="153"/>
        <v>vak</v>
      </c>
      <c r="G818" s="19" t="str">
        <f t="shared" si="158"/>
        <v>vak</v>
      </c>
      <c r="H818" s="19" t="s">
        <v>456</v>
      </c>
    </row>
    <row r="819" spans="1:8">
      <c r="B819" t="s">
        <v>344</v>
      </c>
      <c r="C819" s="18">
        <v>-41638.5</v>
      </c>
      <c r="D819" s="18">
        <v>-75228.800000000003</v>
      </c>
      <c r="E819" s="18">
        <v>-116867.3</v>
      </c>
      <c r="F819" s="19" t="str">
        <f t="shared" si="153"/>
        <v>vak</v>
      </c>
      <c r="G819" s="19" t="str">
        <f t="shared" si="158"/>
        <v>vak</v>
      </c>
      <c r="H819" s="19" t="s">
        <v>456</v>
      </c>
    </row>
    <row r="820" spans="1:8">
      <c r="B820" t="s">
        <v>345</v>
      </c>
      <c r="C820" s="18">
        <v>-41666.199999999997</v>
      </c>
      <c r="D820" s="18">
        <v>-41666.699999999997</v>
      </c>
      <c r="E820" s="18">
        <v>-83332.899999999994</v>
      </c>
      <c r="F820" s="19" t="str">
        <f t="shared" si="153"/>
        <v>vak</v>
      </c>
      <c r="G820" s="19" t="str">
        <f t="shared" si="158"/>
        <v>vak</v>
      </c>
      <c r="H820" s="19" t="s">
        <v>456</v>
      </c>
    </row>
    <row r="821" spans="1:8">
      <c r="B821" t="s">
        <v>327</v>
      </c>
      <c r="C821" s="18">
        <v>-5029.1000000000004</v>
      </c>
      <c r="D821" s="18">
        <v>-10101</v>
      </c>
      <c r="E821" s="18">
        <v>-15130.1</v>
      </c>
      <c r="F821" s="19" t="str">
        <f t="shared" si="153"/>
        <v>vak</v>
      </c>
      <c r="G821" s="19" t="str">
        <f t="shared" si="158"/>
        <v>vak</v>
      </c>
      <c r="H821" s="19" t="s">
        <v>456</v>
      </c>
    </row>
    <row r="822" spans="1:8">
      <c r="B822" t="s">
        <v>346</v>
      </c>
      <c r="C822" s="18">
        <v>-4999.8</v>
      </c>
      <c r="D822" s="18">
        <v>14575.3</v>
      </c>
      <c r="E822" s="18">
        <v>9575.5</v>
      </c>
      <c r="F822" s="19" t="str">
        <f t="shared" si="153"/>
        <v>éles</v>
      </c>
      <c r="G822" s="19" t="str">
        <f t="shared" si="158"/>
        <v>ártalmatlan</v>
      </c>
      <c r="H822" s="19" t="s">
        <v>456</v>
      </c>
    </row>
    <row r="823" spans="1:8">
      <c r="B823" t="s">
        <v>347</v>
      </c>
      <c r="C823" s="18">
        <v>9807.2999999999993</v>
      </c>
      <c r="D823" s="18">
        <v>-20403</v>
      </c>
      <c r="E823" s="18">
        <v>-10595.7</v>
      </c>
      <c r="F823" s="19" t="str">
        <f t="shared" si="153"/>
        <v>éles</v>
      </c>
      <c r="G823" s="19" t="str">
        <f t="shared" si="158"/>
        <v>gyanús</v>
      </c>
      <c r="H823" s="19" t="s">
        <v>456</v>
      </c>
    </row>
    <row r="824" spans="1:8">
      <c r="B824" t="s">
        <v>328</v>
      </c>
      <c r="C824" s="18">
        <v>0</v>
      </c>
      <c r="D824" s="18">
        <v>0</v>
      </c>
      <c r="E824" s="18">
        <v>0</v>
      </c>
      <c r="F824" s="19" t="str">
        <f t="shared" si="153"/>
        <v>vak</v>
      </c>
      <c r="G824" s="19" t="str">
        <f t="shared" si="158"/>
        <v>vak</v>
      </c>
      <c r="H824" s="19" t="s">
        <v>456</v>
      </c>
    </row>
    <row r="825" spans="1:8">
      <c r="B825" t="s">
        <v>329</v>
      </c>
      <c r="C825" s="18">
        <v>0</v>
      </c>
      <c r="D825" s="18">
        <v>0</v>
      </c>
      <c r="E825" s="18">
        <v>0</v>
      </c>
      <c r="F825" s="19" t="str">
        <f t="shared" si="153"/>
        <v>vak</v>
      </c>
      <c r="G825" s="19" t="str">
        <f t="shared" si="158"/>
        <v>vak</v>
      </c>
      <c r="H825" s="19" t="s">
        <v>456</v>
      </c>
    </row>
    <row r="826" spans="1:8">
      <c r="B826" t="s">
        <v>330</v>
      </c>
      <c r="C826" s="18">
        <v>-42.9</v>
      </c>
      <c r="D826" s="18">
        <v>-196.2</v>
      </c>
      <c r="E826" s="18">
        <v>-239.1</v>
      </c>
      <c r="F826" s="19" t="str">
        <f t="shared" si="153"/>
        <v>vak</v>
      </c>
      <c r="G826" s="19" t="str">
        <f t="shared" si="158"/>
        <v>vak</v>
      </c>
      <c r="H826" s="19" t="s">
        <v>456</v>
      </c>
    </row>
    <row r="827" spans="1:8">
      <c r="B827" t="s">
        <v>331</v>
      </c>
      <c r="C827" s="18">
        <v>-10101</v>
      </c>
      <c r="D827" s="18">
        <v>-10101</v>
      </c>
      <c r="E827" s="18">
        <v>-20202</v>
      </c>
      <c r="F827" s="19" t="str">
        <f t="shared" si="153"/>
        <v>vak</v>
      </c>
      <c r="G827" s="19" t="str">
        <f t="shared" si="158"/>
        <v>vak</v>
      </c>
      <c r="H827" s="19" t="s">
        <v>456</v>
      </c>
    </row>
    <row r="828" spans="1:8">
      <c r="B828" t="s">
        <v>332</v>
      </c>
      <c r="C828" s="18">
        <v>-10101.1</v>
      </c>
      <c r="D828" s="18">
        <v>-0.1</v>
      </c>
      <c r="E828" s="18">
        <v>-10101.200000000001</v>
      </c>
      <c r="F828" s="19" t="str">
        <f t="shared" si="153"/>
        <v>vak</v>
      </c>
      <c r="G828" s="19" t="str">
        <f t="shared" si="158"/>
        <v>vak</v>
      </c>
      <c r="H828" s="19" t="s">
        <v>456</v>
      </c>
    </row>
    <row r="829" spans="1:8">
      <c r="B829" t="s">
        <v>333</v>
      </c>
      <c r="C829" s="18">
        <v>0.5</v>
      </c>
      <c r="D829" s="18">
        <v>-5025.1000000000004</v>
      </c>
      <c r="E829" s="18">
        <v>-5024.6000000000004</v>
      </c>
      <c r="F829" s="19" t="str">
        <f t="shared" si="153"/>
        <v>éles</v>
      </c>
      <c r="G829" s="19" t="str">
        <f t="shared" si="158"/>
        <v>gyanús</v>
      </c>
      <c r="H829" s="19" t="s">
        <v>456</v>
      </c>
    </row>
    <row r="830" spans="1:8">
      <c r="B830" t="s">
        <v>334</v>
      </c>
      <c r="C830" s="18">
        <v>0.5</v>
      </c>
      <c r="D830" s="18">
        <v>-10101</v>
      </c>
      <c r="E830" s="18">
        <v>-10100.5</v>
      </c>
      <c r="F830" s="19" t="str">
        <f t="shared" si="153"/>
        <v>éles</v>
      </c>
      <c r="G830" s="19" t="str">
        <f t="shared" si="158"/>
        <v>gyanús</v>
      </c>
      <c r="H830" s="19" t="s">
        <v>456</v>
      </c>
    </row>
    <row r="831" spans="1:8">
      <c r="B831" t="s">
        <v>335</v>
      </c>
      <c r="C831" s="18">
        <v>43.2</v>
      </c>
      <c r="D831" s="18">
        <v>21.6</v>
      </c>
      <c r="E831" s="18">
        <v>64.800000000000011</v>
      </c>
      <c r="F831" s="19" t="str">
        <f t="shared" si="153"/>
        <v>vak</v>
      </c>
      <c r="G831" s="19" t="str">
        <f t="shared" si="158"/>
        <v>vak</v>
      </c>
      <c r="H831" s="19" t="s">
        <v>456</v>
      </c>
    </row>
    <row r="832" spans="1:8">
      <c r="A832" t="s">
        <v>388</v>
      </c>
      <c r="C832" s="18">
        <v>1676395.2999999998</v>
      </c>
      <c r="D832" s="18">
        <v>1646489.9</v>
      </c>
      <c r="E832" s="18">
        <v>3322885.1999999993</v>
      </c>
      <c r="F832" s="19" t="s">
        <v>456</v>
      </c>
      <c r="G832" s="19" t="s">
        <v>456</v>
      </c>
      <c r="H832" s="20" t="s">
        <v>456</v>
      </c>
    </row>
    <row r="833" spans="1:8">
      <c r="A833" t="s">
        <v>129</v>
      </c>
      <c r="B833" t="s">
        <v>325</v>
      </c>
      <c r="C833" s="18">
        <v>-4</v>
      </c>
      <c r="D833" s="18">
        <v>3.2</v>
      </c>
      <c r="E833" s="18">
        <v>-0.79999999999999982</v>
      </c>
      <c r="F833" s="19" t="str">
        <f t="shared" ref="F833" si="163">IF(C833*D833&lt;0,"éles","vak")</f>
        <v>éles</v>
      </c>
      <c r="G833" s="19" t="str">
        <f t="shared" ref="G833" si="164">IF(F833="éles",IF(C833&lt;0,"gyanús","ártalmatlan"),F833)</f>
        <v>gyanús</v>
      </c>
      <c r="H833" s="20">
        <f t="shared" ref="H833" si="165">IF(G833&lt;&gt;"vak",COUNTIF(G834:G854,G833)/(21-COUNTIF(G834:G854,"vak")),"vak")</f>
        <v>0.375</v>
      </c>
    </row>
    <row r="834" spans="1:8">
      <c r="B834" t="s">
        <v>336</v>
      </c>
      <c r="C834" s="18">
        <v>-10101.1</v>
      </c>
      <c r="D834" s="18">
        <v>-10101.1</v>
      </c>
      <c r="E834" s="18">
        <v>-20202.2</v>
      </c>
      <c r="F834" s="19" t="str">
        <f t="shared" si="153"/>
        <v>vak</v>
      </c>
      <c r="G834" s="19" t="str">
        <f t="shared" ref="G834" si="166">IF(F834="éles",IF(C834&lt;0,"ártalmatlan","gyanús"),F834)</f>
        <v>vak</v>
      </c>
      <c r="H834" s="19" t="s">
        <v>456</v>
      </c>
    </row>
    <row r="835" spans="1:8">
      <c r="B835" t="s">
        <v>337</v>
      </c>
      <c r="C835" s="18">
        <v>-204813</v>
      </c>
      <c r="D835" s="18">
        <v>-190474.6</v>
      </c>
      <c r="E835" s="18">
        <v>-395287.6</v>
      </c>
      <c r="F835" s="19" t="str">
        <f t="shared" si="153"/>
        <v>vak</v>
      </c>
      <c r="G835" s="19" t="str">
        <f t="shared" si="158"/>
        <v>vak</v>
      </c>
      <c r="H835" s="19" t="s">
        <v>456</v>
      </c>
    </row>
    <row r="836" spans="1:8">
      <c r="B836" t="s">
        <v>338</v>
      </c>
      <c r="C836" s="18">
        <v>-267.10000000000002</v>
      </c>
      <c r="D836" s="18">
        <v>42.5</v>
      </c>
      <c r="E836" s="18">
        <v>-224.60000000000002</v>
      </c>
      <c r="F836" s="19" t="str">
        <f t="shared" si="153"/>
        <v>éles</v>
      </c>
      <c r="G836" s="19" t="str">
        <f t="shared" si="158"/>
        <v>ártalmatlan</v>
      </c>
      <c r="H836" s="19" t="s">
        <v>456</v>
      </c>
    </row>
    <row r="837" spans="1:8">
      <c r="B837" t="s">
        <v>339</v>
      </c>
      <c r="C837" s="18">
        <v>-5017.8</v>
      </c>
      <c r="D837" s="18">
        <v>4942.1000000000004</v>
      </c>
      <c r="E837" s="18">
        <v>-75.699999999999818</v>
      </c>
      <c r="F837" s="19" t="str">
        <f t="shared" si="153"/>
        <v>éles</v>
      </c>
      <c r="G837" s="19" t="str">
        <f t="shared" si="158"/>
        <v>ártalmatlan</v>
      </c>
      <c r="H837" s="19" t="s">
        <v>456</v>
      </c>
    </row>
    <row r="838" spans="1:8">
      <c r="B838" t="s">
        <v>340</v>
      </c>
      <c r="C838" s="18">
        <v>-282048.59999999998</v>
      </c>
      <c r="D838" s="18">
        <v>-176469.6</v>
      </c>
      <c r="E838" s="18">
        <v>-458518.19999999995</v>
      </c>
      <c r="F838" s="19" t="str">
        <f t="shared" si="153"/>
        <v>vak</v>
      </c>
      <c r="G838" s="19" t="str">
        <f t="shared" si="158"/>
        <v>vak</v>
      </c>
      <c r="H838" s="19" t="s">
        <v>456</v>
      </c>
    </row>
    <row r="839" spans="1:8">
      <c r="B839" t="s">
        <v>341</v>
      </c>
      <c r="C839" s="18">
        <v>-98945.5</v>
      </c>
      <c r="D839" s="18">
        <v>-10105</v>
      </c>
      <c r="E839" s="18">
        <v>-109050.5</v>
      </c>
      <c r="F839" s="19" t="str">
        <f t="shared" ref="F839:F900" si="167">IF(C839*D839&lt;0,"éles","vak")</f>
        <v>vak</v>
      </c>
      <c r="G839" s="19" t="str">
        <f t="shared" si="158"/>
        <v>vak</v>
      </c>
      <c r="H839" s="19" t="s">
        <v>456</v>
      </c>
    </row>
    <row r="840" spans="1:8">
      <c r="B840" t="s">
        <v>342</v>
      </c>
      <c r="C840" s="18">
        <v>3</v>
      </c>
      <c r="D840" s="18">
        <v>1.4</v>
      </c>
      <c r="E840" s="18">
        <v>4.4000000000000004</v>
      </c>
      <c r="F840" s="19" t="str">
        <f t="shared" si="167"/>
        <v>vak</v>
      </c>
      <c r="G840" s="19" t="str">
        <f t="shared" si="158"/>
        <v>vak</v>
      </c>
      <c r="H840" s="19" t="s">
        <v>456</v>
      </c>
    </row>
    <row r="841" spans="1:8">
      <c r="B841" t="s">
        <v>343</v>
      </c>
      <c r="C841" s="18">
        <v>249.9</v>
      </c>
      <c r="D841" s="18">
        <v>288.60000000000002</v>
      </c>
      <c r="E841" s="18">
        <v>538.5</v>
      </c>
      <c r="F841" s="19" t="str">
        <f t="shared" si="167"/>
        <v>vak</v>
      </c>
      <c r="G841" s="19" t="str">
        <f t="shared" si="158"/>
        <v>vak</v>
      </c>
      <c r="H841" s="19" t="s">
        <v>456</v>
      </c>
    </row>
    <row r="842" spans="1:8">
      <c r="B842" t="s">
        <v>344</v>
      </c>
      <c r="C842" s="18">
        <v>-41631.1</v>
      </c>
      <c r="D842" s="18">
        <v>-75260.899999999994</v>
      </c>
      <c r="E842" s="18">
        <v>-116892</v>
      </c>
      <c r="F842" s="19" t="str">
        <f t="shared" si="167"/>
        <v>vak</v>
      </c>
      <c r="G842" s="19" t="str">
        <f t="shared" si="158"/>
        <v>vak</v>
      </c>
      <c r="H842" s="19" t="s">
        <v>456</v>
      </c>
    </row>
    <row r="843" spans="1:8">
      <c r="B843" t="s">
        <v>345</v>
      </c>
      <c r="C843" s="18">
        <v>-41668.300000000003</v>
      </c>
      <c r="D843" s="18">
        <v>-41666.699999999997</v>
      </c>
      <c r="E843" s="18">
        <v>-83335</v>
      </c>
      <c r="F843" s="19" t="str">
        <f t="shared" si="167"/>
        <v>vak</v>
      </c>
      <c r="G843" s="19" t="str">
        <f t="shared" si="158"/>
        <v>vak</v>
      </c>
      <c r="H843" s="19" t="s">
        <v>456</v>
      </c>
    </row>
    <row r="844" spans="1:8">
      <c r="B844" t="s">
        <v>327</v>
      </c>
      <c r="C844" s="18">
        <v>-5029.1000000000004</v>
      </c>
      <c r="D844" s="18">
        <v>-10098.9</v>
      </c>
      <c r="E844" s="18">
        <v>-15128</v>
      </c>
      <c r="F844" s="19" t="str">
        <f t="shared" si="167"/>
        <v>vak</v>
      </c>
      <c r="G844" s="19" t="str">
        <f t="shared" si="158"/>
        <v>vak</v>
      </c>
      <c r="H844" s="19" t="s">
        <v>456</v>
      </c>
    </row>
    <row r="845" spans="1:8">
      <c r="B845" t="s">
        <v>346</v>
      </c>
      <c r="C845" s="18">
        <v>-5007.3999999999996</v>
      </c>
      <c r="D845" s="18">
        <v>14583.3</v>
      </c>
      <c r="E845" s="18">
        <v>9575.9</v>
      </c>
      <c r="F845" s="19" t="str">
        <f t="shared" si="167"/>
        <v>éles</v>
      </c>
      <c r="G845" s="19" t="str">
        <f t="shared" si="158"/>
        <v>ártalmatlan</v>
      </c>
      <c r="H845" s="19" t="s">
        <v>456</v>
      </c>
    </row>
    <row r="846" spans="1:8">
      <c r="B846" t="s">
        <v>347</v>
      </c>
      <c r="C846" s="18">
        <v>9807.2999999999993</v>
      </c>
      <c r="D846" s="18">
        <v>-20403</v>
      </c>
      <c r="E846" s="18">
        <v>-10595.7</v>
      </c>
      <c r="F846" s="19" t="str">
        <f t="shared" si="167"/>
        <v>éles</v>
      </c>
      <c r="G846" s="19" t="str">
        <f t="shared" si="158"/>
        <v>gyanús</v>
      </c>
      <c r="H846" s="19" t="s">
        <v>456</v>
      </c>
    </row>
    <row r="847" spans="1:8">
      <c r="B847" t="s">
        <v>328</v>
      </c>
      <c r="C847" s="18">
        <v>0</v>
      </c>
      <c r="D847" s="18">
        <v>0</v>
      </c>
      <c r="E847" s="18">
        <v>0</v>
      </c>
      <c r="F847" s="19" t="str">
        <f t="shared" si="167"/>
        <v>vak</v>
      </c>
      <c r="G847" s="19" t="str">
        <f t="shared" si="158"/>
        <v>vak</v>
      </c>
      <c r="H847" s="19" t="s">
        <v>456</v>
      </c>
    </row>
    <row r="848" spans="1:8">
      <c r="B848" t="s">
        <v>329</v>
      </c>
      <c r="C848" s="18">
        <v>0</v>
      </c>
      <c r="D848" s="18">
        <v>0</v>
      </c>
      <c r="E848" s="18">
        <v>0</v>
      </c>
      <c r="F848" s="19" t="str">
        <f t="shared" si="167"/>
        <v>vak</v>
      </c>
      <c r="G848" s="19" t="str">
        <f t="shared" si="158"/>
        <v>vak</v>
      </c>
      <c r="H848" s="19" t="s">
        <v>456</v>
      </c>
    </row>
    <row r="849" spans="1:8">
      <c r="B849" t="s">
        <v>330</v>
      </c>
      <c r="C849" s="18">
        <v>-840.6</v>
      </c>
      <c r="D849" s="18">
        <v>36.799999999999997</v>
      </c>
      <c r="E849" s="18">
        <v>-803.80000000000007</v>
      </c>
      <c r="F849" s="19" t="str">
        <f t="shared" si="167"/>
        <v>éles</v>
      </c>
      <c r="G849" s="19" t="str">
        <f t="shared" si="158"/>
        <v>ártalmatlan</v>
      </c>
      <c r="H849" s="19" t="s">
        <v>456</v>
      </c>
    </row>
    <row r="850" spans="1:8">
      <c r="B850" t="s">
        <v>331</v>
      </c>
      <c r="C850" s="18">
        <v>-10101</v>
      </c>
      <c r="D850" s="18">
        <v>-10101</v>
      </c>
      <c r="E850" s="18">
        <v>-20202</v>
      </c>
      <c r="F850" s="19" t="str">
        <f t="shared" si="167"/>
        <v>vak</v>
      </c>
      <c r="G850" s="19" t="str">
        <f t="shared" si="158"/>
        <v>vak</v>
      </c>
      <c r="H850" s="19" t="s">
        <v>456</v>
      </c>
    </row>
    <row r="851" spans="1:8">
      <c r="B851" t="s">
        <v>332</v>
      </c>
      <c r="C851" s="18">
        <v>-10101.1</v>
      </c>
      <c r="D851" s="18">
        <v>-0.1</v>
      </c>
      <c r="E851" s="18">
        <v>-10101.200000000001</v>
      </c>
      <c r="F851" s="19" t="str">
        <f t="shared" si="167"/>
        <v>vak</v>
      </c>
      <c r="G851" s="19" t="str">
        <f t="shared" si="158"/>
        <v>vak</v>
      </c>
      <c r="H851" s="19" t="s">
        <v>456</v>
      </c>
    </row>
    <row r="852" spans="1:8">
      <c r="B852" t="s">
        <v>333</v>
      </c>
      <c r="C852" s="18">
        <v>0.5</v>
      </c>
      <c r="D852" s="18">
        <v>-5025.1000000000004</v>
      </c>
      <c r="E852" s="18">
        <v>-5024.6000000000004</v>
      </c>
      <c r="F852" s="19" t="str">
        <f t="shared" si="167"/>
        <v>éles</v>
      </c>
      <c r="G852" s="19" t="str">
        <f t="shared" si="158"/>
        <v>gyanús</v>
      </c>
      <c r="H852" s="19" t="s">
        <v>456</v>
      </c>
    </row>
    <row r="853" spans="1:8">
      <c r="B853" t="s">
        <v>334</v>
      </c>
      <c r="C853" s="18">
        <v>0.5</v>
      </c>
      <c r="D853" s="18">
        <v>-10101</v>
      </c>
      <c r="E853" s="18">
        <v>-10100.5</v>
      </c>
      <c r="F853" s="19" t="str">
        <f t="shared" si="167"/>
        <v>éles</v>
      </c>
      <c r="G853" s="19" t="str">
        <f t="shared" si="158"/>
        <v>gyanús</v>
      </c>
      <c r="H853" s="19" t="s">
        <v>456</v>
      </c>
    </row>
    <row r="854" spans="1:8">
      <c r="B854" t="s">
        <v>335</v>
      </c>
      <c r="C854" s="18">
        <v>-145.30000000000001</v>
      </c>
      <c r="D854" s="18">
        <v>59.6</v>
      </c>
      <c r="E854" s="18">
        <v>-85.700000000000017</v>
      </c>
      <c r="F854" s="19" t="str">
        <f t="shared" si="167"/>
        <v>éles</v>
      </c>
      <c r="G854" s="19" t="str">
        <f t="shared" si="158"/>
        <v>ártalmatlan</v>
      </c>
      <c r="H854" s="19" t="s">
        <v>456</v>
      </c>
    </row>
    <row r="855" spans="1:8">
      <c r="A855" t="s">
        <v>389</v>
      </c>
      <c r="C855" s="18">
        <v>-705659.79999999993</v>
      </c>
      <c r="D855" s="18">
        <v>-539849.50000000012</v>
      </c>
      <c r="E855" s="18">
        <v>-1245509.2999999998</v>
      </c>
      <c r="F855" s="19" t="s">
        <v>456</v>
      </c>
      <c r="G855" s="19" t="s">
        <v>456</v>
      </c>
      <c r="H855" s="20" t="s">
        <v>456</v>
      </c>
    </row>
    <row r="856" spans="1:8">
      <c r="A856" t="s">
        <v>130</v>
      </c>
      <c r="B856" t="s">
        <v>325</v>
      </c>
      <c r="C856" s="18">
        <v>-2</v>
      </c>
      <c r="D856" s="18">
        <v>-8.3000000000000007</v>
      </c>
      <c r="E856" s="18">
        <v>-10.3</v>
      </c>
      <c r="F856" s="19" t="str">
        <f t="shared" ref="F856" si="168">IF(C856*D856&lt;0,"éles","vak")</f>
        <v>vak</v>
      </c>
      <c r="G856" s="19" t="str">
        <f t="shared" ref="G856" si="169">IF(F856="éles",IF(C856&lt;0,"gyanús","ártalmatlan"),F856)</f>
        <v>vak</v>
      </c>
      <c r="H856" s="20" t="str">
        <f t="shared" ref="H856" si="170">IF(G856&lt;&gt;"vak",COUNTIF(G857:G877,G856)/(21-COUNTIF(G857:G877,"vak")),"vak")</f>
        <v>vak</v>
      </c>
    </row>
    <row r="857" spans="1:8">
      <c r="B857" t="s">
        <v>336</v>
      </c>
      <c r="C857" s="18">
        <v>-10101.1</v>
      </c>
      <c r="D857" s="18">
        <v>-10101.1</v>
      </c>
      <c r="E857" s="18">
        <v>-20202.2</v>
      </c>
      <c r="F857" s="19" t="str">
        <f t="shared" si="167"/>
        <v>vak</v>
      </c>
      <c r="G857" s="19" t="str">
        <f t="shared" ref="G857" si="171">IF(F857="éles",IF(C857&lt;0,"ártalmatlan","gyanús"),F857)</f>
        <v>vak</v>
      </c>
      <c r="H857" s="19" t="s">
        <v>456</v>
      </c>
    </row>
    <row r="858" spans="1:8">
      <c r="B858" t="s">
        <v>337</v>
      </c>
      <c r="C858" s="18">
        <v>-204813</v>
      </c>
      <c r="D858" s="18">
        <v>-190474.6</v>
      </c>
      <c r="E858" s="18">
        <v>-395287.6</v>
      </c>
      <c r="F858" s="19" t="str">
        <f t="shared" si="167"/>
        <v>vak</v>
      </c>
      <c r="G858" s="19" t="str">
        <f t="shared" si="158"/>
        <v>vak</v>
      </c>
      <c r="H858" s="19" t="s">
        <v>456</v>
      </c>
    </row>
    <row r="859" spans="1:8">
      <c r="B859" t="s">
        <v>338</v>
      </c>
      <c r="C859" s="18">
        <v>288.89999999999998</v>
      </c>
      <c r="D859" s="18">
        <v>366.5</v>
      </c>
      <c r="E859" s="18">
        <v>655.4</v>
      </c>
      <c r="F859" s="19" t="str">
        <f t="shared" si="167"/>
        <v>vak</v>
      </c>
      <c r="G859" s="19" t="str">
        <f t="shared" si="158"/>
        <v>vak</v>
      </c>
      <c r="H859" s="19" t="s">
        <v>456</v>
      </c>
    </row>
    <row r="860" spans="1:8">
      <c r="B860" t="s">
        <v>339</v>
      </c>
      <c r="C860" s="18">
        <v>-5010.3</v>
      </c>
      <c r="D860" s="18">
        <v>4959.6000000000004</v>
      </c>
      <c r="E860" s="18">
        <v>-50.699999999999818</v>
      </c>
      <c r="F860" s="19" t="str">
        <f t="shared" si="167"/>
        <v>éles</v>
      </c>
      <c r="G860" s="19" t="str">
        <f t="shared" si="158"/>
        <v>ártalmatlan</v>
      </c>
      <c r="H860" s="19" t="s">
        <v>456</v>
      </c>
    </row>
    <row r="861" spans="1:8">
      <c r="B861" t="s">
        <v>340</v>
      </c>
      <c r="C861" s="18">
        <v>-282052.40000000002</v>
      </c>
      <c r="D861" s="18">
        <v>-176469.6</v>
      </c>
      <c r="E861" s="18">
        <v>-458522</v>
      </c>
      <c r="F861" s="19" t="str">
        <f t="shared" si="167"/>
        <v>vak</v>
      </c>
      <c r="G861" s="19" t="str">
        <f t="shared" si="158"/>
        <v>vak</v>
      </c>
      <c r="H861" s="19" t="s">
        <v>456</v>
      </c>
    </row>
    <row r="862" spans="1:8">
      <c r="B862" t="s">
        <v>341</v>
      </c>
      <c r="C862" s="18">
        <v>-98916.5</v>
      </c>
      <c r="D862" s="18">
        <v>-10175.700000000001</v>
      </c>
      <c r="E862" s="18">
        <v>-109092.2</v>
      </c>
      <c r="F862" s="19" t="str">
        <f t="shared" si="167"/>
        <v>vak</v>
      </c>
      <c r="G862" s="19" t="str">
        <f t="shared" si="158"/>
        <v>vak</v>
      </c>
      <c r="H862" s="19" t="s">
        <v>456</v>
      </c>
    </row>
    <row r="863" spans="1:8">
      <c r="B863" t="s">
        <v>342</v>
      </c>
      <c r="C863" s="18">
        <v>-2</v>
      </c>
      <c r="D863" s="18">
        <v>1.3</v>
      </c>
      <c r="E863" s="18">
        <v>-0.7</v>
      </c>
      <c r="F863" s="19" t="str">
        <f t="shared" si="167"/>
        <v>éles</v>
      </c>
      <c r="G863" s="19" t="str">
        <f t="shared" si="158"/>
        <v>ártalmatlan</v>
      </c>
      <c r="H863" s="19" t="s">
        <v>456</v>
      </c>
    </row>
    <row r="864" spans="1:8">
      <c r="B864" t="s">
        <v>343</v>
      </c>
      <c r="C864" s="18">
        <v>249.9</v>
      </c>
      <c r="D864" s="18">
        <v>288.60000000000002</v>
      </c>
      <c r="E864" s="18">
        <v>538.5</v>
      </c>
      <c r="F864" s="19" t="str">
        <f t="shared" si="167"/>
        <v>vak</v>
      </c>
      <c r="G864" s="19" t="str">
        <f t="shared" si="158"/>
        <v>vak</v>
      </c>
      <c r="H864" s="19" t="s">
        <v>456</v>
      </c>
    </row>
    <row r="865" spans="1:8">
      <c r="B865" t="s">
        <v>344</v>
      </c>
      <c r="C865" s="18">
        <v>999980.9</v>
      </c>
      <c r="D865" s="18">
        <v>-75254.899999999994</v>
      </c>
      <c r="E865" s="18">
        <v>924726</v>
      </c>
      <c r="F865" s="19" t="str">
        <f t="shared" si="167"/>
        <v>éles</v>
      </c>
      <c r="G865" s="19" t="str">
        <f t="shared" ref="G865:G928" si="172">IF(F865="éles",IF(C865&lt;0,"ártalmatlan","gyanús"),F865)</f>
        <v>gyanús</v>
      </c>
      <c r="H865" s="19" t="s">
        <v>456</v>
      </c>
    </row>
    <row r="866" spans="1:8">
      <c r="B866" t="s">
        <v>345</v>
      </c>
      <c r="C866" s="18">
        <v>-41666.199999999997</v>
      </c>
      <c r="D866" s="18">
        <v>-41666.699999999997</v>
      </c>
      <c r="E866" s="18">
        <v>-83332.899999999994</v>
      </c>
      <c r="F866" s="19" t="str">
        <f t="shared" si="167"/>
        <v>vak</v>
      </c>
      <c r="G866" s="19" t="str">
        <f t="shared" si="172"/>
        <v>vak</v>
      </c>
      <c r="H866" s="19" t="s">
        <v>456</v>
      </c>
    </row>
    <row r="867" spans="1:8">
      <c r="B867" t="s">
        <v>327</v>
      </c>
      <c r="C867" s="18">
        <v>-5027</v>
      </c>
      <c r="D867" s="18">
        <v>-10104.5</v>
      </c>
      <c r="E867" s="18">
        <v>-15131.5</v>
      </c>
      <c r="F867" s="19" t="str">
        <f t="shared" si="167"/>
        <v>vak</v>
      </c>
      <c r="G867" s="19" t="str">
        <f t="shared" si="172"/>
        <v>vak</v>
      </c>
      <c r="H867" s="19" t="s">
        <v>456</v>
      </c>
    </row>
    <row r="868" spans="1:8">
      <c r="B868" t="s">
        <v>346</v>
      </c>
      <c r="C868" s="18">
        <v>-5022.8999999999996</v>
      </c>
      <c r="D868" s="18">
        <v>14567</v>
      </c>
      <c r="E868" s="18">
        <v>9544.1</v>
      </c>
      <c r="F868" s="19" t="str">
        <f t="shared" si="167"/>
        <v>éles</v>
      </c>
      <c r="G868" s="19" t="str">
        <f t="shared" si="172"/>
        <v>ártalmatlan</v>
      </c>
      <c r="H868" s="19" t="s">
        <v>456</v>
      </c>
    </row>
    <row r="869" spans="1:8">
      <c r="B869" t="s">
        <v>347</v>
      </c>
      <c r="C869" s="18">
        <v>9807.2999999999993</v>
      </c>
      <c r="D869" s="18">
        <v>-20404</v>
      </c>
      <c r="E869" s="18">
        <v>-10596.7</v>
      </c>
      <c r="F869" s="19" t="str">
        <f t="shared" si="167"/>
        <v>éles</v>
      </c>
      <c r="G869" s="19" t="str">
        <f t="shared" si="172"/>
        <v>gyanús</v>
      </c>
      <c r="H869" s="19" t="s">
        <v>456</v>
      </c>
    </row>
    <row r="870" spans="1:8">
      <c r="B870" t="s">
        <v>328</v>
      </c>
      <c r="C870" s="18">
        <v>0</v>
      </c>
      <c r="D870" s="18">
        <v>0</v>
      </c>
      <c r="E870" s="18">
        <v>0</v>
      </c>
      <c r="F870" s="19" t="str">
        <f t="shared" si="167"/>
        <v>vak</v>
      </c>
      <c r="G870" s="19" t="str">
        <f t="shared" si="172"/>
        <v>vak</v>
      </c>
      <c r="H870" s="19" t="s">
        <v>456</v>
      </c>
    </row>
    <row r="871" spans="1:8">
      <c r="B871" t="s">
        <v>329</v>
      </c>
      <c r="C871" s="18">
        <v>0</v>
      </c>
      <c r="D871" s="18">
        <v>0</v>
      </c>
      <c r="E871" s="18">
        <v>0</v>
      </c>
      <c r="F871" s="19" t="str">
        <f t="shared" si="167"/>
        <v>vak</v>
      </c>
      <c r="G871" s="19" t="str">
        <f t="shared" si="172"/>
        <v>vak</v>
      </c>
      <c r="H871" s="19" t="s">
        <v>456</v>
      </c>
    </row>
    <row r="872" spans="1:8">
      <c r="B872" t="s">
        <v>330</v>
      </c>
      <c r="C872" s="18">
        <v>-119.7</v>
      </c>
      <c r="D872" s="18">
        <v>-130.69999999999999</v>
      </c>
      <c r="E872" s="18">
        <v>-250.39999999999998</v>
      </c>
      <c r="F872" s="19" t="str">
        <f t="shared" si="167"/>
        <v>vak</v>
      </c>
      <c r="G872" s="19" t="str">
        <f t="shared" si="172"/>
        <v>vak</v>
      </c>
      <c r="H872" s="19" t="s">
        <v>456</v>
      </c>
    </row>
    <row r="873" spans="1:8">
      <c r="B873" t="s">
        <v>331</v>
      </c>
      <c r="C873" s="18">
        <v>-10101</v>
      </c>
      <c r="D873" s="18">
        <v>-10101</v>
      </c>
      <c r="E873" s="18">
        <v>-20202</v>
      </c>
      <c r="F873" s="19" t="str">
        <f t="shared" si="167"/>
        <v>vak</v>
      </c>
      <c r="G873" s="19" t="str">
        <f t="shared" si="172"/>
        <v>vak</v>
      </c>
      <c r="H873" s="19" t="s">
        <v>456</v>
      </c>
    </row>
    <row r="874" spans="1:8">
      <c r="B874" t="s">
        <v>332</v>
      </c>
      <c r="C874" s="18">
        <v>-10101.1</v>
      </c>
      <c r="D874" s="18">
        <v>-0.1</v>
      </c>
      <c r="E874" s="18">
        <v>-10101.200000000001</v>
      </c>
      <c r="F874" s="19" t="str">
        <f t="shared" si="167"/>
        <v>vak</v>
      </c>
      <c r="G874" s="19" t="str">
        <f t="shared" si="172"/>
        <v>vak</v>
      </c>
      <c r="H874" s="19" t="s">
        <v>456</v>
      </c>
    </row>
    <row r="875" spans="1:8">
      <c r="B875" t="s">
        <v>333</v>
      </c>
      <c r="C875" s="18">
        <v>0.5</v>
      </c>
      <c r="D875" s="18">
        <v>-5025.1000000000004</v>
      </c>
      <c r="E875" s="18">
        <v>-5024.6000000000004</v>
      </c>
      <c r="F875" s="19" t="str">
        <f t="shared" si="167"/>
        <v>éles</v>
      </c>
      <c r="G875" s="19" t="str">
        <f t="shared" si="172"/>
        <v>gyanús</v>
      </c>
      <c r="H875" s="19" t="s">
        <v>456</v>
      </c>
    </row>
    <row r="876" spans="1:8">
      <c r="B876" t="s">
        <v>334</v>
      </c>
      <c r="C876" s="18">
        <v>0.5</v>
      </c>
      <c r="D876" s="18">
        <v>-10101</v>
      </c>
      <c r="E876" s="18">
        <v>-10100.5</v>
      </c>
      <c r="F876" s="19" t="str">
        <f t="shared" si="167"/>
        <v>éles</v>
      </c>
      <c r="G876" s="19" t="str">
        <f t="shared" si="172"/>
        <v>gyanús</v>
      </c>
      <c r="H876" s="19" t="s">
        <v>456</v>
      </c>
    </row>
    <row r="877" spans="1:8">
      <c r="B877" t="s">
        <v>335</v>
      </c>
      <c r="C877" s="18">
        <v>-37.799999999999997</v>
      </c>
      <c r="D877" s="18">
        <v>0.6</v>
      </c>
      <c r="E877" s="18">
        <v>-37.199999999999996</v>
      </c>
      <c r="F877" s="19" t="str">
        <f t="shared" si="167"/>
        <v>éles</v>
      </c>
      <c r="G877" s="19" t="str">
        <f t="shared" si="172"/>
        <v>ártalmatlan</v>
      </c>
      <c r="H877" s="19" t="s">
        <v>456</v>
      </c>
    </row>
    <row r="878" spans="1:8">
      <c r="A878" t="s">
        <v>390</v>
      </c>
      <c r="C878" s="18">
        <v>337355</v>
      </c>
      <c r="D878" s="18">
        <v>-539833.70000000007</v>
      </c>
      <c r="E878" s="18">
        <v>-202478.69999999984</v>
      </c>
      <c r="F878" s="19" t="s">
        <v>456</v>
      </c>
      <c r="G878" s="19" t="s">
        <v>456</v>
      </c>
      <c r="H878" s="20" t="s">
        <v>456</v>
      </c>
    </row>
    <row r="879" spans="1:8">
      <c r="A879" t="s">
        <v>131</v>
      </c>
      <c r="B879" t="s">
        <v>325</v>
      </c>
      <c r="C879" s="18">
        <v>11</v>
      </c>
      <c r="D879" s="18">
        <v>-7.3</v>
      </c>
      <c r="E879" s="18">
        <v>3.7</v>
      </c>
      <c r="F879" s="19" t="str">
        <f t="shared" ref="F879" si="173">IF(C879*D879&lt;0,"éles","vak")</f>
        <v>éles</v>
      </c>
      <c r="G879" s="19" t="str">
        <f t="shared" ref="G879" si="174">IF(F879="éles",IF(C879&lt;0,"gyanús","ártalmatlan"),F879)</f>
        <v>ártalmatlan</v>
      </c>
      <c r="H879" s="20">
        <f t="shared" ref="H879" si="175">IF(G879&lt;&gt;"vak",COUNTIF(G880:G900,G879)/(21-COUNTIF(G880:G900,"vak")),"vak")</f>
        <v>0.5714285714285714</v>
      </c>
    </row>
    <row r="880" spans="1:8">
      <c r="B880" t="s">
        <v>336</v>
      </c>
      <c r="C880" s="18">
        <v>-10101.1</v>
      </c>
      <c r="D880" s="18">
        <v>-10101.1</v>
      </c>
      <c r="E880" s="18">
        <v>-20202.2</v>
      </c>
      <c r="F880" s="19" t="str">
        <f t="shared" si="167"/>
        <v>vak</v>
      </c>
      <c r="G880" s="19" t="str">
        <f t="shared" ref="G880" si="176">IF(F880="éles",IF(C880&lt;0,"ártalmatlan","gyanús"),F880)</f>
        <v>vak</v>
      </c>
      <c r="H880" s="19" t="s">
        <v>456</v>
      </c>
    </row>
    <row r="881" spans="2:8">
      <c r="B881" t="s">
        <v>337</v>
      </c>
      <c r="C881" s="18">
        <v>-204816.6</v>
      </c>
      <c r="D881" s="18">
        <v>-190474.6</v>
      </c>
      <c r="E881" s="18">
        <v>-395291.2</v>
      </c>
      <c r="F881" s="19" t="str">
        <f t="shared" si="167"/>
        <v>vak</v>
      </c>
      <c r="G881" s="19" t="str">
        <f t="shared" si="172"/>
        <v>vak</v>
      </c>
      <c r="H881" s="19" t="s">
        <v>456</v>
      </c>
    </row>
    <row r="882" spans="2:8">
      <c r="B882" t="s">
        <v>338</v>
      </c>
      <c r="C882" s="18">
        <v>21.5</v>
      </c>
      <c r="D882" s="18">
        <v>133</v>
      </c>
      <c r="E882" s="18">
        <v>154.5</v>
      </c>
      <c r="F882" s="19" t="str">
        <f t="shared" si="167"/>
        <v>vak</v>
      </c>
      <c r="G882" s="19" t="str">
        <f t="shared" si="172"/>
        <v>vak</v>
      </c>
      <c r="H882" s="19" t="s">
        <v>456</v>
      </c>
    </row>
    <row r="883" spans="2:8">
      <c r="B883" t="s">
        <v>339</v>
      </c>
      <c r="C883" s="18">
        <v>-5013.8</v>
      </c>
      <c r="D883" s="18">
        <v>4950.1000000000004</v>
      </c>
      <c r="E883" s="18">
        <v>-63.699999999999818</v>
      </c>
      <c r="F883" s="19" t="str">
        <f t="shared" si="167"/>
        <v>éles</v>
      </c>
      <c r="G883" s="19" t="str">
        <f t="shared" si="172"/>
        <v>ártalmatlan</v>
      </c>
      <c r="H883" s="19" t="s">
        <v>456</v>
      </c>
    </row>
    <row r="884" spans="2:8">
      <c r="B884" t="s">
        <v>340</v>
      </c>
      <c r="C884" s="18">
        <v>-282052.40000000002</v>
      </c>
      <c r="D884" s="18">
        <v>-176469.6</v>
      </c>
      <c r="E884" s="18">
        <v>-458522</v>
      </c>
      <c r="F884" s="19" t="str">
        <f t="shared" si="167"/>
        <v>vak</v>
      </c>
      <c r="G884" s="19" t="str">
        <f t="shared" si="172"/>
        <v>vak</v>
      </c>
      <c r="H884" s="19" t="s">
        <v>456</v>
      </c>
    </row>
    <row r="885" spans="2:8">
      <c r="B885" t="s">
        <v>341</v>
      </c>
      <c r="C885" s="18">
        <v>-98857.600000000006</v>
      </c>
      <c r="D885" s="18">
        <v>-10082.700000000001</v>
      </c>
      <c r="E885" s="18">
        <v>-108940.3</v>
      </c>
      <c r="F885" s="19" t="str">
        <f t="shared" si="167"/>
        <v>vak</v>
      </c>
      <c r="G885" s="19" t="str">
        <f t="shared" si="172"/>
        <v>vak</v>
      </c>
      <c r="H885" s="19" t="s">
        <v>456</v>
      </c>
    </row>
    <row r="886" spans="2:8">
      <c r="B886" t="s">
        <v>342</v>
      </c>
      <c r="C886" s="18">
        <v>-2</v>
      </c>
      <c r="D886" s="18">
        <v>-3.6</v>
      </c>
      <c r="E886" s="18">
        <v>-5.6</v>
      </c>
      <c r="F886" s="19" t="str">
        <f t="shared" si="167"/>
        <v>vak</v>
      </c>
      <c r="G886" s="19" t="str">
        <f t="shared" si="172"/>
        <v>vak</v>
      </c>
      <c r="H886" s="19" t="s">
        <v>456</v>
      </c>
    </row>
    <row r="887" spans="2:8">
      <c r="B887" t="s">
        <v>343</v>
      </c>
      <c r="C887" s="18">
        <v>249.9</v>
      </c>
      <c r="D887" s="18">
        <v>288.60000000000002</v>
      </c>
      <c r="E887" s="18">
        <v>538.5</v>
      </c>
      <c r="F887" s="19" t="str">
        <f t="shared" si="167"/>
        <v>vak</v>
      </c>
      <c r="G887" s="19" t="str">
        <f t="shared" si="172"/>
        <v>vak</v>
      </c>
      <c r="H887" s="19" t="s">
        <v>456</v>
      </c>
    </row>
    <row r="888" spans="2:8">
      <c r="B888" t="s">
        <v>344</v>
      </c>
      <c r="C888" s="18">
        <v>-41636.300000000003</v>
      </c>
      <c r="D888" s="18">
        <v>1000002</v>
      </c>
      <c r="E888" s="18">
        <v>958365.7</v>
      </c>
      <c r="F888" s="19" t="str">
        <f t="shared" si="167"/>
        <v>éles</v>
      </c>
      <c r="G888" s="19" t="str">
        <f t="shared" si="172"/>
        <v>ártalmatlan</v>
      </c>
      <c r="H888" s="19" t="s">
        <v>456</v>
      </c>
    </row>
    <row r="889" spans="2:8">
      <c r="B889" t="s">
        <v>345</v>
      </c>
      <c r="C889" s="18">
        <v>-41666.199999999997</v>
      </c>
      <c r="D889" s="18">
        <v>-41666.699999999997</v>
      </c>
      <c r="E889" s="18">
        <v>-83332.899999999994</v>
      </c>
      <c r="F889" s="19" t="str">
        <f t="shared" si="167"/>
        <v>vak</v>
      </c>
      <c r="G889" s="19" t="str">
        <f t="shared" si="172"/>
        <v>vak</v>
      </c>
      <c r="H889" s="19" t="s">
        <v>456</v>
      </c>
    </row>
    <row r="890" spans="2:8">
      <c r="B890" t="s">
        <v>327</v>
      </c>
      <c r="C890" s="18">
        <v>-5019</v>
      </c>
      <c r="D890" s="18">
        <v>-10105</v>
      </c>
      <c r="E890" s="18">
        <v>-15124</v>
      </c>
      <c r="F890" s="19" t="str">
        <f t="shared" si="167"/>
        <v>vak</v>
      </c>
      <c r="G890" s="19" t="str">
        <f t="shared" si="172"/>
        <v>vak</v>
      </c>
      <c r="H890" s="19" t="s">
        <v>456</v>
      </c>
    </row>
    <row r="891" spans="2:8">
      <c r="B891" t="s">
        <v>346</v>
      </c>
      <c r="C891" s="18">
        <v>-5010.8999999999996</v>
      </c>
      <c r="D891" s="18">
        <v>14552.2</v>
      </c>
      <c r="E891" s="18">
        <v>9541.3000000000011</v>
      </c>
      <c r="F891" s="19" t="str">
        <f t="shared" si="167"/>
        <v>éles</v>
      </c>
      <c r="G891" s="19" t="str">
        <f t="shared" si="172"/>
        <v>ártalmatlan</v>
      </c>
      <c r="H891" s="19" t="s">
        <v>456</v>
      </c>
    </row>
    <row r="892" spans="2:8">
      <c r="B892" t="s">
        <v>347</v>
      </c>
      <c r="C892" s="18">
        <v>9807.2999999999993</v>
      </c>
      <c r="D892" s="18">
        <v>-20403</v>
      </c>
      <c r="E892" s="18">
        <v>-10595.7</v>
      </c>
      <c r="F892" s="19" t="str">
        <f t="shared" si="167"/>
        <v>éles</v>
      </c>
      <c r="G892" s="19" t="str">
        <f t="shared" si="172"/>
        <v>gyanús</v>
      </c>
      <c r="H892" s="19" t="s">
        <v>456</v>
      </c>
    </row>
    <row r="893" spans="2:8">
      <c r="B893" t="s">
        <v>328</v>
      </c>
      <c r="C893" s="18">
        <v>0</v>
      </c>
      <c r="D893" s="18">
        <v>0</v>
      </c>
      <c r="E893" s="18">
        <v>0</v>
      </c>
      <c r="F893" s="19" t="str">
        <f t="shared" si="167"/>
        <v>vak</v>
      </c>
      <c r="G893" s="19" t="str">
        <f t="shared" si="172"/>
        <v>vak</v>
      </c>
      <c r="H893" s="19" t="s">
        <v>456</v>
      </c>
    </row>
    <row r="894" spans="2:8">
      <c r="B894" t="s">
        <v>329</v>
      </c>
      <c r="C894" s="18">
        <v>0</v>
      </c>
      <c r="D894" s="18">
        <v>0</v>
      </c>
      <c r="E894" s="18">
        <v>0</v>
      </c>
      <c r="F894" s="19" t="str">
        <f t="shared" si="167"/>
        <v>vak</v>
      </c>
      <c r="G894" s="19" t="str">
        <f t="shared" si="172"/>
        <v>vak</v>
      </c>
      <c r="H894" s="19" t="s">
        <v>456</v>
      </c>
    </row>
    <row r="895" spans="2:8">
      <c r="B895" t="s">
        <v>330</v>
      </c>
      <c r="C895" s="18">
        <v>-406.5</v>
      </c>
      <c r="D895" s="18">
        <v>-204.1</v>
      </c>
      <c r="E895" s="18">
        <v>-610.6</v>
      </c>
      <c r="F895" s="19" t="str">
        <f t="shared" si="167"/>
        <v>vak</v>
      </c>
      <c r="G895" s="19" t="str">
        <f t="shared" si="172"/>
        <v>vak</v>
      </c>
      <c r="H895" s="19" t="s">
        <v>456</v>
      </c>
    </row>
    <row r="896" spans="2:8">
      <c r="B896" t="s">
        <v>331</v>
      </c>
      <c r="C896" s="18">
        <v>-10101</v>
      </c>
      <c r="D896" s="18">
        <v>-10101</v>
      </c>
      <c r="E896" s="18">
        <v>-20202</v>
      </c>
      <c r="F896" s="19" t="str">
        <f t="shared" si="167"/>
        <v>vak</v>
      </c>
      <c r="G896" s="19" t="str">
        <f t="shared" si="172"/>
        <v>vak</v>
      </c>
      <c r="H896" s="19" t="s">
        <v>456</v>
      </c>
    </row>
    <row r="897" spans="1:8">
      <c r="B897" t="s">
        <v>332</v>
      </c>
      <c r="C897" s="18">
        <v>-10101.1</v>
      </c>
      <c r="D897" s="18">
        <v>-0.1</v>
      </c>
      <c r="E897" s="18">
        <v>-10101.200000000001</v>
      </c>
      <c r="F897" s="19" t="str">
        <f t="shared" si="167"/>
        <v>vak</v>
      </c>
      <c r="G897" s="19" t="str">
        <f t="shared" si="172"/>
        <v>vak</v>
      </c>
      <c r="H897" s="19" t="s">
        <v>456</v>
      </c>
    </row>
    <row r="898" spans="1:8">
      <c r="B898" t="s">
        <v>333</v>
      </c>
      <c r="C898" s="18">
        <v>0.5</v>
      </c>
      <c r="D898" s="18">
        <v>-5025.1000000000004</v>
      </c>
      <c r="E898" s="18">
        <v>-5024.6000000000004</v>
      </c>
      <c r="F898" s="19" t="str">
        <f t="shared" si="167"/>
        <v>éles</v>
      </c>
      <c r="G898" s="19" t="str">
        <f t="shared" si="172"/>
        <v>gyanús</v>
      </c>
      <c r="H898" s="19" t="s">
        <v>456</v>
      </c>
    </row>
    <row r="899" spans="1:8">
      <c r="B899" t="s">
        <v>334</v>
      </c>
      <c r="C899" s="18">
        <v>0.5</v>
      </c>
      <c r="D899" s="18">
        <v>-10101</v>
      </c>
      <c r="E899" s="18">
        <v>-10100.5</v>
      </c>
      <c r="F899" s="19" t="str">
        <f t="shared" si="167"/>
        <v>éles</v>
      </c>
      <c r="G899" s="19" t="str">
        <f t="shared" si="172"/>
        <v>gyanús</v>
      </c>
      <c r="H899" s="19" t="s">
        <v>456</v>
      </c>
    </row>
    <row r="900" spans="1:8">
      <c r="B900" t="s">
        <v>335</v>
      </c>
      <c r="C900" s="18">
        <v>-40.799999999999997</v>
      </c>
      <c r="D900" s="18">
        <v>5.6</v>
      </c>
      <c r="E900" s="18">
        <v>-35.199999999999996</v>
      </c>
      <c r="F900" s="19" t="str">
        <f t="shared" si="167"/>
        <v>éles</v>
      </c>
      <c r="G900" s="19" t="str">
        <f t="shared" si="172"/>
        <v>ártalmatlan</v>
      </c>
      <c r="H900" s="19" t="s">
        <v>456</v>
      </c>
    </row>
    <row r="901" spans="1:8">
      <c r="A901" t="s">
        <v>391</v>
      </c>
      <c r="C901" s="18">
        <v>-704734.6</v>
      </c>
      <c r="D901" s="18">
        <v>535186.60000000009</v>
      </c>
      <c r="E901" s="18">
        <v>-169548.00000000012</v>
      </c>
      <c r="F901" s="19" t="s">
        <v>456</v>
      </c>
      <c r="G901" s="19" t="s">
        <v>456</v>
      </c>
      <c r="H901" s="20" t="s">
        <v>456</v>
      </c>
    </row>
    <row r="902" spans="1:8">
      <c r="A902" t="s">
        <v>132</v>
      </c>
      <c r="B902" t="s">
        <v>325</v>
      </c>
      <c r="C902" s="18">
        <v>26</v>
      </c>
      <c r="D902" s="18">
        <v>-25.3</v>
      </c>
      <c r="E902" s="18">
        <v>0.69999999999999929</v>
      </c>
      <c r="F902" s="19" t="str">
        <f t="shared" ref="F902:F965" si="177">IF(C902*D902&lt;0,"éles","vak")</f>
        <v>éles</v>
      </c>
      <c r="G902" s="19" t="str">
        <f t="shared" ref="G902" si="178">IF(F902="éles",IF(C902&lt;0,"gyanús","ártalmatlan"),F902)</f>
        <v>ártalmatlan</v>
      </c>
      <c r="H902" s="20">
        <f t="shared" ref="H902" si="179">IF(G902&lt;&gt;"vak",COUNTIF(G903:G923,G902)/(21-COUNTIF(G903:G923,"vak")),"vak")</f>
        <v>0.4</v>
      </c>
    </row>
    <row r="903" spans="1:8">
      <c r="B903" t="s">
        <v>336</v>
      </c>
      <c r="C903" s="18">
        <v>-10101.1</v>
      </c>
      <c r="D903" s="18">
        <v>-10101.1</v>
      </c>
      <c r="E903" s="18">
        <v>-20202.2</v>
      </c>
      <c r="F903" s="19" t="str">
        <f t="shared" si="177"/>
        <v>vak</v>
      </c>
      <c r="G903" s="19" t="str">
        <f t="shared" ref="G903" si="180">IF(F903="éles",IF(C903&lt;0,"ártalmatlan","gyanús"),F903)</f>
        <v>vak</v>
      </c>
      <c r="H903" s="19" t="s">
        <v>456</v>
      </c>
    </row>
    <row r="904" spans="1:8">
      <c r="B904" t="s">
        <v>337</v>
      </c>
      <c r="C904" s="18">
        <v>-204813</v>
      </c>
      <c r="D904" s="18">
        <v>-190480.5</v>
      </c>
      <c r="E904" s="18">
        <v>-395293.5</v>
      </c>
      <c r="F904" s="19" t="str">
        <f t="shared" si="177"/>
        <v>vak</v>
      </c>
      <c r="G904" s="19" t="str">
        <f t="shared" si="172"/>
        <v>vak</v>
      </c>
      <c r="H904" s="19" t="s">
        <v>456</v>
      </c>
    </row>
    <row r="905" spans="1:8">
      <c r="B905" t="s">
        <v>338</v>
      </c>
      <c r="C905" s="18">
        <v>711.8</v>
      </c>
      <c r="D905" s="18">
        <v>-311.5</v>
      </c>
      <c r="E905" s="18">
        <v>400.29999999999995</v>
      </c>
      <c r="F905" s="19" t="str">
        <f t="shared" si="177"/>
        <v>éles</v>
      </c>
      <c r="G905" s="19" t="str">
        <f t="shared" si="172"/>
        <v>gyanús</v>
      </c>
      <c r="H905" s="19" t="s">
        <v>456</v>
      </c>
    </row>
    <row r="906" spans="1:8">
      <c r="B906" t="s">
        <v>339</v>
      </c>
      <c r="C906" s="18">
        <v>-4996.3</v>
      </c>
      <c r="D906" s="18">
        <v>4959.6000000000004</v>
      </c>
      <c r="E906" s="18">
        <v>-36.699999999999818</v>
      </c>
      <c r="F906" s="19" t="str">
        <f t="shared" si="177"/>
        <v>éles</v>
      </c>
      <c r="G906" s="19" t="str">
        <f t="shared" si="172"/>
        <v>ártalmatlan</v>
      </c>
      <c r="H906" s="19" t="s">
        <v>456</v>
      </c>
    </row>
    <row r="907" spans="1:8">
      <c r="B907" t="s">
        <v>340</v>
      </c>
      <c r="C907" s="18">
        <v>-282052.40000000002</v>
      </c>
      <c r="D907" s="18">
        <v>-176480.2</v>
      </c>
      <c r="E907" s="18">
        <v>-458532.60000000003</v>
      </c>
      <c r="F907" s="19" t="str">
        <f t="shared" si="177"/>
        <v>vak</v>
      </c>
      <c r="G907" s="19" t="str">
        <f t="shared" si="172"/>
        <v>vak</v>
      </c>
      <c r="H907" s="19" t="s">
        <v>456</v>
      </c>
    </row>
    <row r="908" spans="1:8">
      <c r="B908" t="s">
        <v>341</v>
      </c>
      <c r="C908" s="18">
        <v>-98827.1</v>
      </c>
      <c r="D908" s="18">
        <v>-10105.6</v>
      </c>
      <c r="E908" s="18">
        <v>-108932.70000000001</v>
      </c>
      <c r="F908" s="19" t="str">
        <f t="shared" si="177"/>
        <v>vak</v>
      </c>
      <c r="G908" s="19" t="str">
        <f t="shared" si="172"/>
        <v>vak</v>
      </c>
      <c r="H908" s="19" t="s">
        <v>456</v>
      </c>
    </row>
    <row r="909" spans="1:8">
      <c r="B909" t="s">
        <v>342</v>
      </c>
      <c r="C909" s="18">
        <v>-2</v>
      </c>
      <c r="D909" s="18">
        <v>1.3</v>
      </c>
      <c r="E909" s="18">
        <v>-0.7</v>
      </c>
      <c r="F909" s="19" t="str">
        <f t="shared" si="177"/>
        <v>éles</v>
      </c>
      <c r="G909" s="19" t="str">
        <f t="shared" si="172"/>
        <v>ártalmatlan</v>
      </c>
      <c r="H909" s="19" t="s">
        <v>456</v>
      </c>
    </row>
    <row r="910" spans="1:8">
      <c r="B910" t="s">
        <v>343</v>
      </c>
      <c r="C910" s="18">
        <v>249.9</v>
      </c>
      <c r="D910" s="18">
        <v>288.60000000000002</v>
      </c>
      <c r="E910" s="18">
        <v>538.5</v>
      </c>
      <c r="F910" s="19" t="str">
        <f t="shared" si="177"/>
        <v>vak</v>
      </c>
      <c r="G910" s="19" t="str">
        <f t="shared" si="172"/>
        <v>vak</v>
      </c>
      <c r="H910" s="19" t="s">
        <v>456</v>
      </c>
    </row>
    <row r="911" spans="1:8">
      <c r="B911" t="s">
        <v>344</v>
      </c>
      <c r="C911" s="18">
        <v>-41629.1</v>
      </c>
      <c r="D911" s="18">
        <v>999713.8</v>
      </c>
      <c r="E911" s="18">
        <v>958084.70000000007</v>
      </c>
      <c r="F911" s="19" t="str">
        <f t="shared" si="177"/>
        <v>éles</v>
      </c>
      <c r="G911" s="19" t="str">
        <f t="shared" si="172"/>
        <v>ártalmatlan</v>
      </c>
      <c r="H911" s="19" t="s">
        <v>456</v>
      </c>
    </row>
    <row r="912" spans="1:8">
      <c r="B912" t="s">
        <v>345</v>
      </c>
      <c r="C912" s="18">
        <v>-41666.199999999997</v>
      </c>
      <c r="D912" s="18">
        <v>-41666.699999999997</v>
      </c>
      <c r="E912" s="18">
        <v>-83332.899999999994</v>
      </c>
      <c r="F912" s="19" t="str">
        <f t="shared" si="177"/>
        <v>vak</v>
      </c>
      <c r="G912" s="19" t="str">
        <f t="shared" si="172"/>
        <v>vak</v>
      </c>
      <c r="H912" s="19" t="s">
        <v>456</v>
      </c>
    </row>
    <row r="913" spans="1:8">
      <c r="B913" t="s">
        <v>327</v>
      </c>
      <c r="C913" s="18">
        <v>-5014</v>
      </c>
      <c r="D913" s="18">
        <v>-10110.6</v>
      </c>
      <c r="E913" s="18">
        <v>-15124.6</v>
      </c>
      <c r="F913" s="19" t="str">
        <f t="shared" si="177"/>
        <v>vak</v>
      </c>
      <c r="G913" s="19" t="str">
        <f t="shared" si="172"/>
        <v>vak</v>
      </c>
      <c r="H913" s="19" t="s">
        <v>456</v>
      </c>
    </row>
    <row r="914" spans="1:8">
      <c r="B914" t="s">
        <v>346</v>
      </c>
      <c r="C914" s="18">
        <v>-5017.3999999999996</v>
      </c>
      <c r="D914" s="18">
        <v>14549.3</v>
      </c>
      <c r="E914" s="18">
        <v>9531.9</v>
      </c>
      <c r="F914" s="19" t="str">
        <f t="shared" si="177"/>
        <v>éles</v>
      </c>
      <c r="G914" s="19" t="str">
        <f t="shared" si="172"/>
        <v>ártalmatlan</v>
      </c>
      <c r="H914" s="19" t="s">
        <v>456</v>
      </c>
    </row>
    <row r="915" spans="1:8">
      <c r="B915" t="s">
        <v>347</v>
      </c>
      <c r="C915" s="18">
        <v>9806.2999999999993</v>
      </c>
      <c r="D915" s="18">
        <v>-20404</v>
      </c>
      <c r="E915" s="18">
        <v>-10597.7</v>
      </c>
      <c r="F915" s="19" t="str">
        <f t="shared" si="177"/>
        <v>éles</v>
      </c>
      <c r="G915" s="19" t="str">
        <f t="shared" si="172"/>
        <v>gyanús</v>
      </c>
      <c r="H915" s="19" t="s">
        <v>456</v>
      </c>
    </row>
    <row r="916" spans="1:8">
      <c r="B916" t="s">
        <v>328</v>
      </c>
      <c r="C916" s="18">
        <v>0</v>
      </c>
      <c r="D916" s="18">
        <v>0</v>
      </c>
      <c r="E916" s="18">
        <v>0</v>
      </c>
      <c r="F916" s="19" t="str">
        <f t="shared" si="177"/>
        <v>vak</v>
      </c>
      <c r="G916" s="19" t="str">
        <f t="shared" si="172"/>
        <v>vak</v>
      </c>
      <c r="H916" s="19" t="s">
        <v>456</v>
      </c>
    </row>
    <row r="917" spans="1:8">
      <c r="B917" t="s">
        <v>329</v>
      </c>
      <c r="C917" s="18">
        <v>0</v>
      </c>
      <c r="D917" s="18">
        <v>0</v>
      </c>
      <c r="E917" s="18">
        <v>0</v>
      </c>
      <c r="F917" s="19" t="str">
        <f t="shared" si="177"/>
        <v>vak</v>
      </c>
      <c r="G917" s="19" t="str">
        <f t="shared" si="172"/>
        <v>vak</v>
      </c>
      <c r="H917" s="19" t="s">
        <v>456</v>
      </c>
    </row>
    <row r="918" spans="1:8">
      <c r="B918" t="s">
        <v>330</v>
      </c>
      <c r="C918" s="18">
        <v>948.4</v>
      </c>
      <c r="D918" s="18">
        <v>-487.6</v>
      </c>
      <c r="E918" s="18">
        <v>460.79999999999995</v>
      </c>
      <c r="F918" s="19" t="str">
        <f t="shared" si="177"/>
        <v>éles</v>
      </c>
      <c r="G918" s="19" t="str">
        <f t="shared" si="172"/>
        <v>gyanús</v>
      </c>
      <c r="H918" s="19" t="s">
        <v>456</v>
      </c>
    </row>
    <row r="919" spans="1:8">
      <c r="B919" t="s">
        <v>331</v>
      </c>
      <c r="C919" s="18">
        <v>-10101</v>
      </c>
      <c r="D919" s="18">
        <v>-10101</v>
      </c>
      <c r="E919" s="18">
        <v>-20202</v>
      </c>
      <c r="F919" s="19" t="str">
        <f t="shared" si="177"/>
        <v>vak</v>
      </c>
      <c r="G919" s="19" t="str">
        <f t="shared" si="172"/>
        <v>vak</v>
      </c>
      <c r="H919" s="19" t="s">
        <v>456</v>
      </c>
    </row>
    <row r="920" spans="1:8">
      <c r="B920" t="s">
        <v>332</v>
      </c>
      <c r="C920" s="18">
        <v>-10101.1</v>
      </c>
      <c r="D920" s="18">
        <v>-0.1</v>
      </c>
      <c r="E920" s="18">
        <v>-10101.200000000001</v>
      </c>
      <c r="F920" s="19" t="str">
        <f t="shared" si="177"/>
        <v>vak</v>
      </c>
      <c r="G920" s="19" t="str">
        <f t="shared" si="172"/>
        <v>vak</v>
      </c>
      <c r="H920" s="19" t="s">
        <v>456</v>
      </c>
    </row>
    <row r="921" spans="1:8">
      <c r="B921" t="s">
        <v>333</v>
      </c>
      <c r="C921" s="18">
        <v>0.5</v>
      </c>
      <c r="D921" s="18">
        <v>-5025.1000000000004</v>
      </c>
      <c r="E921" s="18">
        <v>-5024.6000000000004</v>
      </c>
      <c r="F921" s="19" t="str">
        <f t="shared" si="177"/>
        <v>éles</v>
      </c>
      <c r="G921" s="19" t="str">
        <f t="shared" si="172"/>
        <v>gyanús</v>
      </c>
      <c r="H921" s="19" t="s">
        <v>456</v>
      </c>
    </row>
    <row r="922" spans="1:8">
      <c r="B922" t="s">
        <v>334</v>
      </c>
      <c r="C922" s="18">
        <v>0.5</v>
      </c>
      <c r="D922" s="18">
        <v>-10101</v>
      </c>
      <c r="E922" s="18">
        <v>-10100.5</v>
      </c>
      <c r="F922" s="19" t="str">
        <f t="shared" si="177"/>
        <v>éles</v>
      </c>
      <c r="G922" s="19" t="str">
        <f t="shared" si="172"/>
        <v>gyanús</v>
      </c>
      <c r="H922" s="19" t="s">
        <v>456</v>
      </c>
    </row>
    <row r="923" spans="1:8">
      <c r="B923" t="s">
        <v>335</v>
      </c>
      <c r="C923" s="18">
        <v>377.6</v>
      </c>
      <c r="D923" s="18">
        <v>-49.4</v>
      </c>
      <c r="E923" s="18">
        <v>328.20000000000005</v>
      </c>
      <c r="F923" s="19" t="str">
        <f t="shared" si="177"/>
        <v>éles</v>
      </c>
      <c r="G923" s="19" t="str">
        <f t="shared" si="172"/>
        <v>gyanús</v>
      </c>
      <c r="H923" s="19" t="s">
        <v>456</v>
      </c>
    </row>
    <row r="924" spans="1:8">
      <c r="A924" t="s">
        <v>392</v>
      </c>
      <c r="C924" s="18">
        <v>-702199.69999999984</v>
      </c>
      <c r="D924" s="18">
        <v>534062.90000000026</v>
      </c>
      <c r="E924" s="18">
        <v>-168136.79999999984</v>
      </c>
      <c r="F924" s="19" t="s">
        <v>456</v>
      </c>
      <c r="G924" s="19" t="s">
        <v>456</v>
      </c>
      <c r="H924" s="20" t="s">
        <v>456</v>
      </c>
    </row>
    <row r="925" spans="1:8">
      <c r="A925" t="s">
        <v>133</v>
      </c>
      <c r="B925" t="s">
        <v>325</v>
      </c>
      <c r="C925" s="18">
        <v>33.5</v>
      </c>
      <c r="D925" s="18">
        <v>-25.3</v>
      </c>
      <c r="E925" s="18">
        <v>8.1999999999999993</v>
      </c>
      <c r="F925" s="19" t="str">
        <f t="shared" ref="F925" si="181">IF(C925*D925&lt;0,"éles","vak")</f>
        <v>éles</v>
      </c>
      <c r="G925" s="19" t="str">
        <f t="shared" ref="G925" si="182">IF(F925="éles",IF(C925&lt;0,"gyanús","ártalmatlan"),F925)</f>
        <v>ártalmatlan</v>
      </c>
      <c r="H925" s="20">
        <f t="shared" ref="H925" si="183">IF(G925&lt;&gt;"vak",COUNTIF(G926:G946,G925)/(21-COUNTIF(G926:G946,"vak")),"vak")</f>
        <v>0.25</v>
      </c>
    </row>
    <row r="926" spans="1:8">
      <c r="B926" t="s">
        <v>336</v>
      </c>
      <c r="C926" s="18">
        <v>-10101.1</v>
      </c>
      <c r="D926" s="18">
        <v>-10101.1</v>
      </c>
      <c r="E926" s="18">
        <v>-20202.2</v>
      </c>
      <c r="F926" s="19" t="str">
        <f t="shared" si="177"/>
        <v>vak</v>
      </c>
      <c r="G926" s="19" t="str">
        <f t="shared" ref="G926" si="184">IF(F926="éles",IF(C926&lt;0,"ártalmatlan","gyanús"),F926)</f>
        <v>vak</v>
      </c>
      <c r="H926" s="19" t="s">
        <v>456</v>
      </c>
    </row>
    <row r="927" spans="1:8">
      <c r="B927" t="s">
        <v>337</v>
      </c>
      <c r="C927" s="18">
        <v>-204813.6</v>
      </c>
      <c r="D927" s="18">
        <v>-190477.5</v>
      </c>
      <c r="E927" s="18">
        <v>-395291.1</v>
      </c>
      <c r="F927" s="19" t="str">
        <f t="shared" si="177"/>
        <v>vak</v>
      </c>
      <c r="G927" s="19" t="str">
        <f t="shared" si="172"/>
        <v>vak</v>
      </c>
      <c r="H927" s="19" t="s">
        <v>456</v>
      </c>
    </row>
    <row r="928" spans="1:8">
      <c r="B928" t="s">
        <v>338</v>
      </c>
      <c r="C928" s="18">
        <v>676.3</v>
      </c>
      <c r="D928" s="18">
        <v>127</v>
      </c>
      <c r="E928" s="18">
        <v>803.3</v>
      </c>
      <c r="F928" s="19" t="str">
        <f t="shared" si="177"/>
        <v>vak</v>
      </c>
      <c r="G928" s="19" t="str">
        <f t="shared" si="172"/>
        <v>vak</v>
      </c>
      <c r="H928" s="19" t="s">
        <v>456</v>
      </c>
    </row>
    <row r="929" spans="2:8">
      <c r="B929" t="s">
        <v>339</v>
      </c>
      <c r="C929" s="18">
        <v>-4997.2</v>
      </c>
      <c r="D929" s="18">
        <v>4948.6000000000004</v>
      </c>
      <c r="E929" s="18">
        <v>-48.599999999999454</v>
      </c>
      <c r="F929" s="19" t="str">
        <f t="shared" si="177"/>
        <v>éles</v>
      </c>
      <c r="G929" s="19" t="str">
        <f t="shared" ref="G929:G992" si="185">IF(F929="éles",IF(C929&lt;0,"ártalmatlan","gyanús"),F929)</f>
        <v>ártalmatlan</v>
      </c>
      <c r="H929" s="19" t="s">
        <v>456</v>
      </c>
    </row>
    <row r="930" spans="2:8">
      <c r="B930" t="s">
        <v>340</v>
      </c>
      <c r="C930" s="18">
        <v>1000001</v>
      </c>
      <c r="D930" s="18">
        <v>999990.4</v>
      </c>
      <c r="E930" s="18">
        <v>1999991.4</v>
      </c>
      <c r="F930" s="19" t="str">
        <f t="shared" si="177"/>
        <v>vak</v>
      </c>
      <c r="G930" s="19" t="str">
        <f t="shared" si="185"/>
        <v>vak</v>
      </c>
      <c r="H930" s="19" t="s">
        <v>456</v>
      </c>
    </row>
    <row r="931" spans="2:8">
      <c r="B931" t="s">
        <v>341</v>
      </c>
      <c r="C931" s="18">
        <v>-98840</v>
      </c>
      <c r="D931" s="18">
        <v>-10139.1</v>
      </c>
      <c r="E931" s="18">
        <v>-108979.1</v>
      </c>
      <c r="F931" s="19" t="str">
        <f t="shared" si="177"/>
        <v>vak</v>
      </c>
      <c r="G931" s="19" t="str">
        <f t="shared" si="185"/>
        <v>vak</v>
      </c>
      <c r="H931" s="19" t="s">
        <v>456</v>
      </c>
    </row>
    <row r="932" spans="2:8">
      <c r="B932" t="s">
        <v>342</v>
      </c>
      <c r="C932" s="18">
        <v>3</v>
      </c>
      <c r="D932" s="18">
        <v>-3.6</v>
      </c>
      <c r="E932" s="18">
        <v>-0.60000000000000009</v>
      </c>
      <c r="F932" s="19" t="str">
        <f t="shared" si="177"/>
        <v>éles</v>
      </c>
      <c r="G932" s="19" t="str">
        <f t="shared" si="185"/>
        <v>gyanús</v>
      </c>
      <c r="H932" s="19" t="s">
        <v>456</v>
      </c>
    </row>
    <row r="933" spans="2:8">
      <c r="B933" t="s">
        <v>343</v>
      </c>
      <c r="C933" s="18">
        <v>249.9</v>
      </c>
      <c r="D933" s="18">
        <v>288.60000000000002</v>
      </c>
      <c r="E933" s="18">
        <v>538.5</v>
      </c>
      <c r="F933" s="19" t="str">
        <f t="shared" si="177"/>
        <v>vak</v>
      </c>
      <c r="G933" s="19" t="str">
        <f t="shared" si="185"/>
        <v>vak</v>
      </c>
      <c r="H933" s="19" t="s">
        <v>456</v>
      </c>
    </row>
    <row r="934" spans="2:8">
      <c r="B934" t="s">
        <v>344</v>
      </c>
      <c r="C934" s="18">
        <v>-41629.5</v>
      </c>
      <c r="D934" s="18">
        <v>-75498.3</v>
      </c>
      <c r="E934" s="18">
        <v>-117127.8</v>
      </c>
      <c r="F934" s="19" t="str">
        <f t="shared" si="177"/>
        <v>vak</v>
      </c>
      <c r="G934" s="19" t="str">
        <f t="shared" si="185"/>
        <v>vak</v>
      </c>
      <c r="H934" s="19" t="s">
        <v>456</v>
      </c>
    </row>
    <row r="935" spans="2:8">
      <c r="B935" t="s">
        <v>345</v>
      </c>
      <c r="C935" s="18">
        <v>-41666.199999999997</v>
      </c>
      <c r="D935" s="18">
        <v>-41666.699999999997</v>
      </c>
      <c r="E935" s="18">
        <v>-83332.899999999994</v>
      </c>
      <c r="F935" s="19" t="str">
        <f t="shared" si="177"/>
        <v>vak</v>
      </c>
      <c r="G935" s="19" t="str">
        <f t="shared" si="185"/>
        <v>vak</v>
      </c>
      <c r="H935" s="19" t="s">
        <v>456</v>
      </c>
    </row>
    <row r="936" spans="2:8">
      <c r="B936" t="s">
        <v>327</v>
      </c>
      <c r="C936" s="18">
        <v>-5009</v>
      </c>
      <c r="D936" s="18">
        <v>-10110.6</v>
      </c>
      <c r="E936" s="18">
        <v>-15119.6</v>
      </c>
      <c r="F936" s="19" t="str">
        <f t="shared" si="177"/>
        <v>vak</v>
      </c>
      <c r="G936" s="19" t="str">
        <f t="shared" si="185"/>
        <v>vak</v>
      </c>
      <c r="H936" s="19" t="s">
        <v>456</v>
      </c>
    </row>
    <row r="937" spans="2:8">
      <c r="B937" t="s">
        <v>346</v>
      </c>
      <c r="C937" s="18">
        <v>-4988.7</v>
      </c>
      <c r="D937" s="18">
        <v>14549.7</v>
      </c>
      <c r="E937" s="18">
        <v>9561</v>
      </c>
      <c r="F937" s="19" t="str">
        <f t="shared" si="177"/>
        <v>éles</v>
      </c>
      <c r="G937" s="19" t="str">
        <f t="shared" si="185"/>
        <v>ártalmatlan</v>
      </c>
      <c r="H937" s="19" t="s">
        <v>456</v>
      </c>
    </row>
    <row r="938" spans="2:8">
      <c r="B938" t="s">
        <v>347</v>
      </c>
      <c r="C938" s="18">
        <v>9808.2999999999993</v>
      </c>
      <c r="D938" s="18">
        <v>-20403</v>
      </c>
      <c r="E938" s="18">
        <v>-10594.7</v>
      </c>
      <c r="F938" s="19" t="str">
        <f t="shared" si="177"/>
        <v>éles</v>
      </c>
      <c r="G938" s="19" t="str">
        <f t="shared" si="185"/>
        <v>gyanús</v>
      </c>
      <c r="H938" s="19" t="s">
        <v>456</v>
      </c>
    </row>
    <row r="939" spans="2:8">
      <c r="B939" t="s">
        <v>328</v>
      </c>
      <c r="C939" s="18">
        <v>0</v>
      </c>
      <c r="D939" s="18">
        <v>0</v>
      </c>
      <c r="E939" s="18">
        <v>0</v>
      </c>
      <c r="F939" s="19" t="str">
        <f t="shared" si="177"/>
        <v>vak</v>
      </c>
      <c r="G939" s="19" t="str">
        <f t="shared" si="185"/>
        <v>vak</v>
      </c>
      <c r="H939" s="19" t="s">
        <v>456</v>
      </c>
    </row>
    <row r="940" spans="2:8">
      <c r="B940" t="s">
        <v>329</v>
      </c>
      <c r="C940" s="18">
        <v>0</v>
      </c>
      <c r="D940" s="18">
        <v>0</v>
      </c>
      <c r="E940" s="18">
        <v>0</v>
      </c>
      <c r="F940" s="19" t="str">
        <f t="shared" si="177"/>
        <v>vak</v>
      </c>
      <c r="G940" s="19" t="str">
        <f t="shared" si="185"/>
        <v>vak</v>
      </c>
      <c r="H940" s="19" t="s">
        <v>456</v>
      </c>
    </row>
    <row r="941" spans="2:8">
      <c r="B941" t="s">
        <v>330</v>
      </c>
      <c r="C941" s="18">
        <v>741.7</v>
      </c>
      <c r="D941" s="18">
        <v>-63.6</v>
      </c>
      <c r="E941" s="18">
        <v>678.1</v>
      </c>
      <c r="F941" s="19" t="str">
        <f t="shared" si="177"/>
        <v>éles</v>
      </c>
      <c r="G941" s="19" t="str">
        <f t="shared" si="185"/>
        <v>gyanús</v>
      </c>
      <c r="H941" s="19" t="s">
        <v>456</v>
      </c>
    </row>
    <row r="942" spans="2:8">
      <c r="B942" t="s">
        <v>331</v>
      </c>
      <c r="C942" s="18">
        <v>-10101</v>
      </c>
      <c r="D942" s="18">
        <v>-10101</v>
      </c>
      <c r="E942" s="18">
        <v>-20202</v>
      </c>
      <c r="F942" s="19" t="str">
        <f t="shared" si="177"/>
        <v>vak</v>
      </c>
      <c r="G942" s="19" t="str">
        <f t="shared" si="185"/>
        <v>vak</v>
      </c>
      <c r="H942" s="19" t="s">
        <v>456</v>
      </c>
    </row>
    <row r="943" spans="2:8">
      <c r="B943" t="s">
        <v>332</v>
      </c>
      <c r="C943" s="18">
        <v>-10101.1</v>
      </c>
      <c r="D943" s="18">
        <v>-0.1</v>
      </c>
      <c r="E943" s="18">
        <v>-10101.200000000001</v>
      </c>
      <c r="F943" s="19" t="str">
        <f t="shared" si="177"/>
        <v>vak</v>
      </c>
      <c r="G943" s="19" t="str">
        <f t="shared" si="185"/>
        <v>vak</v>
      </c>
      <c r="H943" s="19" t="s">
        <v>456</v>
      </c>
    </row>
    <row r="944" spans="2:8">
      <c r="B944" t="s">
        <v>333</v>
      </c>
      <c r="C944" s="18">
        <v>0.5</v>
      </c>
      <c r="D944" s="18">
        <v>-5025.1000000000004</v>
      </c>
      <c r="E944" s="18">
        <v>-5024.6000000000004</v>
      </c>
      <c r="F944" s="19" t="str">
        <f t="shared" si="177"/>
        <v>éles</v>
      </c>
      <c r="G944" s="19" t="str">
        <f t="shared" si="185"/>
        <v>gyanús</v>
      </c>
      <c r="H944" s="19" t="s">
        <v>456</v>
      </c>
    </row>
    <row r="945" spans="1:8">
      <c r="B945" t="s">
        <v>334</v>
      </c>
      <c r="C945" s="18">
        <v>0.5</v>
      </c>
      <c r="D945" s="18">
        <v>-10101</v>
      </c>
      <c r="E945" s="18">
        <v>-10100.5</v>
      </c>
      <c r="F945" s="19" t="str">
        <f t="shared" si="177"/>
        <v>éles</v>
      </c>
      <c r="G945" s="19" t="str">
        <f t="shared" si="185"/>
        <v>gyanús</v>
      </c>
      <c r="H945" s="19" t="s">
        <v>456</v>
      </c>
    </row>
    <row r="946" spans="1:8">
      <c r="B946" t="s">
        <v>335</v>
      </c>
      <c r="C946" s="18">
        <v>19.2</v>
      </c>
      <c r="D946" s="18">
        <v>-673.3</v>
      </c>
      <c r="E946" s="18">
        <v>-654.09999999999991</v>
      </c>
      <c r="F946" s="19" t="str">
        <f t="shared" si="177"/>
        <v>éles</v>
      </c>
      <c r="G946" s="19" t="str">
        <f t="shared" si="185"/>
        <v>gyanús</v>
      </c>
      <c r="H946" s="19" t="s">
        <v>456</v>
      </c>
    </row>
    <row r="947" spans="1:8">
      <c r="A947" t="s">
        <v>393</v>
      </c>
      <c r="C947" s="18">
        <v>579286.5</v>
      </c>
      <c r="D947" s="18">
        <v>635515.00000000012</v>
      </c>
      <c r="E947" s="18">
        <v>1214801.4999999998</v>
      </c>
      <c r="F947" s="19" t="s">
        <v>456</v>
      </c>
      <c r="G947" s="19" t="s">
        <v>456</v>
      </c>
      <c r="H947" s="20" t="s">
        <v>456</v>
      </c>
    </row>
    <row r="948" spans="1:8">
      <c r="A948" t="s">
        <v>134</v>
      </c>
      <c r="B948" t="s">
        <v>325</v>
      </c>
      <c r="C948" s="18">
        <v>15</v>
      </c>
      <c r="D948" s="18">
        <v>-17.8</v>
      </c>
      <c r="E948" s="18">
        <v>-2.8000000000000007</v>
      </c>
      <c r="F948" s="19" t="str">
        <f t="shared" ref="F948" si="186">IF(C948*D948&lt;0,"éles","vak")</f>
        <v>éles</v>
      </c>
      <c r="G948" s="19" t="str">
        <f t="shared" ref="G948" si="187">IF(F948="éles",IF(C948&lt;0,"gyanús","ártalmatlan"),F948)</f>
        <v>ártalmatlan</v>
      </c>
      <c r="H948" s="20">
        <f t="shared" ref="H948" si="188">IF(G948&lt;&gt;"vak",COUNTIF(G949:G969,G948)/(21-COUNTIF(G949:G969,"vak")),"vak")</f>
        <v>0.33333333333333331</v>
      </c>
    </row>
    <row r="949" spans="1:8">
      <c r="B949" t="s">
        <v>336</v>
      </c>
      <c r="C949" s="18">
        <v>-10101.1</v>
      </c>
      <c r="D949" s="18">
        <v>-10101.1</v>
      </c>
      <c r="E949" s="18">
        <v>-20202.2</v>
      </c>
      <c r="F949" s="19" t="str">
        <f t="shared" si="177"/>
        <v>vak</v>
      </c>
      <c r="G949" s="19" t="str">
        <f t="shared" ref="G949" si="189">IF(F949="éles",IF(C949&lt;0,"ártalmatlan","gyanús"),F949)</f>
        <v>vak</v>
      </c>
      <c r="H949" s="19" t="s">
        <v>456</v>
      </c>
    </row>
    <row r="950" spans="1:8">
      <c r="B950" t="s">
        <v>337</v>
      </c>
      <c r="C950" s="18">
        <v>-204813</v>
      </c>
      <c r="D950" s="18">
        <v>-190474.6</v>
      </c>
      <c r="E950" s="18">
        <v>-395287.6</v>
      </c>
      <c r="F950" s="19" t="str">
        <f t="shared" si="177"/>
        <v>vak</v>
      </c>
      <c r="G950" s="19" t="str">
        <f t="shared" si="185"/>
        <v>vak</v>
      </c>
      <c r="H950" s="19" t="s">
        <v>456</v>
      </c>
    </row>
    <row r="951" spans="1:8">
      <c r="B951" t="s">
        <v>338</v>
      </c>
      <c r="C951" s="18">
        <v>172.3</v>
      </c>
      <c r="D951" s="18">
        <v>-63.5</v>
      </c>
      <c r="E951" s="18">
        <v>108.80000000000001</v>
      </c>
      <c r="F951" s="19" t="str">
        <f t="shared" si="177"/>
        <v>éles</v>
      </c>
      <c r="G951" s="19" t="str">
        <f t="shared" si="185"/>
        <v>gyanús</v>
      </c>
      <c r="H951" s="19" t="s">
        <v>456</v>
      </c>
    </row>
    <row r="952" spans="1:8">
      <c r="B952" t="s">
        <v>339</v>
      </c>
      <c r="C952" s="18">
        <v>-5006.7</v>
      </c>
      <c r="D952" s="18">
        <v>4943.6000000000004</v>
      </c>
      <c r="E952" s="18">
        <v>-63.099999999999454</v>
      </c>
      <c r="F952" s="19" t="str">
        <f t="shared" si="177"/>
        <v>éles</v>
      </c>
      <c r="G952" s="19" t="str">
        <f t="shared" si="185"/>
        <v>ártalmatlan</v>
      </c>
      <c r="H952" s="19" t="s">
        <v>456</v>
      </c>
    </row>
    <row r="953" spans="1:8">
      <c r="B953" t="s">
        <v>340</v>
      </c>
      <c r="C953" s="18">
        <v>-282048.59999999998</v>
      </c>
      <c r="D953" s="18">
        <v>-176469.6</v>
      </c>
      <c r="E953" s="18">
        <v>-458518.19999999995</v>
      </c>
      <c r="F953" s="19" t="str">
        <f t="shared" si="177"/>
        <v>vak</v>
      </c>
      <c r="G953" s="19" t="str">
        <f t="shared" si="185"/>
        <v>vak</v>
      </c>
      <c r="H953" s="19" t="s">
        <v>456</v>
      </c>
    </row>
    <row r="954" spans="1:8">
      <c r="B954" t="s">
        <v>341</v>
      </c>
      <c r="C954" s="18">
        <v>-98869.4</v>
      </c>
      <c r="D954" s="18">
        <v>-10125.6</v>
      </c>
      <c r="E954" s="18">
        <v>-108995</v>
      </c>
      <c r="F954" s="19" t="str">
        <f t="shared" si="177"/>
        <v>vak</v>
      </c>
      <c r="G954" s="19" t="str">
        <f t="shared" si="185"/>
        <v>vak</v>
      </c>
      <c r="H954" s="19" t="s">
        <v>456</v>
      </c>
    </row>
    <row r="955" spans="1:8">
      <c r="B955" t="s">
        <v>342</v>
      </c>
      <c r="C955" s="18">
        <v>3</v>
      </c>
      <c r="D955" s="18">
        <v>1.4</v>
      </c>
      <c r="E955" s="18">
        <v>4.4000000000000004</v>
      </c>
      <c r="F955" s="19" t="str">
        <f t="shared" si="177"/>
        <v>vak</v>
      </c>
      <c r="G955" s="19" t="str">
        <f t="shared" si="185"/>
        <v>vak</v>
      </c>
      <c r="H955" s="19" t="s">
        <v>456</v>
      </c>
    </row>
    <row r="956" spans="1:8">
      <c r="B956" t="s">
        <v>343</v>
      </c>
      <c r="C956" s="18">
        <v>249.9</v>
      </c>
      <c r="D956" s="18">
        <v>288.60000000000002</v>
      </c>
      <c r="E956" s="18">
        <v>538.5</v>
      </c>
      <c r="F956" s="19" t="str">
        <f t="shared" si="177"/>
        <v>vak</v>
      </c>
      <c r="G956" s="19" t="str">
        <f t="shared" si="185"/>
        <v>vak</v>
      </c>
      <c r="H956" s="19" t="s">
        <v>456</v>
      </c>
    </row>
    <row r="957" spans="1:8">
      <c r="B957" t="s">
        <v>344</v>
      </c>
      <c r="C957" s="18">
        <v>-41625.1</v>
      </c>
      <c r="D957" s="18">
        <v>-75254.899999999994</v>
      </c>
      <c r="E957" s="18">
        <v>-116880</v>
      </c>
      <c r="F957" s="19" t="str">
        <f t="shared" si="177"/>
        <v>vak</v>
      </c>
      <c r="G957" s="19" t="str">
        <f t="shared" si="185"/>
        <v>vak</v>
      </c>
      <c r="H957" s="19" t="s">
        <v>456</v>
      </c>
    </row>
    <row r="958" spans="1:8">
      <c r="B958" t="s">
        <v>345</v>
      </c>
      <c r="C958" s="18">
        <v>-41666.199999999997</v>
      </c>
      <c r="D958" s="18">
        <v>-41666.699999999997</v>
      </c>
      <c r="E958" s="18">
        <v>-83332.899999999994</v>
      </c>
      <c r="F958" s="19" t="str">
        <f t="shared" si="177"/>
        <v>vak</v>
      </c>
      <c r="G958" s="19" t="str">
        <f t="shared" si="185"/>
        <v>vak</v>
      </c>
      <c r="H958" s="19" t="s">
        <v>456</v>
      </c>
    </row>
    <row r="959" spans="1:8">
      <c r="B959" t="s">
        <v>327</v>
      </c>
      <c r="C959" s="18">
        <v>-5018.5</v>
      </c>
      <c r="D959" s="18">
        <v>-10108.5</v>
      </c>
      <c r="E959" s="18">
        <v>-15127</v>
      </c>
      <c r="F959" s="19" t="str">
        <f t="shared" si="177"/>
        <v>vak</v>
      </c>
      <c r="G959" s="19" t="str">
        <f t="shared" si="185"/>
        <v>vak</v>
      </c>
      <c r="H959" s="19" t="s">
        <v>456</v>
      </c>
    </row>
    <row r="960" spans="1:8">
      <c r="B960" t="s">
        <v>346</v>
      </c>
      <c r="C960" s="18">
        <v>-5008.3999999999996</v>
      </c>
      <c r="D960" s="18">
        <v>14552.2</v>
      </c>
      <c r="E960" s="18">
        <v>9543.8000000000011</v>
      </c>
      <c r="F960" s="19" t="str">
        <f t="shared" si="177"/>
        <v>éles</v>
      </c>
      <c r="G960" s="19" t="str">
        <f t="shared" si="185"/>
        <v>ártalmatlan</v>
      </c>
      <c r="H960" s="19" t="s">
        <v>456</v>
      </c>
    </row>
    <row r="961" spans="1:8">
      <c r="B961" t="s">
        <v>347</v>
      </c>
      <c r="C961" s="18">
        <v>9808.2999999999993</v>
      </c>
      <c r="D961" s="18">
        <v>-20403</v>
      </c>
      <c r="E961" s="18">
        <v>-10594.7</v>
      </c>
      <c r="F961" s="19" t="str">
        <f t="shared" si="177"/>
        <v>éles</v>
      </c>
      <c r="G961" s="19" t="str">
        <f t="shared" si="185"/>
        <v>gyanús</v>
      </c>
      <c r="H961" s="19" t="s">
        <v>456</v>
      </c>
    </row>
    <row r="962" spans="1:8">
      <c r="B962" t="s">
        <v>328</v>
      </c>
      <c r="C962" s="18">
        <v>0</v>
      </c>
      <c r="D962" s="18">
        <v>0</v>
      </c>
      <c r="E962" s="18">
        <v>0</v>
      </c>
      <c r="F962" s="19" t="str">
        <f t="shared" si="177"/>
        <v>vak</v>
      </c>
      <c r="G962" s="19" t="str">
        <f t="shared" si="185"/>
        <v>vak</v>
      </c>
      <c r="H962" s="19" t="s">
        <v>456</v>
      </c>
    </row>
    <row r="963" spans="1:8">
      <c r="B963" t="s">
        <v>329</v>
      </c>
      <c r="C963" s="18">
        <v>0</v>
      </c>
      <c r="D963" s="18">
        <v>0</v>
      </c>
      <c r="E963" s="18">
        <v>0</v>
      </c>
      <c r="F963" s="19" t="str">
        <f t="shared" si="177"/>
        <v>vak</v>
      </c>
      <c r="G963" s="19" t="str">
        <f t="shared" si="185"/>
        <v>vak</v>
      </c>
      <c r="H963" s="19" t="s">
        <v>456</v>
      </c>
    </row>
    <row r="964" spans="1:8">
      <c r="B964" t="s">
        <v>330</v>
      </c>
      <c r="C964" s="18">
        <v>537.20000000000005</v>
      </c>
      <c r="D964" s="18">
        <v>196.9</v>
      </c>
      <c r="E964" s="18">
        <v>734.1</v>
      </c>
      <c r="F964" s="19" t="str">
        <f t="shared" si="177"/>
        <v>vak</v>
      </c>
      <c r="G964" s="19" t="str">
        <f t="shared" si="185"/>
        <v>vak</v>
      </c>
      <c r="H964" s="19" t="s">
        <v>456</v>
      </c>
    </row>
    <row r="965" spans="1:8">
      <c r="B965" t="s">
        <v>331</v>
      </c>
      <c r="C965" s="18">
        <v>-10101</v>
      </c>
      <c r="D965" s="18">
        <v>-10101</v>
      </c>
      <c r="E965" s="18">
        <v>-20202</v>
      </c>
      <c r="F965" s="19" t="str">
        <f t="shared" si="177"/>
        <v>vak</v>
      </c>
      <c r="G965" s="19" t="str">
        <f t="shared" si="185"/>
        <v>vak</v>
      </c>
      <c r="H965" s="19" t="s">
        <v>456</v>
      </c>
    </row>
    <row r="966" spans="1:8">
      <c r="B966" t="s">
        <v>332</v>
      </c>
      <c r="C966" s="18">
        <v>-10101.1</v>
      </c>
      <c r="D966" s="18">
        <v>-0.1</v>
      </c>
      <c r="E966" s="18">
        <v>-10101.200000000001</v>
      </c>
      <c r="F966" s="19" t="str">
        <f t="shared" ref="F966:F1029" si="190">IF(C966*D966&lt;0,"éles","vak")</f>
        <v>vak</v>
      </c>
      <c r="G966" s="19" t="str">
        <f t="shared" si="185"/>
        <v>vak</v>
      </c>
      <c r="H966" s="19" t="s">
        <v>456</v>
      </c>
    </row>
    <row r="967" spans="1:8">
      <c r="B967" t="s">
        <v>333</v>
      </c>
      <c r="C967" s="18">
        <v>0.5</v>
      </c>
      <c r="D967" s="18">
        <v>-5025.1000000000004</v>
      </c>
      <c r="E967" s="18">
        <v>-5024.6000000000004</v>
      </c>
      <c r="F967" s="19" t="str">
        <f t="shared" si="190"/>
        <v>éles</v>
      </c>
      <c r="G967" s="19" t="str">
        <f t="shared" si="185"/>
        <v>gyanús</v>
      </c>
      <c r="H967" s="19" t="s">
        <v>456</v>
      </c>
    </row>
    <row r="968" spans="1:8">
      <c r="B968" t="s">
        <v>334</v>
      </c>
      <c r="C968" s="18">
        <v>0.5</v>
      </c>
      <c r="D968" s="18">
        <v>-10101</v>
      </c>
      <c r="E968" s="18">
        <v>-10100.5</v>
      </c>
      <c r="F968" s="19" t="str">
        <f t="shared" si="190"/>
        <v>éles</v>
      </c>
      <c r="G968" s="19" t="str">
        <f t="shared" si="185"/>
        <v>gyanús</v>
      </c>
      <c r="H968" s="19" t="s">
        <v>456</v>
      </c>
    </row>
    <row r="969" spans="1:8">
      <c r="B969" t="s">
        <v>335</v>
      </c>
      <c r="C969" s="18">
        <v>-25.8</v>
      </c>
      <c r="D969" s="18">
        <v>-672.8</v>
      </c>
      <c r="E969" s="18">
        <v>-698.59999999999991</v>
      </c>
      <c r="F969" s="19" t="str">
        <f t="shared" si="190"/>
        <v>vak</v>
      </c>
      <c r="G969" s="19" t="str">
        <f t="shared" si="185"/>
        <v>vak</v>
      </c>
      <c r="H969" s="19" t="s">
        <v>456</v>
      </c>
    </row>
    <row r="970" spans="1:8">
      <c r="A970" t="s">
        <v>394</v>
      </c>
      <c r="C970" s="18">
        <v>-703598.2</v>
      </c>
      <c r="D970" s="18">
        <v>-540602.6</v>
      </c>
      <c r="E970" s="18">
        <v>-1244200.7999999996</v>
      </c>
      <c r="F970" s="19" t="s">
        <v>456</v>
      </c>
      <c r="G970" s="19" t="s">
        <v>456</v>
      </c>
      <c r="H970" s="20" t="s">
        <v>456</v>
      </c>
    </row>
    <row r="971" spans="1:8">
      <c r="A971" t="s">
        <v>135</v>
      </c>
      <c r="B971" t="s">
        <v>325</v>
      </c>
      <c r="C971" s="18">
        <v>29.5</v>
      </c>
      <c r="D971" s="18">
        <v>-16.8</v>
      </c>
      <c r="E971" s="18">
        <v>12.7</v>
      </c>
      <c r="F971" s="19" t="str">
        <f t="shared" ref="F971" si="191">IF(C971*D971&lt;0,"éles","vak")</f>
        <v>éles</v>
      </c>
      <c r="G971" s="19" t="str">
        <f t="shared" ref="G971" si="192">IF(F971="éles",IF(C971&lt;0,"gyanús","ártalmatlan"),F971)</f>
        <v>ártalmatlan</v>
      </c>
      <c r="H971" s="20">
        <f t="shared" ref="H971" si="193">IF(G971&lt;&gt;"vak",COUNTIF(G972:G992,G971)/(21-COUNTIF(G972:G992,"vak")),"vak")</f>
        <v>0.2857142857142857</v>
      </c>
    </row>
    <row r="972" spans="1:8">
      <c r="B972" t="s">
        <v>336</v>
      </c>
      <c r="C972" s="18">
        <v>-10101.1</v>
      </c>
      <c r="D972" s="18">
        <v>-10101.1</v>
      </c>
      <c r="E972" s="18">
        <v>-20202.2</v>
      </c>
      <c r="F972" s="19" t="str">
        <f t="shared" si="190"/>
        <v>vak</v>
      </c>
      <c r="G972" s="19" t="str">
        <f t="shared" ref="G972" si="194">IF(F972="éles",IF(C972&lt;0,"ártalmatlan","gyanús"),F972)</f>
        <v>vak</v>
      </c>
      <c r="H972" s="19" t="s">
        <v>456</v>
      </c>
    </row>
    <row r="973" spans="1:8">
      <c r="B973" t="s">
        <v>337</v>
      </c>
      <c r="C973" s="18">
        <v>1000001</v>
      </c>
      <c r="D973" s="18">
        <v>1000001</v>
      </c>
      <c r="E973" s="18">
        <v>2000002</v>
      </c>
      <c r="F973" s="19" t="str">
        <f t="shared" si="190"/>
        <v>vak</v>
      </c>
      <c r="G973" s="19" t="str">
        <f t="shared" si="185"/>
        <v>vak</v>
      </c>
      <c r="H973" s="19" t="s">
        <v>456</v>
      </c>
    </row>
    <row r="974" spans="1:8">
      <c r="B974" t="s">
        <v>338</v>
      </c>
      <c r="C974" s="18">
        <v>149.30000000000001</v>
      </c>
      <c r="D974" s="18">
        <v>-207</v>
      </c>
      <c r="E974" s="18">
        <v>-57.699999999999989</v>
      </c>
      <c r="F974" s="19" t="str">
        <f t="shared" si="190"/>
        <v>éles</v>
      </c>
      <c r="G974" s="19" t="str">
        <f t="shared" si="185"/>
        <v>gyanús</v>
      </c>
      <c r="H974" s="19" t="s">
        <v>456</v>
      </c>
    </row>
    <row r="975" spans="1:8">
      <c r="B975" t="s">
        <v>339</v>
      </c>
      <c r="C975" s="18">
        <v>-4998.2</v>
      </c>
      <c r="D975" s="18">
        <v>4949.1000000000004</v>
      </c>
      <c r="E975" s="18">
        <v>-49.099999999999454</v>
      </c>
      <c r="F975" s="19" t="str">
        <f t="shared" si="190"/>
        <v>éles</v>
      </c>
      <c r="G975" s="19" t="str">
        <f t="shared" si="185"/>
        <v>ártalmatlan</v>
      </c>
      <c r="H975" s="19" t="s">
        <v>456</v>
      </c>
    </row>
    <row r="976" spans="1:8">
      <c r="B976" t="s">
        <v>340</v>
      </c>
      <c r="C976" s="18">
        <v>-282049.09999999998</v>
      </c>
      <c r="D976" s="18">
        <v>-176467.6</v>
      </c>
      <c r="E976" s="18">
        <v>-458516.69999999995</v>
      </c>
      <c r="F976" s="19" t="str">
        <f t="shared" si="190"/>
        <v>vak</v>
      </c>
      <c r="G976" s="19" t="str">
        <f t="shared" si="185"/>
        <v>vak</v>
      </c>
      <c r="H976" s="19" t="s">
        <v>456</v>
      </c>
    </row>
    <row r="977" spans="2:8">
      <c r="B977" t="s">
        <v>341</v>
      </c>
      <c r="C977" s="18">
        <v>-98854.9</v>
      </c>
      <c r="D977" s="18">
        <v>-10099.4</v>
      </c>
      <c r="E977" s="18">
        <v>-108954.29999999999</v>
      </c>
      <c r="F977" s="19" t="str">
        <f t="shared" si="190"/>
        <v>vak</v>
      </c>
      <c r="G977" s="19" t="str">
        <f t="shared" si="185"/>
        <v>vak</v>
      </c>
      <c r="H977" s="19" t="s">
        <v>456</v>
      </c>
    </row>
    <row r="978" spans="2:8">
      <c r="B978" t="s">
        <v>342</v>
      </c>
      <c r="C978" s="18">
        <v>0</v>
      </c>
      <c r="D978" s="18">
        <v>1.3</v>
      </c>
      <c r="E978" s="18">
        <v>1.3</v>
      </c>
      <c r="F978" s="19" t="str">
        <f t="shared" si="190"/>
        <v>vak</v>
      </c>
      <c r="G978" s="19" t="str">
        <f t="shared" si="185"/>
        <v>vak</v>
      </c>
      <c r="H978" s="19" t="s">
        <v>456</v>
      </c>
    </row>
    <row r="979" spans="2:8">
      <c r="B979" t="s">
        <v>343</v>
      </c>
      <c r="C979" s="18">
        <v>249.9</v>
      </c>
      <c r="D979" s="18">
        <v>-703.1</v>
      </c>
      <c r="E979" s="18">
        <v>-453.20000000000005</v>
      </c>
      <c r="F979" s="19" t="str">
        <f t="shared" si="190"/>
        <v>éles</v>
      </c>
      <c r="G979" s="19" t="str">
        <f t="shared" si="185"/>
        <v>gyanús</v>
      </c>
      <c r="H979" s="19" t="s">
        <v>456</v>
      </c>
    </row>
    <row r="980" spans="2:8">
      <c r="B980" t="s">
        <v>344</v>
      </c>
      <c r="C980" s="18">
        <v>-41630.5</v>
      </c>
      <c r="D980" s="18">
        <v>-75249.899999999994</v>
      </c>
      <c r="E980" s="18">
        <v>-116880.4</v>
      </c>
      <c r="F980" s="19" t="str">
        <f t="shared" si="190"/>
        <v>vak</v>
      </c>
      <c r="G980" s="19" t="str">
        <f t="shared" si="185"/>
        <v>vak</v>
      </c>
      <c r="H980" s="19" t="s">
        <v>456</v>
      </c>
    </row>
    <row r="981" spans="2:8">
      <c r="B981" t="s">
        <v>345</v>
      </c>
      <c r="C981" s="18">
        <v>-41666.199999999997</v>
      </c>
      <c r="D981" s="18">
        <v>-41666.699999999997</v>
      </c>
      <c r="E981" s="18">
        <v>-83332.899999999994</v>
      </c>
      <c r="F981" s="19" t="str">
        <f t="shared" si="190"/>
        <v>vak</v>
      </c>
      <c r="G981" s="19" t="str">
        <f t="shared" si="185"/>
        <v>vak</v>
      </c>
      <c r="H981" s="19" t="s">
        <v>456</v>
      </c>
    </row>
    <row r="982" spans="2:8">
      <c r="B982" t="s">
        <v>327</v>
      </c>
      <c r="C982" s="18">
        <v>-5011.5</v>
      </c>
      <c r="D982" s="18">
        <v>-10110</v>
      </c>
      <c r="E982" s="18">
        <v>-15121.5</v>
      </c>
      <c r="F982" s="19" t="str">
        <f t="shared" si="190"/>
        <v>vak</v>
      </c>
      <c r="G982" s="19" t="str">
        <f t="shared" si="185"/>
        <v>vak</v>
      </c>
      <c r="H982" s="19" t="s">
        <v>456</v>
      </c>
    </row>
    <row r="983" spans="2:8">
      <c r="B983" t="s">
        <v>346</v>
      </c>
      <c r="C983" s="18">
        <v>-4997.8</v>
      </c>
      <c r="D983" s="18">
        <v>14551.7</v>
      </c>
      <c r="E983" s="18">
        <v>9553.9000000000015</v>
      </c>
      <c r="F983" s="19" t="str">
        <f t="shared" si="190"/>
        <v>éles</v>
      </c>
      <c r="G983" s="19" t="str">
        <f t="shared" si="185"/>
        <v>ártalmatlan</v>
      </c>
      <c r="H983" s="19" t="s">
        <v>456</v>
      </c>
    </row>
    <row r="984" spans="2:8">
      <c r="B984" t="s">
        <v>347</v>
      </c>
      <c r="C984" s="18">
        <v>9807.2999999999993</v>
      </c>
      <c r="D984" s="18">
        <v>-20404</v>
      </c>
      <c r="E984" s="18">
        <v>-10596.7</v>
      </c>
      <c r="F984" s="19" t="str">
        <f t="shared" si="190"/>
        <v>éles</v>
      </c>
      <c r="G984" s="19" t="str">
        <f t="shared" si="185"/>
        <v>gyanús</v>
      </c>
      <c r="H984" s="19" t="s">
        <v>456</v>
      </c>
    </row>
    <row r="985" spans="2:8">
      <c r="B985" t="s">
        <v>328</v>
      </c>
      <c r="C985" s="18">
        <v>0</v>
      </c>
      <c r="D985" s="18">
        <v>0</v>
      </c>
      <c r="E985" s="18">
        <v>0</v>
      </c>
      <c r="F985" s="19" t="str">
        <f t="shared" si="190"/>
        <v>vak</v>
      </c>
      <c r="G985" s="19" t="str">
        <f t="shared" si="185"/>
        <v>vak</v>
      </c>
      <c r="H985" s="19" t="s">
        <v>456</v>
      </c>
    </row>
    <row r="986" spans="2:8">
      <c r="B986" t="s">
        <v>329</v>
      </c>
      <c r="C986" s="18">
        <v>0</v>
      </c>
      <c r="D986" s="18">
        <v>0</v>
      </c>
      <c r="E986" s="18">
        <v>0</v>
      </c>
      <c r="F986" s="19" t="str">
        <f t="shared" si="190"/>
        <v>vak</v>
      </c>
      <c r="G986" s="19" t="str">
        <f t="shared" si="185"/>
        <v>vak</v>
      </c>
      <c r="H986" s="19" t="s">
        <v>456</v>
      </c>
    </row>
    <row r="987" spans="2:8">
      <c r="B987" t="s">
        <v>330</v>
      </c>
      <c r="C987" s="18">
        <v>740.7</v>
      </c>
      <c r="D987" s="18">
        <v>462.8</v>
      </c>
      <c r="E987" s="18">
        <v>1203.5</v>
      </c>
      <c r="F987" s="19" t="str">
        <f t="shared" si="190"/>
        <v>vak</v>
      </c>
      <c r="G987" s="19" t="str">
        <f t="shared" si="185"/>
        <v>vak</v>
      </c>
      <c r="H987" s="19" t="s">
        <v>456</v>
      </c>
    </row>
    <row r="988" spans="2:8">
      <c r="B988" t="s">
        <v>331</v>
      </c>
      <c r="C988" s="18">
        <v>-10101</v>
      </c>
      <c r="D988" s="18">
        <v>-10101</v>
      </c>
      <c r="E988" s="18">
        <v>-20202</v>
      </c>
      <c r="F988" s="19" t="str">
        <f t="shared" si="190"/>
        <v>vak</v>
      </c>
      <c r="G988" s="19" t="str">
        <f t="shared" si="185"/>
        <v>vak</v>
      </c>
      <c r="H988" s="19" t="s">
        <v>456</v>
      </c>
    </row>
    <row r="989" spans="2:8">
      <c r="B989" t="s">
        <v>332</v>
      </c>
      <c r="C989" s="18">
        <v>-10101.1</v>
      </c>
      <c r="D989" s="18">
        <v>-0.1</v>
      </c>
      <c r="E989" s="18">
        <v>-10101.200000000001</v>
      </c>
      <c r="F989" s="19" t="str">
        <f t="shared" si="190"/>
        <v>vak</v>
      </c>
      <c r="G989" s="19" t="str">
        <f t="shared" si="185"/>
        <v>vak</v>
      </c>
      <c r="H989" s="19" t="s">
        <v>456</v>
      </c>
    </row>
    <row r="990" spans="2:8">
      <c r="B990" t="s">
        <v>333</v>
      </c>
      <c r="C990" s="18">
        <v>0.5</v>
      </c>
      <c r="D990" s="18">
        <v>-5025.1000000000004</v>
      </c>
      <c r="E990" s="18">
        <v>-5024.6000000000004</v>
      </c>
      <c r="F990" s="19" t="str">
        <f t="shared" si="190"/>
        <v>éles</v>
      </c>
      <c r="G990" s="19" t="str">
        <f t="shared" si="185"/>
        <v>gyanús</v>
      </c>
      <c r="H990" s="19" t="s">
        <v>456</v>
      </c>
    </row>
    <row r="991" spans="2:8">
      <c r="B991" t="s">
        <v>334</v>
      </c>
      <c r="C991" s="18">
        <v>0.5</v>
      </c>
      <c r="D991" s="18">
        <v>-10101</v>
      </c>
      <c r="E991" s="18">
        <v>-10100.5</v>
      </c>
      <c r="F991" s="19" t="str">
        <f t="shared" si="190"/>
        <v>éles</v>
      </c>
      <c r="G991" s="19" t="str">
        <f t="shared" si="185"/>
        <v>gyanús</v>
      </c>
      <c r="H991" s="19" t="s">
        <v>456</v>
      </c>
    </row>
    <row r="992" spans="2:8">
      <c r="B992" t="s">
        <v>335</v>
      </c>
      <c r="C992" s="18">
        <v>-29.8</v>
      </c>
      <c r="D992" s="18">
        <v>-691.3</v>
      </c>
      <c r="E992" s="18">
        <v>-721.09999999999991</v>
      </c>
      <c r="F992" s="19" t="str">
        <f t="shared" si="190"/>
        <v>vak</v>
      </c>
      <c r="G992" s="19" t="str">
        <f t="shared" si="185"/>
        <v>vak</v>
      </c>
      <c r="H992" s="19" t="s">
        <v>456</v>
      </c>
    </row>
    <row r="993" spans="1:8">
      <c r="A993" t="s">
        <v>395</v>
      </c>
      <c r="C993" s="18">
        <v>501437.50000000017</v>
      </c>
      <c r="D993" s="18">
        <v>649021.80000000005</v>
      </c>
      <c r="E993" s="18">
        <v>1150459.3</v>
      </c>
      <c r="F993" s="19" t="s">
        <v>456</v>
      </c>
      <c r="G993" s="19" t="s">
        <v>456</v>
      </c>
      <c r="H993" s="20" t="s">
        <v>456</v>
      </c>
    </row>
    <row r="994" spans="1:8">
      <c r="A994" t="s">
        <v>136</v>
      </c>
      <c r="B994" t="s">
        <v>325</v>
      </c>
      <c r="C994" s="18">
        <v>9</v>
      </c>
      <c r="D994" s="18">
        <v>-3.8</v>
      </c>
      <c r="E994" s="18">
        <v>5.2</v>
      </c>
      <c r="F994" s="19" t="str">
        <f t="shared" ref="F994" si="195">IF(C994*D994&lt;0,"éles","vak")</f>
        <v>éles</v>
      </c>
      <c r="G994" s="19" t="str">
        <f t="shared" ref="G994" si="196">IF(F994="éles",IF(C994&lt;0,"gyanús","ártalmatlan"),F994)</f>
        <v>ártalmatlan</v>
      </c>
      <c r="H994" s="20">
        <f t="shared" ref="H994" si="197">IF(G994&lt;&gt;"vak",COUNTIF(G995:G1015,G994)/(21-COUNTIF(G995:G1015,"vak")),"vak")</f>
        <v>0.2857142857142857</v>
      </c>
    </row>
    <row r="995" spans="1:8">
      <c r="B995" t="s">
        <v>336</v>
      </c>
      <c r="C995" s="18">
        <v>-10101.1</v>
      </c>
      <c r="D995" s="18">
        <v>-10101.1</v>
      </c>
      <c r="E995" s="18">
        <v>-20202.2</v>
      </c>
      <c r="F995" s="19" t="str">
        <f t="shared" si="190"/>
        <v>vak</v>
      </c>
      <c r="G995" s="19" t="str">
        <f t="shared" ref="G995:G1058" si="198">IF(F995="éles",IF(C995&lt;0,"ártalmatlan","gyanús"),F995)</f>
        <v>vak</v>
      </c>
      <c r="H995" s="19" t="s">
        <v>456</v>
      </c>
    </row>
    <row r="996" spans="1:8">
      <c r="B996" t="s">
        <v>337</v>
      </c>
      <c r="C996" s="18">
        <v>-204816.6</v>
      </c>
      <c r="D996" s="18">
        <v>-190474.6</v>
      </c>
      <c r="E996" s="18">
        <v>-395291.2</v>
      </c>
      <c r="F996" s="19" t="str">
        <f t="shared" si="190"/>
        <v>vak</v>
      </c>
      <c r="G996" s="19" t="str">
        <f t="shared" si="198"/>
        <v>vak</v>
      </c>
      <c r="H996" s="19" t="s">
        <v>456</v>
      </c>
    </row>
    <row r="997" spans="1:8">
      <c r="B997" t="s">
        <v>338</v>
      </c>
      <c r="C997" s="18">
        <v>163.30000000000001</v>
      </c>
      <c r="D997" s="18">
        <v>22</v>
      </c>
      <c r="E997" s="18">
        <v>185.3</v>
      </c>
      <c r="F997" s="19" t="str">
        <f t="shared" si="190"/>
        <v>vak</v>
      </c>
      <c r="G997" s="19" t="str">
        <f t="shared" si="198"/>
        <v>vak</v>
      </c>
      <c r="H997" s="19" t="s">
        <v>456</v>
      </c>
    </row>
    <row r="998" spans="1:8">
      <c r="B998" t="s">
        <v>339</v>
      </c>
      <c r="C998" s="18">
        <v>-4994.8</v>
      </c>
      <c r="D998" s="18">
        <v>4986</v>
      </c>
      <c r="E998" s="18">
        <v>-8.8000000000001819</v>
      </c>
      <c r="F998" s="19" t="str">
        <f t="shared" si="190"/>
        <v>éles</v>
      </c>
      <c r="G998" s="19" t="str">
        <f t="shared" si="198"/>
        <v>ártalmatlan</v>
      </c>
      <c r="H998" s="19" t="s">
        <v>456</v>
      </c>
    </row>
    <row r="999" spans="1:8">
      <c r="B999" t="s">
        <v>340</v>
      </c>
      <c r="C999" s="18">
        <v>-282055</v>
      </c>
      <c r="D999" s="18">
        <v>-176469.6</v>
      </c>
      <c r="E999" s="18">
        <v>-458524.6</v>
      </c>
      <c r="F999" s="19" t="str">
        <f t="shared" si="190"/>
        <v>vak</v>
      </c>
      <c r="G999" s="19" t="str">
        <f t="shared" si="198"/>
        <v>vak</v>
      </c>
      <c r="H999" s="19" t="s">
        <v>456</v>
      </c>
    </row>
    <row r="1000" spans="1:8">
      <c r="B1000" t="s">
        <v>341</v>
      </c>
      <c r="C1000" s="18">
        <v>-98911.9</v>
      </c>
      <c r="D1000" s="18">
        <v>-10116.1</v>
      </c>
      <c r="E1000" s="18">
        <v>-109028</v>
      </c>
      <c r="F1000" s="19" t="str">
        <f t="shared" si="190"/>
        <v>vak</v>
      </c>
      <c r="G1000" s="19" t="str">
        <f t="shared" si="198"/>
        <v>vak</v>
      </c>
      <c r="H1000" s="19" t="s">
        <v>456</v>
      </c>
    </row>
    <row r="1001" spans="1:8">
      <c r="B1001" t="s">
        <v>342</v>
      </c>
      <c r="C1001" s="18">
        <v>3</v>
      </c>
      <c r="D1001" s="18">
        <v>-3.6</v>
      </c>
      <c r="E1001" s="18">
        <v>-0.60000000000000009</v>
      </c>
      <c r="F1001" s="19" t="str">
        <f t="shared" si="190"/>
        <v>éles</v>
      </c>
      <c r="G1001" s="19" t="str">
        <f t="shared" si="198"/>
        <v>gyanús</v>
      </c>
      <c r="H1001" s="19" t="s">
        <v>456</v>
      </c>
    </row>
    <row r="1002" spans="1:8">
      <c r="B1002" t="s">
        <v>343</v>
      </c>
      <c r="C1002" s="18">
        <v>249.9</v>
      </c>
      <c r="D1002" s="18">
        <v>288.60000000000002</v>
      </c>
      <c r="E1002" s="18">
        <v>538.5</v>
      </c>
      <c r="F1002" s="19" t="str">
        <f t="shared" si="190"/>
        <v>vak</v>
      </c>
      <c r="G1002" s="19" t="str">
        <f t="shared" si="198"/>
        <v>vak</v>
      </c>
      <c r="H1002" s="19" t="s">
        <v>456</v>
      </c>
    </row>
    <row r="1003" spans="1:8">
      <c r="B1003" t="s">
        <v>344</v>
      </c>
      <c r="C1003" s="18">
        <v>-41628.9</v>
      </c>
      <c r="D1003" s="18">
        <v>-75262.899999999994</v>
      </c>
      <c r="E1003" s="18">
        <v>-116891.79999999999</v>
      </c>
      <c r="F1003" s="19" t="str">
        <f t="shared" si="190"/>
        <v>vak</v>
      </c>
      <c r="G1003" s="19" t="str">
        <f t="shared" si="198"/>
        <v>vak</v>
      </c>
      <c r="H1003" s="19" t="s">
        <v>456</v>
      </c>
    </row>
    <row r="1004" spans="1:8">
      <c r="B1004" t="s">
        <v>345</v>
      </c>
      <c r="C1004" s="18">
        <v>-41666.199999999997</v>
      </c>
      <c r="D1004" s="18">
        <v>-41666.699999999997</v>
      </c>
      <c r="E1004" s="18">
        <v>-83332.899999999994</v>
      </c>
      <c r="F1004" s="19" t="str">
        <f t="shared" si="190"/>
        <v>vak</v>
      </c>
      <c r="G1004" s="19" t="str">
        <f t="shared" si="198"/>
        <v>vak</v>
      </c>
      <c r="H1004" s="19" t="s">
        <v>456</v>
      </c>
    </row>
    <row r="1005" spans="1:8">
      <c r="B1005" t="s">
        <v>327</v>
      </c>
      <c r="C1005" s="18">
        <v>-5028.5</v>
      </c>
      <c r="D1005" s="18">
        <v>-10102.5</v>
      </c>
      <c r="E1005" s="18">
        <v>-15131</v>
      </c>
      <c r="F1005" s="19" t="str">
        <f t="shared" si="190"/>
        <v>vak</v>
      </c>
      <c r="G1005" s="19" t="str">
        <f t="shared" si="198"/>
        <v>vak</v>
      </c>
      <c r="H1005" s="19" t="s">
        <v>456</v>
      </c>
    </row>
    <row r="1006" spans="1:8">
      <c r="B1006" t="s">
        <v>346</v>
      </c>
      <c r="C1006" s="18">
        <v>-5054.8999999999996</v>
      </c>
      <c r="D1006" s="18">
        <v>14525.4</v>
      </c>
      <c r="E1006" s="18">
        <v>9470.5</v>
      </c>
      <c r="F1006" s="19" t="str">
        <f t="shared" si="190"/>
        <v>éles</v>
      </c>
      <c r="G1006" s="19" t="str">
        <f t="shared" si="198"/>
        <v>ártalmatlan</v>
      </c>
      <c r="H1006" s="19" t="s">
        <v>456</v>
      </c>
    </row>
    <row r="1007" spans="1:8">
      <c r="B1007" t="s">
        <v>347</v>
      </c>
      <c r="C1007" s="18">
        <v>9808.2999999999993</v>
      </c>
      <c r="D1007" s="18">
        <v>-20402</v>
      </c>
      <c r="E1007" s="18">
        <v>-10593.7</v>
      </c>
      <c r="F1007" s="19" t="str">
        <f t="shared" si="190"/>
        <v>éles</v>
      </c>
      <c r="G1007" s="19" t="str">
        <f t="shared" si="198"/>
        <v>gyanús</v>
      </c>
      <c r="H1007" s="19" t="s">
        <v>456</v>
      </c>
    </row>
    <row r="1008" spans="1:8">
      <c r="B1008" t="s">
        <v>328</v>
      </c>
      <c r="C1008" s="18">
        <v>0</v>
      </c>
      <c r="D1008" s="18">
        <v>0</v>
      </c>
      <c r="E1008" s="18">
        <v>0</v>
      </c>
      <c r="F1008" s="19" t="str">
        <f t="shared" si="190"/>
        <v>vak</v>
      </c>
      <c r="G1008" s="19" t="str">
        <f t="shared" si="198"/>
        <v>vak</v>
      </c>
      <c r="H1008" s="19" t="s">
        <v>456</v>
      </c>
    </row>
    <row r="1009" spans="1:8">
      <c r="B1009" t="s">
        <v>329</v>
      </c>
      <c r="C1009" s="18">
        <v>0</v>
      </c>
      <c r="D1009" s="18">
        <v>0</v>
      </c>
      <c r="E1009" s="18">
        <v>0</v>
      </c>
      <c r="F1009" s="19" t="str">
        <f t="shared" si="190"/>
        <v>vak</v>
      </c>
      <c r="G1009" s="19" t="str">
        <f t="shared" si="198"/>
        <v>vak</v>
      </c>
      <c r="H1009" s="19" t="s">
        <v>456</v>
      </c>
    </row>
    <row r="1010" spans="1:8">
      <c r="B1010" t="s">
        <v>330</v>
      </c>
      <c r="C1010" s="18">
        <v>533.6</v>
      </c>
      <c r="D1010" s="18">
        <v>384.3</v>
      </c>
      <c r="E1010" s="18">
        <v>917.90000000000009</v>
      </c>
      <c r="F1010" s="19" t="str">
        <f t="shared" si="190"/>
        <v>vak</v>
      </c>
      <c r="G1010" s="19" t="str">
        <f t="shared" si="198"/>
        <v>vak</v>
      </c>
      <c r="H1010" s="19" t="s">
        <v>456</v>
      </c>
    </row>
    <row r="1011" spans="1:8">
      <c r="B1011" t="s">
        <v>331</v>
      </c>
      <c r="C1011" s="18">
        <v>-10101</v>
      </c>
      <c r="D1011" s="18">
        <v>-10101</v>
      </c>
      <c r="E1011" s="18">
        <v>-20202</v>
      </c>
      <c r="F1011" s="19" t="str">
        <f t="shared" si="190"/>
        <v>vak</v>
      </c>
      <c r="G1011" s="19" t="str">
        <f t="shared" si="198"/>
        <v>vak</v>
      </c>
      <c r="H1011" s="19" t="s">
        <v>456</v>
      </c>
    </row>
    <row r="1012" spans="1:8">
      <c r="B1012" t="s">
        <v>332</v>
      </c>
      <c r="C1012" s="18">
        <v>-10101.1</v>
      </c>
      <c r="D1012" s="18">
        <v>-0.1</v>
      </c>
      <c r="E1012" s="18">
        <v>-10101.200000000001</v>
      </c>
      <c r="F1012" s="19" t="str">
        <f t="shared" si="190"/>
        <v>vak</v>
      </c>
      <c r="G1012" s="19" t="str">
        <f t="shared" si="198"/>
        <v>vak</v>
      </c>
      <c r="H1012" s="19" t="s">
        <v>456</v>
      </c>
    </row>
    <row r="1013" spans="1:8">
      <c r="B1013" t="s">
        <v>333</v>
      </c>
      <c r="C1013" s="18">
        <v>0.5</v>
      </c>
      <c r="D1013" s="18">
        <v>-5025.1000000000004</v>
      </c>
      <c r="E1013" s="18">
        <v>-5024.6000000000004</v>
      </c>
      <c r="F1013" s="19" t="str">
        <f t="shared" si="190"/>
        <v>éles</v>
      </c>
      <c r="G1013" s="19" t="str">
        <f t="shared" si="198"/>
        <v>gyanús</v>
      </c>
      <c r="H1013" s="19" t="s">
        <v>456</v>
      </c>
    </row>
    <row r="1014" spans="1:8">
      <c r="B1014" t="s">
        <v>334</v>
      </c>
      <c r="C1014" s="18">
        <v>0.5</v>
      </c>
      <c r="D1014" s="18">
        <v>-10101</v>
      </c>
      <c r="E1014" s="18">
        <v>-10100.5</v>
      </c>
      <c r="F1014" s="19" t="str">
        <f t="shared" si="190"/>
        <v>éles</v>
      </c>
      <c r="G1014" s="19" t="str">
        <f t="shared" si="198"/>
        <v>gyanús</v>
      </c>
      <c r="H1014" s="19" t="s">
        <v>456</v>
      </c>
    </row>
    <row r="1015" spans="1:8">
      <c r="B1015" t="s">
        <v>335</v>
      </c>
      <c r="C1015" s="18">
        <v>227.6</v>
      </c>
      <c r="D1015" s="18">
        <v>-66.400000000000006</v>
      </c>
      <c r="E1015" s="18">
        <v>161.19999999999999</v>
      </c>
      <c r="F1015" s="19" t="str">
        <f t="shared" si="190"/>
        <v>éles</v>
      </c>
      <c r="G1015" s="19" t="str">
        <f t="shared" si="198"/>
        <v>gyanús</v>
      </c>
      <c r="H1015" s="19" t="s">
        <v>456</v>
      </c>
    </row>
    <row r="1016" spans="1:8">
      <c r="A1016" t="s">
        <v>396</v>
      </c>
      <c r="C1016" s="18">
        <v>-703464.29999999993</v>
      </c>
      <c r="D1016" s="18">
        <v>-539690.19999999995</v>
      </c>
      <c r="E1016" s="18">
        <v>-1243154.5</v>
      </c>
      <c r="F1016" s="19" t="s">
        <v>456</v>
      </c>
      <c r="G1016" s="19" t="s">
        <v>456</v>
      </c>
      <c r="H1016" s="20" t="s">
        <v>456</v>
      </c>
    </row>
    <row r="1017" spans="1:8">
      <c r="A1017" t="s">
        <v>137</v>
      </c>
      <c r="B1017" t="s">
        <v>325</v>
      </c>
      <c r="C1017" s="18">
        <v>-3.5</v>
      </c>
      <c r="D1017" s="18">
        <v>2.7</v>
      </c>
      <c r="E1017" s="18">
        <v>-0.79999999999999982</v>
      </c>
      <c r="F1017" s="19" t="str">
        <f t="shared" ref="F1017" si="199">IF(C1017*D1017&lt;0,"éles","vak")</f>
        <v>éles</v>
      </c>
      <c r="G1017" s="19" t="str">
        <f t="shared" ref="G1017" si="200">IF(F1017="éles",IF(C1017&lt;0,"gyanús","ártalmatlan"),F1017)</f>
        <v>gyanús</v>
      </c>
      <c r="H1017" s="20">
        <f t="shared" ref="H1017" si="201">IF(G1017&lt;&gt;"vak",COUNTIF(G1018:G1038,G1017)/(21-COUNTIF(G1018:G1038,"vak")),"vak")</f>
        <v>0.5</v>
      </c>
    </row>
    <row r="1018" spans="1:8">
      <c r="B1018" t="s">
        <v>336</v>
      </c>
      <c r="C1018" s="18">
        <v>-10101.1</v>
      </c>
      <c r="D1018" s="18">
        <v>-10101.1</v>
      </c>
      <c r="E1018" s="18">
        <v>-20202.2</v>
      </c>
      <c r="F1018" s="19" t="str">
        <f t="shared" si="190"/>
        <v>vak</v>
      </c>
      <c r="G1018" s="19" t="str">
        <f t="shared" ref="G1018" si="202">IF(F1018="éles",IF(C1018&lt;0,"ártalmatlan","gyanús"),F1018)</f>
        <v>vak</v>
      </c>
      <c r="H1018" s="19" t="s">
        <v>456</v>
      </c>
    </row>
    <row r="1019" spans="1:8">
      <c r="B1019" t="s">
        <v>337</v>
      </c>
      <c r="C1019" s="18">
        <v>999958.8</v>
      </c>
      <c r="D1019" s="18">
        <v>1000001</v>
      </c>
      <c r="E1019" s="18">
        <v>1999959.8</v>
      </c>
      <c r="F1019" s="19" t="str">
        <f t="shared" si="190"/>
        <v>vak</v>
      </c>
      <c r="G1019" s="19" t="str">
        <f t="shared" si="198"/>
        <v>vak</v>
      </c>
      <c r="H1019" s="19" t="s">
        <v>456</v>
      </c>
    </row>
    <row r="1020" spans="1:8">
      <c r="B1020" t="s">
        <v>338</v>
      </c>
      <c r="C1020" s="18">
        <v>-709</v>
      </c>
      <c r="D1020" s="18">
        <v>-31.5</v>
      </c>
      <c r="E1020" s="18">
        <v>-740.5</v>
      </c>
      <c r="F1020" s="19" t="str">
        <f t="shared" si="190"/>
        <v>vak</v>
      </c>
      <c r="G1020" s="19" t="str">
        <f t="shared" si="198"/>
        <v>vak</v>
      </c>
      <c r="H1020" s="19" t="s">
        <v>456</v>
      </c>
    </row>
    <row r="1021" spans="1:8">
      <c r="B1021" t="s">
        <v>339</v>
      </c>
      <c r="C1021" s="18">
        <v>-5010.8</v>
      </c>
      <c r="D1021" s="18">
        <v>4964.5</v>
      </c>
      <c r="E1021" s="18">
        <v>-46.300000000000182</v>
      </c>
      <c r="F1021" s="19" t="str">
        <f t="shared" si="190"/>
        <v>éles</v>
      </c>
      <c r="G1021" s="19" t="str">
        <f t="shared" si="198"/>
        <v>ártalmatlan</v>
      </c>
      <c r="H1021" s="19" t="s">
        <v>456</v>
      </c>
    </row>
    <row r="1022" spans="1:8">
      <c r="B1022" t="s">
        <v>340</v>
      </c>
      <c r="C1022" s="18">
        <v>-282049.90000000002</v>
      </c>
      <c r="D1022" s="18">
        <v>-176469.6</v>
      </c>
      <c r="E1022" s="18">
        <v>-458519.5</v>
      </c>
      <c r="F1022" s="19" t="str">
        <f t="shared" si="190"/>
        <v>vak</v>
      </c>
      <c r="G1022" s="19" t="str">
        <f t="shared" si="198"/>
        <v>vak</v>
      </c>
      <c r="H1022" s="19" t="s">
        <v>456</v>
      </c>
    </row>
    <row r="1023" spans="1:8">
      <c r="B1023" t="s">
        <v>341</v>
      </c>
      <c r="C1023" s="18">
        <v>-98963.4</v>
      </c>
      <c r="D1023" s="18">
        <v>-2030250.2</v>
      </c>
      <c r="E1023" s="18">
        <v>-2129213.6</v>
      </c>
      <c r="F1023" s="19" t="str">
        <f t="shared" si="190"/>
        <v>vak</v>
      </c>
      <c r="G1023" s="19" t="str">
        <f t="shared" si="198"/>
        <v>vak</v>
      </c>
      <c r="H1023" s="19" t="s">
        <v>456</v>
      </c>
    </row>
    <row r="1024" spans="1:8">
      <c r="B1024" t="s">
        <v>342</v>
      </c>
      <c r="C1024" s="18">
        <v>5</v>
      </c>
      <c r="D1024" s="18">
        <v>6.3</v>
      </c>
      <c r="E1024" s="18">
        <v>11.3</v>
      </c>
      <c r="F1024" s="19" t="str">
        <f t="shared" si="190"/>
        <v>vak</v>
      </c>
      <c r="G1024" s="19" t="str">
        <f t="shared" si="198"/>
        <v>vak</v>
      </c>
      <c r="H1024" s="19" t="s">
        <v>456</v>
      </c>
    </row>
    <row r="1025" spans="1:8">
      <c r="B1025" t="s">
        <v>343</v>
      </c>
      <c r="C1025" s="18">
        <v>249.9</v>
      </c>
      <c r="D1025" s="18">
        <v>288.60000000000002</v>
      </c>
      <c r="E1025" s="18">
        <v>538.5</v>
      </c>
      <c r="F1025" s="19" t="str">
        <f t="shared" si="190"/>
        <v>vak</v>
      </c>
      <c r="G1025" s="19" t="str">
        <f t="shared" si="198"/>
        <v>vak</v>
      </c>
      <c r="H1025" s="19" t="s">
        <v>456</v>
      </c>
    </row>
    <row r="1026" spans="1:8">
      <c r="B1026" t="s">
        <v>344</v>
      </c>
      <c r="C1026" s="18">
        <v>-41633.1</v>
      </c>
      <c r="D1026" s="18">
        <v>-75262.899999999994</v>
      </c>
      <c r="E1026" s="18">
        <v>-116896</v>
      </c>
      <c r="F1026" s="19" t="str">
        <f t="shared" si="190"/>
        <v>vak</v>
      </c>
      <c r="G1026" s="19" t="str">
        <f t="shared" si="198"/>
        <v>vak</v>
      </c>
      <c r="H1026" s="19" t="s">
        <v>456</v>
      </c>
    </row>
    <row r="1027" spans="1:8">
      <c r="B1027" t="s">
        <v>345</v>
      </c>
      <c r="C1027" s="18">
        <v>-41666.199999999997</v>
      </c>
      <c r="D1027" s="18">
        <v>-41666.699999999997</v>
      </c>
      <c r="E1027" s="18">
        <v>-83332.899999999994</v>
      </c>
      <c r="F1027" s="19" t="str">
        <f t="shared" si="190"/>
        <v>vak</v>
      </c>
      <c r="G1027" s="19" t="str">
        <f t="shared" si="198"/>
        <v>vak</v>
      </c>
      <c r="H1027" s="19" t="s">
        <v>456</v>
      </c>
    </row>
    <row r="1028" spans="1:8">
      <c r="B1028" t="s">
        <v>327</v>
      </c>
      <c r="C1028" s="18">
        <v>-5027</v>
      </c>
      <c r="D1028" s="18">
        <v>-10099.4</v>
      </c>
      <c r="E1028" s="18">
        <v>-15126.4</v>
      </c>
      <c r="F1028" s="19" t="str">
        <f t="shared" si="190"/>
        <v>vak</v>
      </c>
      <c r="G1028" s="19" t="str">
        <f t="shared" si="198"/>
        <v>vak</v>
      </c>
      <c r="H1028" s="19" t="s">
        <v>456</v>
      </c>
    </row>
    <row r="1029" spans="1:8">
      <c r="B1029" t="s">
        <v>346</v>
      </c>
      <c r="C1029" s="18">
        <v>-5060.8999999999996</v>
      </c>
      <c r="D1029" s="18">
        <v>14530.8</v>
      </c>
      <c r="E1029" s="18">
        <v>9469.9</v>
      </c>
      <c r="F1029" s="19" t="str">
        <f t="shared" si="190"/>
        <v>éles</v>
      </c>
      <c r="G1029" s="19" t="str">
        <f t="shared" si="198"/>
        <v>ártalmatlan</v>
      </c>
      <c r="H1029" s="19" t="s">
        <v>456</v>
      </c>
    </row>
    <row r="1030" spans="1:8">
      <c r="B1030" t="s">
        <v>347</v>
      </c>
      <c r="C1030" s="18">
        <v>9806.2999999999993</v>
      </c>
      <c r="D1030" s="18">
        <v>-20404</v>
      </c>
      <c r="E1030" s="18">
        <v>-10597.7</v>
      </c>
      <c r="F1030" s="19" t="str">
        <f t="shared" ref="F1030:F1093" si="203">IF(C1030*D1030&lt;0,"éles","vak")</f>
        <v>éles</v>
      </c>
      <c r="G1030" s="19" t="str">
        <f t="shared" si="198"/>
        <v>gyanús</v>
      </c>
      <c r="H1030" s="19" t="s">
        <v>456</v>
      </c>
    </row>
    <row r="1031" spans="1:8">
      <c r="B1031" t="s">
        <v>328</v>
      </c>
      <c r="C1031" s="18">
        <v>0</v>
      </c>
      <c r="D1031" s="18">
        <v>0</v>
      </c>
      <c r="E1031" s="18">
        <v>0</v>
      </c>
      <c r="F1031" s="19" t="str">
        <f t="shared" si="203"/>
        <v>vak</v>
      </c>
      <c r="G1031" s="19" t="str">
        <f t="shared" si="198"/>
        <v>vak</v>
      </c>
      <c r="H1031" s="19" t="s">
        <v>456</v>
      </c>
    </row>
    <row r="1032" spans="1:8">
      <c r="B1032" t="s">
        <v>329</v>
      </c>
      <c r="C1032" s="18">
        <v>0</v>
      </c>
      <c r="D1032" s="18">
        <v>0</v>
      </c>
      <c r="E1032" s="18">
        <v>0</v>
      </c>
      <c r="F1032" s="19" t="str">
        <f t="shared" si="203"/>
        <v>vak</v>
      </c>
      <c r="G1032" s="19" t="str">
        <f t="shared" si="198"/>
        <v>vak</v>
      </c>
      <c r="H1032" s="19" t="s">
        <v>456</v>
      </c>
    </row>
    <row r="1033" spans="1:8">
      <c r="B1033" t="s">
        <v>330</v>
      </c>
      <c r="C1033" s="18">
        <v>-544.5</v>
      </c>
      <c r="D1033" s="18">
        <v>458.8</v>
      </c>
      <c r="E1033" s="18">
        <v>-85.699999999999989</v>
      </c>
      <c r="F1033" s="19" t="str">
        <f t="shared" si="203"/>
        <v>éles</v>
      </c>
      <c r="G1033" s="19" t="str">
        <f t="shared" si="198"/>
        <v>ártalmatlan</v>
      </c>
      <c r="H1033" s="19" t="s">
        <v>456</v>
      </c>
    </row>
    <row r="1034" spans="1:8">
      <c r="B1034" t="s">
        <v>331</v>
      </c>
      <c r="C1034" s="18">
        <v>-10101</v>
      </c>
      <c r="D1034" s="18">
        <v>-10101</v>
      </c>
      <c r="E1034" s="18">
        <v>-20202</v>
      </c>
      <c r="F1034" s="19" t="str">
        <f t="shared" si="203"/>
        <v>vak</v>
      </c>
      <c r="G1034" s="19" t="str">
        <f t="shared" si="198"/>
        <v>vak</v>
      </c>
      <c r="H1034" s="19" t="s">
        <v>456</v>
      </c>
    </row>
    <row r="1035" spans="1:8">
      <c r="B1035" t="s">
        <v>332</v>
      </c>
      <c r="C1035" s="18">
        <v>-10101.1</v>
      </c>
      <c r="D1035" s="18">
        <v>-0.1</v>
      </c>
      <c r="E1035" s="18">
        <v>-10101.200000000001</v>
      </c>
      <c r="F1035" s="19" t="str">
        <f t="shared" si="203"/>
        <v>vak</v>
      </c>
      <c r="G1035" s="19" t="str">
        <f t="shared" si="198"/>
        <v>vak</v>
      </c>
      <c r="H1035" s="19" t="s">
        <v>456</v>
      </c>
    </row>
    <row r="1036" spans="1:8">
      <c r="B1036" t="s">
        <v>333</v>
      </c>
      <c r="C1036" s="18">
        <v>0.5</v>
      </c>
      <c r="D1036" s="18">
        <v>-5025.1000000000004</v>
      </c>
      <c r="E1036" s="18">
        <v>-5024.6000000000004</v>
      </c>
      <c r="F1036" s="19" t="str">
        <f t="shared" si="203"/>
        <v>éles</v>
      </c>
      <c r="G1036" s="19" t="str">
        <f t="shared" si="198"/>
        <v>gyanús</v>
      </c>
      <c r="H1036" s="19" t="s">
        <v>456</v>
      </c>
    </row>
    <row r="1037" spans="1:8">
      <c r="B1037" t="s">
        <v>334</v>
      </c>
      <c r="C1037" s="18">
        <v>0.5</v>
      </c>
      <c r="D1037" s="18">
        <v>-10101</v>
      </c>
      <c r="E1037" s="18">
        <v>-10100.5</v>
      </c>
      <c r="F1037" s="19" t="str">
        <f t="shared" si="203"/>
        <v>éles</v>
      </c>
      <c r="G1037" s="19" t="str">
        <f t="shared" si="198"/>
        <v>gyanús</v>
      </c>
      <c r="H1037" s="19" t="s">
        <v>456</v>
      </c>
    </row>
    <row r="1038" spans="1:8">
      <c r="B1038" t="s">
        <v>335</v>
      </c>
      <c r="C1038" s="18">
        <v>-198.3</v>
      </c>
      <c r="D1038" s="18">
        <v>-62.9</v>
      </c>
      <c r="E1038" s="18">
        <v>-261.2</v>
      </c>
      <c r="F1038" s="19" t="str">
        <f t="shared" si="203"/>
        <v>vak</v>
      </c>
      <c r="G1038" s="19" t="str">
        <f t="shared" si="198"/>
        <v>vak</v>
      </c>
      <c r="H1038" s="19" t="s">
        <v>456</v>
      </c>
    </row>
    <row r="1039" spans="1:8">
      <c r="A1039" t="s">
        <v>397</v>
      </c>
      <c r="C1039" s="18">
        <v>498851.2</v>
      </c>
      <c r="D1039" s="18">
        <v>-1369322.7999999996</v>
      </c>
      <c r="E1039" s="18">
        <v>-870471.59999999986</v>
      </c>
      <c r="F1039" s="19" t="s">
        <v>456</v>
      </c>
      <c r="G1039" s="19" t="s">
        <v>456</v>
      </c>
      <c r="H1039" s="20" t="s">
        <v>456</v>
      </c>
    </row>
    <row r="1040" spans="1:8">
      <c r="A1040" t="s">
        <v>93</v>
      </c>
      <c r="B1040" t="s">
        <v>325</v>
      </c>
      <c r="C1040" s="18">
        <v>-15</v>
      </c>
      <c r="D1040" s="18">
        <v>12.2</v>
      </c>
      <c r="E1040" s="18">
        <v>-2.8000000000000007</v>
      </c>
      <c r="F1040" s="19" t="str">
        <f t="shared" ref="F1040" si="204">IF(C1040*D1040&lt;0,"éles","vak")</f>
        <v>éles</v>
      </c>
      <c r="G1040" s="19" t="str">
        <f t="shared" ref="G1040" si="205">IF(F1040="éles",IF(C1040&lt;0,"gyanús","ártalmatlan"),F1040)</f>
        <v>gyanús</v>
      </c>
      <c r="H1040" s="20">
        <f t="shared" ref="H1040" si="206">IF(G1040&lt;&gt;"vak",COUNTIF(G1041:G1061,G1040)/(21-COUNTIF(G1041:G1061,"vak")),"vak")</f>
        <v>0.2857142857142857</v>
      </c>
    </row>
    <row r="1041" spans="2:8">
      <c r="B1041" t="s">
        <v>336</v>
      </c>
      <c r="C1041" s="18">
        <v>-10101.1</v>
      </c>
      <c r="D1041" s="18">
        <v>-10101.1</v>
      </c>
      <c r="E1041" s="18">
        <v>-20202.2</v>
      </c>
      <c r="F1041" s="19" t="str">
        <f t="shared" si="203"/>
        <v>vak</v>
      </c>
      <c r="G1041" s="19" t="str">
        <f t="shared" ref="G1041" si="207">IF(F1041="éles",IF(C1041&lt;0,"ártalmatlan","gyanús"),F1041)</f>
        <v>vak</v>
      </c>
      <c r="H1041" s="19" t="s">
        <v>456</v>
      </c>
    </row>
    <row r="1042" spans="2:8">
      <c r="B1042" t="s">
        <v>337</v>
      </c>
      <c r="C1042" s="18">
        <v>-204813</v>
      </c>
      <c r="D1042" s="18">
        <v>-190474.6</v>
      </c>
      <c r="E1042" s="18">
        <v>-395287.6</v>
      </c>
      <c r="F1042" s="19" t="str">
        <f t="shared" si="203"/>
        <v>vak</v>
      </c>
      <c r="G1042" s="19" t="str">
        <f t="shared" si="198"/>
        <v>vak</v>
      </c>
      <c r="H1042" s="19" t="s">
        <v>456</v>
      </c>
    </row>
    <row r="1043" spans="2:8">
      <c r="B1043" t="s">
        <v>338</v>
      </c>
      <c r="C1043" s="18">
        <v>-364.6</v>
      </c>
      <c r="D1043" s="18">
        <v>67</v>
      </c>
      <c r="E1043" s="18">
        <v>-297.60000000000002</v>
      </c>
      <c r="F1043" s="19" t="str">
        <f t="shared" si="203"/>
        <v>éles</v>
      </c>
      <c r="G1043" s="19" t="str">
        <f t="shared" si="198"/>
        <v>ártalmatlan</v>
      </c>
      <c r="H1043" s="19" t="s">
        <v>456</v>
      </c>
    </row>
    <row r="1044" spans="2:8">
      <c r="B1044" t="s">
        <v>339</v>
      </c>
      <c r="C1044" s="18">
        <v>-5018.3</v>
      </c>
      <c r="D1044" s="18">
        <v>4962.6000000000004</v>
      </c>
      <c r="E1044" s="18">
        <v>-55.699999999999818</v>
      </c>
      <c r="F1044" s="19" t="str">
        <f t="shared" si="203"/>
        <v>éles</v>
      </c>
      <c r="G1044" s="19" t="str">
        <f t="shared" si="198"/>
        <v>ártalmatlan</v>
      </c>
      <c r="H1044" s="19" t="s">
        <v>456</v>
      </c>
    </row>
    <row r="1045" spans="2:8">
      <c r="B1045" t="s">
        <v>340</v>
      </c>
      <c r="C1045" s="18">
        <v>-282051.09999999998</v>
      </c>
      <c r="D1045" s="18">
        <v>-176469.6</v>
      </c>
      <c r="E1045" s="18">
        <v>-458520.69999999995</v>
      </c>
      <c r="F1045" s="19" t="str">
        <f t="shared" si="203"/>
        <v>vak</v>
      </c>
      <c r="G1045" s="19" t="str">
        <f t="shared" si="198"/>
        <v>vak</v>
      </c>
      <c r="H1045" s="19" t="s">
        <v>456</v>
      </c>
    </row>
    <row r="1046" spans="2:8">
      <c r="B1046" t="s">
        <v>341</v>
      </c>
      <c r="C1046" s="18">
        <v>-98894.7</v>
      </c>
      <c r="D1046" s="18">
        <v>-10081.9</v>
      </c>
      <c r="E1046" s="18">
        <v>-108976.59999999999</v>
      </c>
      <c r="F1046" s="19" t="str">
        <f t="shared" si="203"/>
        <v>vak</v>
      </c>
      <c r="G1046" s="19" t="str">
        <f t="shared" si="198"/>
        <v>vak</v>
      </c>
      <c r="H1046" s="19" t="s">
        <v>456</v>
      </c>
    </row>
    <row r="1047" spans="2:8">
      <c r="B1047" t="s">
        <v>342</v>
      </c>
      <c r="C1047" s="18">
        <v>3</v>
      </c>
      <c r="D1047" s="18">
        <v>6.3</v>
      </c>
      <c r="E1047" s="18">
        <v>9.3000000000000007</v>
      </c>
      <c r="F1047" s="19" t="str">
        <f t="shared" si="203"/>
        <v>vak</v>
      </c>
      <c r="G1047" s="19" t="str">
        <f t="shared" si="198"/>
        <v>vak</v>
      </c>
      <c r="H1047" s="19" t="s">
        <v>456</v>
      </c>
    </row>
    <row r="1048" spans="2:8">
      <c r="B1048" t="s">
        <v>343</v>
      </c>
      <c r="C1048" s="18">
        <v>249.9</v>
      </c>
      <c r="D1048" s="18">
        <v>288.60000000000002</v>
      </c>
      <c r="E1048" s="18">
        <v>538.5</v>
      </c>
      <c r="F1048" s="19" t="str">
        <f t="shared" si="203"/>
        <v>vak</v>
      </c>
      <c r="G1048" s="19" t="str">
        <f t="shared" si="198"/>
        <v>vak</v>
      </c>
      <c r="H1048" s="19" t="s">
        <v>456</v>
      </c>
    </row>
    <row r="1049" spans="2:8">
      <c r="B1049" t="s">
        <v>344</v>
      </c>
      <c r="C1049" s="18">
        <v>-41634.1</v>
      </c>
      <c r="D1049" s="18">
        <v>-75235</v>
      </c>
      <c r="E1049" s="18">
        <v>-116869.1</v>
      </c>
      <c r="F1049" s="19" t="str">
        <f t="shared" si="203"/>
        <v>vak</v>
      </c>
      <c r="G1049" s="19" t="str">
        <f t="shared" si="198"/>
        <v>vak</v>
      </c>
      <c r="H1049" s="19" t="s">
        <v>456</v>
      </c>
    </row>
    <row r="1050" spans="2:8">
      <c r="B1050" t="s">
        <v>345</v>
      </c>
      <c r="C1050" s="18">
        <v>-41666.199999999997</v>
      </c>
      <c r="D1050" s="18">
        <v>-41666.699999999997</v>
      </c>
      <c r="E1050" s="18">
        <v>-83332.899999999994</v>
      </c>
      <c r="F1050" s="19" t="str">
        <f t="shared" si="203"/>
        <v>vak</v>
      </c>
      <c r="G1050" s="19" t="str">
        <f t="shared" si="198"/>
        <v>vak</v>
      </c>
      <c r="H1050" s="19" t="s">
        <v>456</v>
      </c>
    </row>
    <row r="1051" spans="2:8">
      <c r="B1051" t="s">
        <v>327</v>
      </c>
      <c r="C1051" s="18">
        <v>-5030.6000000000004</v>
      </c>
      <c r="D1051" s="18">
        <v>-10095.9</v>
      </c>
      <c r="E1051" s="18">
        <v>-15126.5</v>
      </c>
      <c r="F1051" s="19" t="str">
        <f t="shared" si="203"/>
        <v>vak</v>
      </c>
      <c r="G1051" s="19" t="str">
        <f t="shared" si="198"/>
        <v>vak</v>
      </c>
      <c r="H1051" s="19" t="s">
        <v>456</v>
      </c>
    </row>
    <row r="1052" spans="2:8">
      <c r="B1052" t="s">
        <v>346</v>
      </c>
      <c r="C1052" s="18">
        <v>-5039</v>
      </c>
      <c r="D1052" s="18">
        <v>14561.1</v>
      </c>
      <c r="E1052" s="18">
        <v>9522.1</v>
      </c>
      <c r="F1052" s="19" t="str">
        <f t="shared" si="203"/>
        <v>éles</v>
      </c>
      <c r="G1052" s="19" t="str">
        <f t="shared" si="198"/>
        <v>ártalmatlan</v>
      </c>
      <c r="H1052" s="19" t="s">
        <v>456</v>
      </c>
    </row>
    <row r="1053" spans="2:8">
      <c r="B1053" t="s">
        <v>347</v>
      </c>
      <c r="C1053" s="18">
        <v>1000001</v>
      </c>
      <c r="D1053" s="18">
        <v>1000001</v>
      </c>
      <c r="E1053" s="18">
        <v>2000002</v>
      </c>
      <c r="F1053" s="19" t="str">
        <f t="shared" si="203"/>
        <v>vak</v>
      </c>
      <c r="G1053" s="19" t="str">
        <f t="shared" si="198"/>
        <v>vak</v>
      </c>
      <c r="H1053" s="19" t="s">
        <v>456</v>
      </c>
    </row>
    <row r="1054" spans="2:8">
      <c r="B1054" t="s">
        <v>328</v>
      </c>
      <c r="C1054" s="18">
        <v>0</v>
      </c>
      <c r="D1054" s="18">
        <v>0</v>
      </c>
      <c r="E1054" s="18">
        <v>0</v>
      </c>
      <c r="F1054" s="19" t="str">
        <f t="shared" si="203"/>
        <v>vak</v>
      </c>
      <c r="G1054" s="19" t="str">
        <f t="shared" si="198"/>
        <v>vak</v>
      </c>
      <c r="H1054" s="19" t="s">
        <v>456</v>
      </c>
    </row>
    <row r="1055" spans="2:8">
      <c r="B1055" t="s">
        <v>329</v>
      </c>
      <c r="C1055" s="18">
        <v>0</v>
      </c>
      <c r="D1055" s="18">
        <v>0</v>
      </c>
      <c r="E1055" s="18">
        <v>0</v>
      </c>
      <c r="F1055" s="19" t="str">
        <f t="shared" si="203"/>
        <v>vak</v>
      </c>
      <c r="G1055" s="19" t="str">
        <f t="shared" si="198"/>
        <v>vak</v>
      </c>
      <c r="H1055" s="19" t="s">
        <v>456</v>
      </c>
    </row>
    <row r="1056" spans="2:8">
      <c r="B1056" t="s">
        <v>330</v>
      </c>
      <c r="C1056" s="18">
        <v>-139.5</v>
      </c>
      <c r="D1056" s="18">
        <v>8.3000000000000007</v>
      </c>
      <c r="E1056" s="18">
        <v>-131.19999999999999</v>
      </c>
      <c r="F1056" s="19" t="str">
        <f t="shared" si="203"/>
        <v>éles</v>
      </c>
      <c r="G1056" s="19" t="str">
        <f t="shared" si="198"/>
        <v>ártalmatlan</v>
      </c>
      <c r="H1056" s="19" t="s">
        <v>456</v>
      </c>
    </row>
    <row r="1057" spans="1:8">
      <c r="B1057" t="s">
        <v>331</v>
      </c>
      <c r="C1057" s="18">
        <v>-10101</v>
      </c>
      <c r="D1057" s="18">
        <v>-10101</v>
      </c>
      <c r="E1057" s="18">
        <v>-20202</v>
      </c>
      <c r="F1057" s="19" t="str">
        <f t="shared" si="203"/>
        <v>vak</v>
      </c>
      <c r="G1057" s="19" t="str">
        <f t="shared" si="198"/>
        <v>vak</v>
      </c>
      <c r="H1057" s="19" t="s">
        <v>456</v>
      </c>
    </row>
    <row r="1058" spans="1:8">
      <c r="B1058" t="s">
        <v>332</v>
      </c>
      <c r="C1058" s="18">
        <v>-10101.1</v>
      </c>
      <c r="D1058" s="18">
        <v>-0.1</v>
      </c>
      <c r="E1058" s="18">
        <v>-10101.200000000001</v>
      </c>
      <c r="F1058" s="19" t="str">
        <f t="shared" si="203"/>
        <v>vak</v>
      </c>
      <c r="G1058" s="19" t="str">
        <f t="shared" si="198"/>
        <v>vak</v>
      </c>
      <c r="H1058" s="19" t="s">
        <v>456</v>
      </c>
    </row>
    <row r="1059" spans="1:8">
      <c r="B1059" t="s">
        <v>333</v>
      </c>
      <c r="C1059" s="18">
        <v>0.5</v>
      </c>
      <c r="D1059" s="18">
        <v>-5025.1000000000004</v>
      </c>
      <c r="E1059" s="18">
        <v>-5024.6000000000004</v>
      </c>
      <c r="F1059" s="19" t="str">
        <f t="shared" si="203"/>
        <v>éles</v>
      </c>
      <c r="G1059" s="19" t="str">
        <f t="shared" ref="G1059:G1122" si="208">IF(F1059="éles",IF(C1059&lt;0,"ártalmatlan","gyanús"),F1059)</f>
        <v>gyanús</v>
      </c>
      <c r="H1059" s="19" t="s">
        <v>456</v>
      </c>
    </row>
    <row r="1060" spans="1:8">
      <c r="B1060" t="s">
        <v>334</v>
      </c>
      <c r="C1060" s="18">
        <v>0.5</v>
      </c>
      <c r="D1060" s="18">
        <v>-10101</v>
      </c>
      <c r="E1060" s="18">
        <v>-10100.5</v>
      </c>
      <c r="F1060" s="19" t="str">
        <f t="shared" si="203"/>
        <v>éles</v>
      </c>
      <c r="G1060" s="19" t="str">
        <f t="shared" si="208"/>
        <v>gyanús</v>
      </c>
      <c r="H1060" s="19" t="s">
        <v>456</v>
      </c>
    </row>
    <row r="1061" spans="1:8">
      <c r="B1061" t="s">
        <v>335</v>
      </c>
      <c r="C1061" s="18">
        <v>-41.3</v>
      </c>
      <c r="D1061" s="18">
        <v>59.6</v>
      </c>
      <c r="E1061" s="18">
        <v>18.300000000000004</v>
      </c>
      <c r="F1061" s="19" t="str">
        <f t="shared" si="203"/>
        <v>éles</v>
      </c>
      <c r="G1061" s="19" t="str">
        <f t="shared" si="208"/>
        <v>ártalmatlan</v>
      </c>
      <c r="H1061" s="19" t="s">
        <v>456</v>
      </c>
    </row>
    <row r="1062" spans="1:8">
      <c r="A1062" t="s">
        <v>398</v>
      </c>
      <c r="C1062" s="18">
        <v>285244.30000000022</v>
      </c>
      <c r="D1062" s="18">
        <v>480614.6999999999</v>
      </c>
      <c r="E1062" s="18">
        <v>765859.00000000058</v>
      </c>
      <c r="F1062" s="19" t="s">
        <v>456</v>
      </c>
      <c r="G1062" s="19" t="s">
        <v>456</v>
      </c>
      <c r="H1062" s="20" t="s">
        <v>456</v>
      </c>
    </row>
    <row r="1063" spans="1:8">
      <c r="A1063" t="s">
        <v>138</v>
      </c>
      <c r="B1063" t="s">
        <v>325</v>
      </c>
      <c r="C1063" s="18">
        <v>-5</v>
      </c>
      <c r="D1063" s="18">
        <v>-3.3</v>
      </c>
      <c r="E1063" s="18">
        <v>-8.3000000000000007</v>
      </c>
      <c r="F1063" s="19" t="str">
        <f t="shared" ref="F1063" si="209">IF(C1063*D1063&lt;0,"éles","vak")</f>
        <v>vak</v>
      </c>
      <c r="G1063" s="19" t="str">
        <f t="shared" ref="G1063" si="210">IF(F1063="éles",IF(C1063&lt;0,"gyanús","ártalmatlan"),F1063)</f>
        <v>vak</v>
      </c>
      <c r="H1063" s="20" t="str">
        <f t="shared" ref="H1063" si="211">IF(G1063&lt;&gt;"vak",COUNTIF(G1064:G1084,G1063)/(21-COUNTIF(G1064:G1084,"vak")),"vak")</f>
        <v>vak</v>
      </c>
    </row>
    <row r="1064" spans="1:8">
      <c r="B1064" t="s">
        <v>336</v>
      </c>
      <c r="C1064" s="18">
        <v>-10101.1</v>
      </c>
      <c r="D1064" s="18">
        <v>-10101.1</v>
      </c>
      <c r="E1064" s="18">
        <v>-20202.2</v>
      </c>
      <c r="F1064" s="19" t="str">
        <f t="shared" si="203"/>
        <v>vak</v>
      </c>
      <c r="G1064" s="19" t="str">
        <f t="shared" ref="G1064" si="212">IF(F1064="éles",IF(C1064&lt;0,"ártalmatlan","gyanús"),F1064)</f>
        <v>vak</v>
      </c>
      <c r="H1064" s="19" t="s">
        <v>456</v>
      </c>
    </row>
    <row r="1065" spans="1:8">
      <c r="B1065" t="s">
        <v>337</v>
      </c>
      <c r="C1065" s="18">
        <v>-204816.6</v>
      </c>
      <c r="D1065" s="18">
        <v>-190474.6</v>
      </c>
      <c r="E1065" s="18">
        <v>-395291.2</v>
      </c>
      <c r="F1065" s="19" t="str">
        <f t="shared" si="203"/>
        <v>vak</v>
      </c>
      <c r="G1065" s="19" t="str">
        <f t="shared" si="208"/>
        <v>vak</v>
      </c>
      <c r="H1065" s="19" t="s">
        <v>456</v>
      </c>
    </row>
    <row r="1066" spans="1:8">
      <c r="B1066" t="s">
        <v>338</v>
      </c>
      <c r="C1066" s="18">
        <v>-67.099999999999994</v>
      </c>
      <c r="D1066" s="18">
        <v>-30</v>
      </c>
      <c r="E1066" s="18">
        <v>-97.1</v>
      </c>
      <c r="F1066" s="19" t="str">
        <f t="shared" si="203"/>
        <v>vak</v>
      </c>
      <c r="G1066" s="19" t="str">
        <f t="shared" si="208"/>
        <v>vak</v>
      </c>
      <c r="H1066" s="19" t="s">
        <v>456</v>
      </c>
    </row>
    <row r="1067" spans="1:8">
      <c r="B1067" t="s">
        <v>339</v>
      </c>
      <c r="C1067" s="18">
        <v>-5007.8</v>
      </c>
      <c r="D1067" s="18">
        <v>4968.5</v>
      </c>
      <c r="E1067" s="18">
        <v>-39.300000000000182</v>
      </c>
      <c r="F1067" s="19" t="str">
        <f t="shared" si="203"/>
        <v>éles</v>
      </c>
      <c r="G1067" s="19" t="str">
        <f t="shared" si="208"/>
        <v>ártalmatlan</v>
      </c>
      <c r="H1067" s="19" t="s">
        <v>456</v>
      </c>
    </row>
    <row r="1068" spans="1:8">
      <c r="B1068" t="s">
        <v>340</v>
      </c>
      <c r="C1068" s="18">
        <v>-282052.40000000002</v>
      </c>
      <c r="D1068" s="18">
        <v>-176469.6</v>
      </c>
      <c r="E1068" s="18">
        <v>-458522</v>
      </c>
      <c r="F1068" s="19" t="str">
        <f t="shared" si="203"/>
        <v>vak</v>
      </c>
      <c r="G1068" s="19" t="str">
        <f t="shared" si="208"/>
        <v>vak</v>
      </c>
      <c r="H1068" s="19" t="s">
        <v>456</v>
      </c>
    </row>
    <row r="1069" spans="1:8">
      <c r="B1069" t="s">
        <v>341</v>
      </c>
      <c r="C1069" s="18">
        <v>-98896</v>
      </c>
      <c r="D1069" s="18">
        <v>-10088</v>
      </c>
      <c r="E1069" s="18">
        <v>-108984</v>
      </c>
      <c r="F1069" s="19" t="str">
        <f t="shared" si="203"/>
        <v>vak</v>
      </c>
      <c r="G1069" s="19" t="str">
        <f t="shared" si="208"/>
        <v>vak</v>
      </c>
      <c r="H1069" s="19" t="s">
        <v>456</v>
      </c>
    </row>
    <row r="1070" spans="1:8">
      <c r="B1070" t="s">
        <v>342</v>
      </c>
      <c r="C1070" s="18">
        <v>-2</v>
      </c>
      <c r="D1070" s="18">
        <v>1.3</v>
      </c>
      <c r="E1070" s="18">
        <v>-0.7</v>
      </c>
      <c r="F1070" s="19" t="str">
        <f t="shared" si="203"/>
        <v>éles</v>
      </c>
      <c r="G1070" s="19" t="str">
        <f t="shared" si="208"/>
        <v>ártalmatlan</v>
      </c>
      <c r="H1070" s="19" t="s">
        <v>456</v>
      </c>
    </row>
    <row r="1071" spans="1:8">
      <c r="B1071" t="s">
        <v>343</v>
      </c>
      <c r="C1071" s="18">
        <v>249.9</v>
      </c>
      <c r="D1071" s="18">
        <v>288.60000000000002</v>
      </c>
      <c r="E1071" s="18">
        <v>538.5</v>
      </c>
      <c r="F1071" s="19" t="str">
        <f t="shared" si="203"/>
        <v>vak</v>
      </c>
      <c r="G1071" s="19" t="str">
        <f t="shared" si="208"/>
        <v>vak</v>
      </c>
      <c r="H1071" s="19" t="s">
        <v>456</v>
      </c>
    </row>
    <row r="1072" spans="1:8">
      <c r="B1072" t="s">
        <v>344</v>
      </c>
      <c r="C1072" s="18">
        <v>-41638.5</v>
      </c>
      <c r="D1072" s="18">
        <v>-75228.800000000003</v>
      </c>
      <c r="E1072" s="18">
        <v>-116867.3</v>
      </c>
      <c r="F1072" s="19" t="str">
        <f t="shared" si="203"/>
        <v>vak</v>
      </c>
      <c r="G1072" s="19" t="str">
        <f t="shared" si="208"/>
        <v>vak</v>
      </c>
      <c r="H1072" s="19" t="s">
        <v>456</v>
      </c>
    </row>
    <row r="1073" spans="1:8">
      <c r="B1073" t="s">
        <v>345</v>
      </c>
      <c r="C1073" s="18">
        <v>-41666.199999999997</v>
      </c>
      <c r="D1073" s="18">
        <v>-41666.699999999997</v>
      </c>
      <c r="E1073" s="18">
        <v>-83332.899999999994</v>
      </c>
      <c r="F1073" s="19" t="str">
        <f t="shared" si="203"/>
        <v>vak</v>
      </c>
      <c r="G1073" s="19" t="str">
        <f t="shared" si="208"/>
        <v>vak</v>
      </c>
      <c r="H1073" s="19" t="s">
        <v>456</v>
      </c>
    </row>
    <row r="1074" spans="1:8">
      <c r="B1074" t="s">
        <v>327</v>
      </c>
      <c r="C1074" s="18">
        <v>-5027</v>
      </c>
      <c r="D1074" s="18">
        <v>-10103</v>
      </c>
      <c r="E1074" s="18">
        <v>-15130</v>
      </c>
      <c r="F1074" s="19" t="str">
        <f t="shared" si="203"/>
        <v>vak</v>
      </c>
      <c r="G1074" s="19" t="str">
        <f t="shared" si="208"/>
        <v>vak</v>
      </c>
      <c r="H1074" s="19" t="s">
        <v>456</v>
      </c>
    </row>
    <row r="1075" spans="1:8">
      <c r="B1075" t="s">
        <v>346</v>
      </c>
      <c r="C1075" s="18">
        <v>-5023.8999999999996</v>
      </c>
      <c r="D1075" s="18">
        <v>14550.7</v>
      </c>
      <c r="E1075" s="18">
        <v>9526.8000000000011</v>
      </c>
      <c r="F1075" s="19" t="str">
        <f t="shared" si="203"/>
        <v>éles</v>
      </c>
      <c r="G1075" s="19" t="str">
        <f t="shared" si="208"/>
        <v>ártalmatlan</v>
      </c>
      <c r="H1075" s="19" t="s">
        <v>456</v>
      </c>
    </row>
    <row r="1076" spans="1:8">
      <c r="B1076" t="s">
        <v>347</v>
      </c>
      <c r="C1076" s="18">
        <v>9806.2999999999993</v>
      </c>
      <c r="D1076" s="18">
        <v>-20404</v>
      </c>
      <c r="E1076" s="18">
        <v>-10597.7</v>
      </c>
      <c r="F1076" s="19" t="str">
        <f t="shared" si="203"/>
        <v>éles</v>
      </c>
      <c r="G1076" s="19" t="str">
        <f t="shared" si="208"/>
        <v>gyanús</v>
      </c>
      <c r="H1076" s="19" t="s">
        <v>456</v>
      </c>
    </row>
    <row r="1077" spans="1:8">
      <c r="B1077" t="s">
        <v>328</v>
      </c>
      <c r="C1077" s="18">
        <v>0</v>
      </c>
      <c r="D1077" s="18">
        <v>0</v>
      </c>
      <c r="E1077" s="18">
        <v>0</v>
      </c>
      <c r="F1077" s="19" t="str">
        <f t="shared" si="203"/>
        <v>vak</v>
      </c>
      <c r="G1077" s="19" t="str">
        <f t="shared" si="208"/>
        <v>vak</v>
      </c>
      <c r="H1077" s="19" t="s">
        <v>456</v>
      </c>
    </row>
    <row r="1078" spans="1:8">
      <c r="B1078" t="s">
        <v>329</v>
      </c>
      <c r="C1078" s="18">
        <v>0</v>
      </c>
      <c r="D1078" s="18">
        <v>0</v>
      </c>
      <c r="E1078" s="18">
        <v>0</v>
      </c>
      <c r="F1078" s="19" t="str">
        <f t="shared" si="203"/>
        <v>vak</v>
      </c>
      <c r="G1078" s="19" t="str">
        <f t="shared" si="208"/>
        <v>vak</v>
      </c>
      <c r="H1078" s="19" t="s">
        <v>456</v>
      </c>
    </row>
    <row r="1079" spans="1:8">
      <c r="B1079" t="s">
        <v>330</v>
      </c>
      <c r="C1079" s="18">
        <v>896.6</v>
      </c>
      <c r="D1079" s="18">
        <v>576.79999999999995</v>
      </c>
      <c r="E1079" s="18">
        <v>1473.4</v>
      </c>
      <c r="F1079" s="19" t="str">
        <f t="shared" si="203"/>
        <v>vak</v>
      </c>
      <c r="G1079" s="19" t="str">
        <f t="shared" si="208"/>
        <v>vak</v>
      </c>
      <c r="H1079" s="19" t="s">
        <v>456</v>
      </c>
    </row>
    <row r="1080" spans="1:8">
      <c r="B1080" t="s">
        <v>331</v>
      </c>
      <c r="C1080" s="18">
        <v>-10101</v>
      </c>
      <c r="D1080" s="18">
        <v>-10101</v>
      </c>
      <c r="E1080" s="18">
        <v>-20202</v>
      </c>
      <c r="F1080" s="19" t="str">
        <f t="shared" si="203"/>
        <v>vak</v>
      </c>
      <c r="G1080" s="19" t="str">
        <f t="shared" si="208"/>
        <v>vak</v>
      </c>
      <c r="H1080" s="19" t="s">
        <v>456</v>
      </c>
    </row>
    <row r="1081" spans="1:8">
      <c r="B1081" t="s">
        <v>332</v>
      </c>
      <c r="C1081" s="18">
        <v>-10101.1</v>
      </c>
      <c r="D1081" s="18">
        <v>-0.1</v>
      </c>
      <c r="E1081" s="18">
        <v>-10101.200000000001</v>
      </c>
      <c r="F1081" s="19" t="str">
        <f t="shared" si="203"/>
        <v>vak</v>
      </c>
      <c r="G1081" s="19" t="str">
        <f t="shared" si="208"/>
        <v>vak</v>
      </c>
      <c r="H1081" s="19" t="s">
        <v>456</v>
      </c>
    </row>
    <row r="1082" spans="1:8">
      <c r="B1082" t="s">
        <v>333</v>
      </c>
      <c r="C1082" s="18">
        <v>0.5</v>
      </c>
      <c r="D1082" s="18">
        <v>-5025.1000000000004</v>
      </c>
      <c r="E1082" s="18">
        <v>-5024.6000000000004</v>
      </c>
      <c r="F1082" s="19" t="str">
        <f t="shared" si="203"/>
        <v>éles</v>
      </c>
      <c r="G1082" s="19" t="str">
        <f t="shared" si="208"/>
        <v>gyanús</v>
      </c>
      <c r="H1082" s="19" t="s">
        <v>456</v>
      </c>
    </row>
    <row r="1083" spans="1:8">
      <c r="B1083" t="s">
        <v>334</v>
      </c>
      <c r="C1083" s="18">
        <v>0.5</v>
      </c>
      <c r="D1083" s="18">
        <v>-10101</v>
      </c>
      <c r="E1083" s="18">
        <v>-10100.5</v>
      </c>
      <c r="F1083" s="19" t="str">
        <f t="shared" si="203"/>
        <v>éles</v>
      </c>
      <c r="G1083" s="19" t="str">
        <f t="shared" si="208"/>
        <v>gyanús</v>
      </c>
      <c r="H1083" s="19" t="s">
        <v>456</v>
      </c>
    </row>
    <row r="1084" spans="1:8">
      <c r="B1084" t="s">
        <v>335</v>
      </c>
      <c r="C1084" s="18">
        <v>79.7</v>
      </c>
      <c r="D1084" s="18">
        <v>-35.4</v>
      </c>
      <c r="E1084" s="18">
        <v>44.300000000000004</v>
      </c>
      <c r="F1084" s="19" t="str">
        <f t="shared" si="203"/>
        <v>éles</v>
      </c>
      <c r="G1084" s="19" t="str">
        <f t="shared" si="208"/>
        <v>gyanús</v>
      </c>
      <c r="H1084" s="19" t="s">
        <v>456</v>
      </c>
    </row>
    <row r="1085" spans="1:8">
      <c r="A1085" t="s">
        <v>399</v>
      </c>
      <c r="C1085" s="18">
        <v>-703472.2</v>
      </c>
      <c r="D1085" s="18">
        <v>-539445.80000000005</v>
      </c>
      <c r="E1085" s="18">
        <v>-1242917.9999999998</v>
      </c>
      <c r="F1085" s="19" t="s">
        <v>456</v>
      </c>
      <c r="G1085" s="19" t="s">
        <v>456</v>
      </c>
      <c r="H1085" s="20" t="s">
        <v>456</v>
      </c>
    </row>
    <row r="1086" spans="1:8">
      <c r="A1086" t="s">
        <v>139</v>
      </c>
      <c r="B1086" t="s">
        <v>325</v>
      </c>
      <c r="C1086" s="18">
        <v>-15.5</v>
      </c>
      <c r="D1086" s="18">
        <v>4.2</v>
      </c>
      <c r="E1086" s="18">
        <v>-11.3</v>
      </c>
      <c r="F1086" s="19" t="str">
        <f t="shared" ref="F1086" si="213">IF(C1086*D1086&lt;0,"éles","vak")</f>
        <v>éles</v>
      </c>
      <c r="G1086" s="19" t="str">
        <f t="shared" ref="G1086" si="214">IF(F1086="éles",IF(C1086&lt;0,"gyanús","ártalmatlan"),F1086)</f>
        <v>gyanús</v>
      </c>
      <c r="H1086" s="20">
        <f t="shared" ref="H1086" si="215">IF(G1086&lt;&gt;"vak",COUNTIF(G1087:G1107,G1086)/(21-COUNTIF(G1087:G1107,"vak")),"vak")</f>
        <v>0.375</v>
      </c>
    </row>
    <row r="1087" spans="1:8">
      <c r="B1087" t="s">
        <v>336</v>
      </c>
      <c r="C1087" s="18">
        <v>-10101.1</v>
      </c>
      <c r="D1087" s="18">
        <v>-10101.1</v>
      </c>
      <c r="E1087" s="18">
        <v>-20202.2</v>
      </c>
      <c r="F1087" s="19" t="str">
        <f t="shared" si="203"/>
        <v>vak</v>
      </c>
      <c r="G1087" s="19" t="str">
        <f t="shared" ref="G1087" si="216">IF(F1087="éles",IF(C1087&lt;0,"ártalmatlan","gyanús"),F1087)</f>
        <v>vak</v>
      </c>
      <c r="H1087" s="19" t="s">
        <v>456</v>
      </c>
    </row>
    <row r="1088" spans="1:8">
      <c r="B1088" t="s">
        <v>337</v>
      </c>
      <c r="C1088" s="18">
        <v>-204813</v>
      </c>
      <c r="D1088" s="18">
        <v>-190474.6</v>
      </c>
      <c r="E1088" s="18">
        <v>-395287.6</v>
      </c>
      <c r="F1088" s="19" t="str">
        <f t="shared" si="203"/>
        <v>vak</v>
      </c>
      <c r="G1088" s="19" t="str">
        <f t="shared" si="208"/>
        <v>vak</v>
      </c>
      <c r="H1088" s="19" t="s">
        <v>456</v>
      </c>
    </row>
    <row r="1089" spans="2:8">
      <c r="B1089" t="s">
        <v>338</v>
      </c>
      <c r="C1089" s="18">
        <v>-416.1</v>
      </c>
      <c r="D1089" s="18">
        <v>48.5</v>
      </c>
      <c r="E1089" s="18">
        <v>-367.6</v>
      </c>
      <c r="F1089" s="19" t="str">
        <f t="shared" si="203"/>
        <v>éles</v>
      </c>
      <c r="G1089" s="19" t="str">
        <f t="shared" si="208"/>
        <v>ártalmatlan</v>
      </c>
      <c r="H1089" s="19" t="s">
        <v>456</v>
      </c>
    </row>
    <row r="1090" spans="2:8">
      <c r="B1090" t="s">
        <v>339</v>
      </c>
      <c r="C1090" s="18">
        <v>-5023.8</v>
      </c>
      <c r="D1090" s="18">
        <v>4955.1000000000004</v>
      </c>
      <c r="E1090" s="18">
        <v>-68.699999999999818</v>
      </c>
      <c r="F1090" s="19" t="str">
        <f t="shared" si="203"/>
        <v>éles</v>
      </c>
      <c r="G1090" s="19" t="str">
        <f t="shared" si="208"/>
        <v>ártalmatlan</v>
      </c>
      <c r="H1090" s="19" t="s">
        <v>456</v>
      </c>
    </row>
    <row r="1091" spans="2:8">
      <c r="B1091" t="s">
        <v>340</v>
      </c>
      <c r="C1091" s="18">
        <v>-282055</v>
      </c>
      <c r="D1091" s="18">
        <v>-176469.6</v>
      </c>
      <c r="E1091" s="18">
        <v>-458524.6</v>
      </c>
      <c r="F1091" s="19" t="str">
        <f t="shared" si="203"/>
        <v>vak</v>
      </c>
      <c r="G1091" s="19" t="str">
        <f t="shared" si="208"/>
        <v>vak</v>
      </c>
      <c r="H1091" s="19" t="s">
        <v>456</v>
      </c>
    </row>
    <row r="1092" spans="2:8">
      <c r="B1092" t="s">
        <v>341</v>
      </c>
      <c r="C1092" s="18">
        <v>-98954.3</v>
      </c>
      <c r="D1092" s="18">
        <v>-10092.799999999999</v>
      </c>
      <c r="E1092" s="18">
        <v>-109047.1</v>
      </c>
      <c r="F1092" s="19" t="str">
        <f t="shared" si="203"/>
        <v>vak</v>
      </c>
      <c r="G1092" s="19" t="str">
        <f t="shared" si="208"/>
        <v>vak</v>
      </c>
      <c r="H1092" s="19" t="s">
        <v>456</v>
      </c>
    </row>
    <row r="1093" spans="2:8">
      <c r="B1093" t="s">
        <v>342</v>
      </c>
      <c r="C1093" s="18">
        <v>-2</v>
      </c>
      <c r="D1093" s="18">
        <v>-3.6</v>
      </c>
      <c r="E1093" s="18">
        <v>-5.6</v>
      </c>
      <c r="F1093" s="19" t="str">
        <f t="shared" si="203"/>
        <v>vak</v>
      </c>
      <c r="G1093" s="19" t="str">
        <f t="shared" si="208"/>
        <v>vak</v>
      </c>
      <c r="H1093" s="19" t="s">
        <v>456</v>
      </c>
    </row>
    <row r="1094" spans="2:8">
      <c r="B1094" t="s">
        <v>343</v>
      </c>
      <c r="C1094" s="18">
        <v>249.9</v>
      </c>
      <c r="D1094" s="18">
        <v>288.60000000000002</v>
      </c>
      <c r="E1094" s="18">
        <v>538.5</v>
      </c>
      <c r="F1094" s="19" t="str">
        <f t="shared" ref="F1094:F1157" si="217">IF(C1094*D1094&lt;0,"éles","vak")</f>
        <v>vak</v>
      </c>
      <c r="G1094" s="19" t="str">
        <f t="shared" si="208"/>
        <v>vak</v>
      </c>
      <c r="H1094" s="19" t="s">
        <v>456</v>
      </c>
    </row>
    <row r="1095" spans="2:8">
      <c r="B1095" t="s">
        <v>344</v>
      </c>
      <c r="C1095" s="18">
        <v>-41639.4</v>
      </c>
      <c r="D1095" s="18">
        <v>-75262.899999999994</v>
      </c>
      <c r="E1095" s="18">
        <v>-116902.29999999999</v>
      </c>
      <c r="F1095" s="19" t="str">
        <f t="shared" si="217"/>
        <v>vak</v>
      </c>
      <c r="G1095" s="19" t="str">
        <f t="shared" si="208"/>
        <v>vak</v>
      </c>
      <c r="H1095" s="19" t="s">
        <v>456</v>
      </c>
    </row>
    <row r="1096" spans="2:8">
      <c r="B1096" t="s">
        <v>345</v>
      </c>
      <c r="C1096" s="18">
        <v>-41668.300000000003</v>
      </c>
      <c r="D1096" s="18">
        <v>-41666.699999999997</v>
      </c>
      <c r="E1096" s="18">
        <v>-83335</v>
      </c>
      <c r="F1096" s="19" t="str">
        <f t="shared" si="217"/>
        <v>vak</v>
      </c>
      <c r="G1096" s="19" t="str">
        <f t="shared" si="208"/>
        <v>vak</v>
      </c>
      <c r="H1096" s="19" t="s">
        <v>456</v>
      </c>
    </row>
    <row r="1097" spans="2:8">
      <c r="B1097" t="s">
        <v>327</v>
      </c>
      <c r="C1097" s="18">
        <v>-5032.6000000000004</v>
      </c>
      <c r="D1097" s="18">
        <v>-10098.9</v>
      </c>
      <c r="E1097" s="18">
        <v>-15131.5</v>
      </c>
      <c r="F1097" s="19" t="str">
        <f t="shared" si="217"/>
        <v>vak</v>
      </c>
      <c r="G1097" s="19" t="str">
        <f t="shared" si="208"/>
        <v>vak</v>
      </c>
      <c r="H1097" s="19" t="s">
        <v>456</v>
      </c>
    </row>
    <row r="1098" spans="2:8">
      <c r="B1098" t="s">
        <v>346</v>
      </c>
      <c r="C1098" s="18">
        <v>-5010.3999999999996</v>
      </c>
      <c r="D1098" s="18">
        <v>14580.3</v>
      </c>
      <c r="E1098" s="18">
        <v>9569.9</v>
      </c>
      <c r="F1098" s="19" t="str">
        <f t="shared" si="217"/>
        <v>éles</v>
      </c>
      <c r="G1098" s="19" t="str">
        <f t="shared" si="208"/>
        <v>ártalmatlan</v>
      </c>
      <c r="H1098" s="19" t="s">
        <v>456</v>
      </c>
    </row>
    <row r="1099" spans="2:8">
      <c r="B1099" t="s">
        <v>347</v>
      </c>
      <c r="C1099" s="18">
        <v>9808.2999999999993</v>
      </c>
      <c r="D1099" s="18">
        <v>-20402</v>
      </c>
      <c r="E1099" s="18">
        <v>-10593.7</v>
      </c>
      <c r="F1099" s="19" t="str">
        <f t="shared" si="217"/>
        <v>éles</v>
      </c>
      <c r="G1099" s="19" t="str">
        <f t="shared" si="208"/>
        <v>gyanús</v>
      </c>
      <c r="H1099" s="19" t="s">
        <v>456</v>
      </c>
    </row>
    <row r="1100" spans="2:8">
      <c r="B1100" t="s">
        <v>328</v>
      </c>
      <c r="C1100" s="18">
        <v>0</v>
      </c>
      <c r="D1100" s="18">
        <v>0</v>
      </c>
      <c r="E1100" s="18">
        <v>0</v>
      </c>
      <c r="F1100" s="19" t="str">
        <f t="shared" si="217"/>
        <v>vak</v>
      </c>
      <c r="G1100" s="19" t="str">
        <f t="shared" si="208"/>
        <v>vak</v>
      </c>
      <c r="H1100" s="19" t="s">
        <v>456</v>
      </c>
    </row>
    <row r="1101" spans="2:8">
      <c r="B1101" t="s">
        <v>329</v>
      </c>
      <c r="C1101" s="18">
        <v>0</v>
      </c>
      <c r="D1101" s="18">
        <v>0</v>
      </c>
      <c r="E1101" s="18">
        <v>0</v>
      </c>
      <c r="F1101" s="19" t="str">
        <f t="shared" si="217"/>
        <v>vak</v>
      </c>
      <c r="G1101" s="19" t="str">
        <f t="shared" si="208"/>
        <v>vak</v>
      </c>
      <c r="H1101" s="19" t="s">
        <v>456</v>
      </c>
    </row>
    <row r="1102" spans="2:8">
      <c r="B1102" t="s">
        <v>330</v>
      </c>
      <c r="C1102" s="18">
        <v>-878.6</v>
      </c>
      <c r="D1102" s="18">
        <v>89.3</v>
      </c>
      <c r="E1102" s="18">
        <v>-789.30000000000007</v>
      </c>
      <c r="F1102" s="19" t="str">
        <f t="shared" si="217"/>
        <v>éles</v>
      </c>
      <c r="G1102" s="19" t="str">
        <f t="shared" si="208"/>
        <v>ártalmatlan</v>
      </c>
      <c r="H1102" s="19" t="s">
        <v>456</v>
      </c>
    </row>
    <row r="1103" spans="2:8">
      <c r="B1103" t="s">
        <v>331</v>
      </c>
      <c r="C1103" s="18">
        <v>-10101</v>
      </c>
      <c r="D1103" s="18">
        <v>-10101</v>
      </c>
      <c r="E1103" s="18">
        <v>-20202</v>
      </c>
      <c r="F1103" s="19" t="str">
        <f t="shared" si="217"/>
        <v>vak</v>
      </c>
      <c r="G1103" s="19" t="str">
        <f t="shared" si="208"/>
        <v>vak</v>
      </c>
      <c r="H1103" s="19" t="s">
        <v>456</v>
      </c>
    </row>
    <row r="1104" spans="2:8">
      <c r="B1104" t="s">
        <v>332</v>
      </c>
      <c r="C1104" s="18">
        <v>-10101.1</v>
      </c>
      <c r="D1104" s="18">
        <v>-0.1</v>
      </c>
      <c r="E1104" s="18">
        <v>-10101.200000000001</v>
      </c>
      <c r="F1104" s="19" t="str">
        <f t="shared" si="217"/>
        <v>vak</v>
      </c>
      <c r="G1104" s="19" t="str">
        <f t="shared" si="208"/>
        <v>vak</v>
      </c>
      <c r="H1104" s="19" t="s">
        <v>456</v>
      </c>
    </row>
    <row r="1105" spans="1:8">
      <c r="B1105" t="s">
        <v>333</v>
      </c>
      <c r="C1105" s="18">
        <v>0.5</v>
      </c>
      <c r="D1105" s="18">
        <v>-5025.1000000000004</v>
      </c>
      <c r="E1105" s="18">
        <v>-5024.6000000000004</v>
      </c>
      <c r="F1105" s="19" t="str">
        <f t="shared" si="217"/>
        <v>éles</v>
      </c>
      <c r="G1105" s="19" t="str">
        <f t="shared" si="208"/>
        <v>gyanús</v>
      </c>
      <c r="H1105" s="19" t="s">
        <v>456</v>
      </c>
    </row>
    <row r="1106" spans="1:8">
      <c r="B1106" t="s">
        <v>334</v>
      </c>
      <c r="C1106" s="18">
        <v>0.5</v>
      </c>
      <c r="D1106" s="18">
        <v>-10101</v>
      </c>
      <c r="E1106" s="18">
        <v>-10100.5</v>
      </c>
      <c r="F1106" s="19" t="str">
        <f t="shared" si="217"/>
        <v>éles</v>
      </c>
      <c r="G1106" s="19" t="str">
        <f t="shared" si="208"/>
        <v>gyanús</v>
      </c>
      <c r="H1106" s="19" t="s">
        <v>456</v>
      </c>
    </row>
    <row r="1107" spans="1:8">
      <c r="B1107" t="s">
        <v>335</v>
      </c>
      <c r="C1107" s="18">
        <v>-195.3</v>
      </c>
      <c r="D1107" s="18">
        <v>53.6</v>
      </c>
      <c r="E1107" s="18">
        <v>-141.70000000000002</v>
      </c>
      <c r="F1107" s="19" t="str">
        <f t="shared" si="217"/>
        <v>éles</v>
      </c>
      <c r="G1107" s="19" t="str">
        <f t="shared" si="208"/>
        <v>ártalmatlan</v>
      </c>
      <c r="H1107" s="19" t="s">
        <v>456</v>
      </c>
    </row>
    <row r="1108" spans="1:8">
      <c r="A1108" t="s">
        <v>400</v>
      </c>
      <c r="C1108" s="18">
        <v>-705948.3</v>
      </c>
      <c r="D1108" s="18">
        <v>-539779.79999999993</v>
      </c>
      <c r="E1108" s="18">
        <v>-1245728.1000000001</v>
      </c>
      <c r="F1108" s="19" t="s">
        <v>456</v>
      </c>
      <c r="G1108" s="19" t="s">
        <v>456</v>
      </c>
      <c r="H1108" s="20" t="s">
        <v>456</v>
      </c>
    </row>
    <row r="1109" spans="1:8">
      <c r="A1109" t="s">
        <v>140</v>
      </c>
      <c r="B1109" t="s">
        <v>325</v>
      </c>
      <c r="C1109" s="18">
        <v>-10</v>
      </c>
      <c r="D1109" s="18">
        <v>2.7</v>
      </c>
      <c r="E1109" s="18">
        <v>-7.3</v>
      </c>
      <c r="F1109" s="19" t="str">
        <f t="shared" ref="F1109" si="218">IF(C1109*D1109&lt;0,"éles","vak")</f>
        <v>éles</v>
      </c>
      <c r="G1109" s="19" t="str">
        <f t="shared" ref="G1109" si="219">IF(F1109="éles",IF(C1109&lt;0,"gyanús","ártalmatlan"),F1109)</f>
        <v>gyanús</v>
      </c>
      <c r="H1109" s="20">
        <f t="shared" ref="H1109" si="220">IF(G1109&lt;&gt;"vak",COUNTIF(G1110:G1130,G1109)/(21-COUNTIF(G1110:G1130,"vak")),"vak")</f>
        <v>0.625</v>
      </c>
    </row>
    <row r="1110" spans="1:8">
      <c r="B1110" t="s">
        <v>336</v>
      </c>
      <c r="C1110" s="18">
        <v>-10101.1</v>
      </c>
      <c r="D1110" s="18">
        <v>-10101.1</v>
      </c>
      <c r="E1110" s="18">
        <v>-20202.2</v>
      </c>
      <c r="F1110" s="19" t="str">
        <f t="shared" si="217"/>
        <v>vak</v>
      </c>
      <c r="G1110" s="19" t="str">
        <f t="shared" ref="G1110" si="221">IF(F1110="éles",IF(C1110&lt;0,"ártalmatlan","gyanús"),F1110)</f>
        <v>vak</v>
      </c>
      <c r="H1110" s="19" t="s">
        <v>456</v>
      </c>
    </row>
    <row r="1111" spans="1:8">
      <c r="B1111" t="s">
        <v>337</v>
      </c>
      <c r="C1111" s="18">
        <v>-204813</v>
      </c>
      <c r="D1111" s="18">
        <v>-190474.6</v>
      </c>
      <c r="E1111" s="18">
        <v>-395287.6</v>
      </c>
      <c r="F1111" s="19" t="str">
        <f t="shared" si="217"/>
        <v>vak</v>
      </c>
      <c r="G1111" s="19" t="str">
        <f t="shared" si="208"/>
        <v>vak</v>
      </c>
      <c r="H1111" s="19" t="s">
        <v>456</v>
      </c>
    </row>
    <row r="1112" spans="1:8">
      <c r="B1112" t="s">
        <v>338</v>
      </c>
      <c r="C1112" s="18">
        <v>-104.2</v>
      </c>
      <c r="D1112" s="18">
        <v>-2.5</v>
      </c>
      <c r="E1112" s="18">
        <v>-106.7</v>
      </c>
      <c r="F1112" s="19" t="str">
        <f t="shared" si="217"/>
        <v>vak</v>
      </c>
      <c r="G1112" s="19" t="str">
        <f t="shared" si="208"/>
        <v>vak</v>
      </c>
      <c r="H1112" s="19" t="s">
        <v>456</v>
      </c>
    </row>
    <row r="1113" spans="1:8">
      <c r="B1113" t="s">
        <v>339</v>
      </c>
      <c r="C1113" s="18">
        <v>-5006.8</v>
      </c>
      <c r="D1113" s="18">
        <v>4981</v>
      </c>
      <c r="E1113" s="18">
        <v>-25.800000000000182</v>
      </c>
      <c r="F1113" s="19" t="str">
        <f t="shared" si="217"/>
        <v>éles</v>
      </c>
      <c r="G1113" s="19" t="str">
        <f t="shared" si="208"/>
        <v>ártalmatlan</v>
      </c>
      <c r="H1113" s="19" t="s">
        <v>456</v>
      </c>
    </row>
    <row r="1114" spans="1:8">
      <c r="B1114" t="s">
        <v>340</v>
      </c>
      <c r="C1114" s="18">
        <v>-282052.40000000002</v>
      </c>
      <c r="D1114" s="18">
        <v>-176469.6</v>
      </c>
      <c r="E1114" s="18">
        <v>-458522</v>
      </c>
      <c r="F1114" s="19" t="str">
        <f t="shared" si="217"/>
        <v>vak</v>
      </c>
      <c r="G1114" s="19" t="str">
        <f t="shared" si="208"/>
        <v>vak</v>
      </c>
      <c r="H1114" s="19" t="s">
        <v>456</v>
      </c>
    </row>
    <row r="1115" spans="1:8">
      <c r="B1115" t="s">
        <v>341</v>
      </c>
      <c r="C1115" s="18">
        <v>-98896.1</v>
      </c>
      <c r="D1115" s="18">
        <v>-10108</v>
      </c>
      <c r="E1115" s="18">
        <v>-109004.1</v>
      </c>
      <c r="F1115" s="19" t="str">
        <f t="shared" si="217"/>
        <v>vak</v>
      </c>
      <c r="G1115" s="19" t="str">
        <f t="shared" si="208"/>
        <v>vak</v>
      </c>
      <c r="H1115" s="19" t="s">
        <v>456</v>
      </c>
    </row>
    <row r="1116" spans="1:8">
      <c r="B1116" t="s">
        <v>342</v>
      </c>
      <c r="C1116" s="18">
        <v>-5</v>
      </c>
      <c r="D1116" s="18">
        <v>1.3</v>
      </c>
      <c r="E1116" s="18">
        <v>-3.7</v>
      </c>
      <c r="F1116" s="19" t="str">
        <f t="shared" si="217"/>
        <v>éles</v>
      </c>
      <c r="G1116" s="19" t="str">
        <f t="shared" si="208"/>
        <v>ártalmatlan</v>
      </c>
      <c r="H1116" s="19" t="s">
        <v>456</v>
      </c>
    </row>
    <row r="1117" spans="1:8">
      <c r="B1117" t="s">
        <v>343</v>
      </c>
      <c r="C1117" s="18">
        <v>249.9</v>
      </c>
      <c r="D1117" s="18">
        <v>288.60000000000002</v>
      </c>
      <c r="E1117" s="18">
        <v>538.5</v>
      </c>
      <c r="F1117" s="19" t="str">
        <f t="shared" si="217"/>
        <v>vak</v>
      </c>
      <c r="G1117" s="19" t="str">
        <f t="shared" si="208"/>
        <v>vak</v>
      </c>
      <c r="H1117" s="19" t="s">
        <v>456</v>
      </c>
    </row>
    <row r="1118" spans="1:8">
      <c r="B1118" t="s">
        <v>344</v>
      </c>
      <c r="C1118" s="18">
        <v>999981.1</v>
      </c>
      <c r="D1118" s="18">
        <v>-75259.899999999994</v>
      </c>
      <c r="E1118" s="18">
        <v>924721.2</v>
      </c>
      <c r="F1118" s="19" t="str">
        <f t="shared" si="217"/>
        <v>éles</v>
      </c>
      <c r="G1118" s="19" t="str">
        <f t="shared" si="208"/>
        <v>gyanús</v>
      </c>
      <c r="H1118" s="19" t="s">
        <v>456</v>
      </c>
    </row>
    <row r="1119" spans="1:8">
      <c r="B1119" t="s">
        <v>345</v>
      </c>
      <c r="C1119" s="18">
        <v>-41668.300000000003</v>
      </c>
      <c r="D1119" s="18">
        <v>-41666.699999999997</v>
      </c>
      <c r="E1119" s="18">
        <v>-83335</v>
      </c>
      <c r="F1119" s="19" t="str">
        <f t="shared" si="217"/>
        <v>vak</v>
      </c>
      <c r="G1119" s="19" t="str">
        <f t="shared" si="208"/>
        <v>vak</v>
      </c>
      <c r="H1119" s="19" t="s">
        <v>456</v>
      </c>
    </row>
    <row r="1120" spans="1:8">
      <c r="B1120" t="s">
        <v>327</v>
      </c>
      <c r="C1120" s="18">
        <v>-5033.1000000000004</v>
      </c>
      <c r="D1120" s="18">
        <v>-10098.9</v>
      </c>
      <c r="E1120" s="18">
        <v>-15132</v>
      </c>
      <c r="F1120" s="19" t="str">
        <f t="shared" si="217"/>
        <v>vak</v>
      </c>
      <c r="G1120" s="19" t="str">
        <f t="shared" si="208"/>
        <v>vak</v>
      </c>
      <c r="H1120" s="19" t="s">
        <v>456</v>
      </c>
    </row>
    <row r="1121" spans="1:8">
      <c r="B1121" t="s">
        <v>346</v>
      </c>
      <c r="C1121" s="18">
        <v>-5019.3999999999996</v>
      </c>
      <c r="D1121" s="18">
        <v>14574.9</v>
      </c>
      <c r="E1121" s="18">
        <v>9555.5</v>
      </c>
      <c r="F1121" s="19" t="str">
        <f t="shared" si="217"/>
        <v>éles</v>
      </c>
      <c r="G1121" s="19" t="str">
        <f t="shared" si="208"/>
        <v>ártalmatlan</v>
      </c>
      <c r="H1121" s="19" t="s">
        <v>456</v>
      </c>
    </row>
    <row r="1122" spans="1:8">
      <c r="B1122" t="s">
        <v>347</v>
      </c>
      <c r="C1122" s="18">
        <v>9806.2999999999993</v>
      </c>
      <c r="D1122" s="18">
        <v>-20404</v>
      </c>
      <c r="E1122" s="18">
        <v>-10597.7</v>
      </c>
      <c r="F1122" s="19" t="str">
        <f t="shared" si="217"/>
        <v>éles</v>
      </c>
      <c r="G1122" s="19" t="str">
        <f t="shared" si="208"/>
        <v>gyanús</v>
      </c>
      <c r="H1122" s="19" t="s">
        <v>456</v>
      </c>
    </row>
    <row r="1123" spans="1:8">
      <c r="B1123" t="s">
        <v>328</v>
      </c>
      <c r="C1123" s="18">
        <v>0</v>
      </c>
      <c r="D1123" s="18">
        <v>0</v>
      </c>
      <c r="E1123" s="18">
        <v>0</v>
      </c>
      <c r="F1123" s="19" t="str">
        <f t="shared" si="217"/>
        <v>vak</v>
      </c>
      <c r="G1123" s="19" t="str">
        <f t="shared" ref="G1123:G1186" si="222">IF(F1123="éles",IF(C1123&lt;0,"ártalmatlan","gyanús"),F1123)</f>
        <v>vak</v>
      </c>
      <c r="H1123" s="19" t="s">
        <v>456</v>
      </c>
    </row>
    <row r="1124" spans="1:8">
      <c r="B1124" t="s">
        <v>329</v>
      </c>
      <c r="C1124" s="18">
        <v>0</v>
      </c>
      <c r="D1124" s="18">
        <v>0</v>
      </c>
      <c r="E1124" s="18">
        <v>0</v>
      </c>
      <c r="F1124" s="19" t="str">
        <f t="shared" si="217"/>
        <v>vak</v>
      </c>
      <c r="G1124" s="19" t="str">
        <f t="shared" si="222"/>
        <v>vak</v>
      </c>
      <c r="H1124" s="19" t="s">
        <v>456</v>
      </c>
    </row>
    <row r="1125" spans="1:8">
      <c r="B1125" t="s">
        <v>330</v>
      </c>
      <c r="C1125" s="18">
        <v>197.5</v>
      </c>
      <c r="D1125" s="18">
        <v>-54.2</v>
      </c>
      <c r="E1125" s="18">
        <v>143.30000000000001</v>
      </c>
      <c r="F1125" s="19" t="str">
        <f t="shared" si="217"/>
        <v>éles</v>
      </c>
      <c r="G1125" s="19" t="str">
        <f t="shared" si="222"/>
        <v>gyanús</v>
      </c>
      <c r="H1125" s="19" t="s">
        <v>456</v>
      </c>
    </row>
    <row r="1126" spans="1:8">
      <c r="B1126" t="s">
        <v>331</v>
      </c>
      <c r="C1126" s="18">
        <v>-10101</v>
      </c>
      <c r="D1126" s="18">
        <v>-10101</v>
      </c>
      <c r="E1126" s="18">
        <v>-20202</v>
      </c>
      <c r="F1126" s="19" t="str">
        <f t="shared" si="217"/>
        <v>vak</v>
      </c>
      <c r="G1126" s="19" t="str">
        <f t="shared" si="222"/>
        <v>vak</v>
      </c>
      <c r="H1126" s="19" t="s">
        <v>456</v>
      </c>
    </row>
    <row r="1127" spans="1:8">
      <c r="B1127" t="s">
        <v>332</v>
      </c>
      <c r="C1127" s="18">
        <v>-10101.1</v>
      </c>
      <c r="D1127" s="18">
        <v>-0.1</v>
      </c>
      <c r="E1127" s="18">
        <v>-10101.200000000001</v>
      </c>
      <c r="F1127" s="19" t="str">
        <f t="shared" si="217"/>
        <v>vak</v>
      </c>
      <c r="G1127" s="19" t="str">
        <f t="shared" si="222"/>
        <v>vak</v>
      </c>
      <c r="H1127" s="19" t="s">
        <v>456</v>
      </c>
    </row>
    <row r="1128" spans="1:8">
      <c r="B1128" t="s">
        <v>333</v>
      </c>
      <c r="C1128" s="18">
        <v>0.5</v>
      </c>
      <c r="D1128" s="18">
        <v>-5025.1000000000004</v>
      </c>
      <c r="E1128" s="18">
        <v>-5024.6000000000004</v>
      </c>
      <c r="F1128" s="19" t="str">
        <f t="shared" si="217"/>
        <v>éles</v>
      </c>
      <c r="G1128" s="19" t="str">
        <f t="shared" si="222"/>
        <v>gyanús</v>
      </c>
      <c r="H1128" s="19" t="s">
        <v>456</v>
      </c>
    </row>
    <row r="1129" spans="1:8">
      <c r="B1129" t="s">
        <v>334</v>
      </c>
      <c r="C1129" s="18">
        <v>0.5</v>
      </c>
      <c r="D1129" s="18">
        <v>-10101</v>
      </c>
      <c r="E1129" s="18">
        <v>-10100.5</v>
      </c>
      <c r="F1129" s="19" t="str">
        <f t="shared" si="217"/>
        <v>éles</v>
      </c>
      <c r="G1129" s="19" t="str">
        <f t="shared" si="222"/>
        <v>gyanús</v>
      </c>
      <c r="H1129" s="19" t="s">
        <v>456</v>
      </c>
    </row>
    <row r="1130" spans="1:8">
      <c r="B1130" t="s">
        <v>335</v>
      </c>
      <c r="C1130" s="18">
        <v>194.6</v>
      </c>
      <c r="D1130" s="18">
        <v>15.1</v>
      </c>
      <c r="E1130" s="18">
        <v>209.7</v>
      </c>
      <c r="F1130" s="19" t="str">
        <f t="shared" si="217"/>
        <v>vak</v>
      </c>
      <c r="G1130" s="19" t="str">
        <f t="shared" si="222"/>
        <v>vak</v>
      </c>
      <c r="H1130" s="19" t="s">
        <v>456</v>
      </c>
    </row>
    <row r="1131" spans="1:8">
      <c r="A1131" t="s">
        <v>401</v>
      </c>
      <c r="C1131" s="18">
        <v>337518.9</v>
      </c>
      <c r="D1131" s="18">
        <v>-540003.1</v>
      </c>
      <c r="E1131" s="18">
        <v>-202484.19999999998</v>
      </c>
      <c r="F1131" s="19" t="s">
        <v>456</v>
      </c>
      <c r="G1131" s="19" t="s">
        <v>456</v>
      </c>
      <c r="H1131" s="20" t="s">
        <v>456</v>
      </c>
    </row>
    <row r="1132" spans="1:8">
      <c r="A1132" t="s">
        <v>141</v>
      </c>
      <c r="B1132" t="s">
        <v>325</v>
      </c>
      <c r="C1132" s="18">
        <v>21.5</v>
      </c>
      <c r="D1132" s="18">
        <v>-21.3</v>
      </c>
      <c r="E1132" s="18">
        <v>0.19999999999999929</v>
      </c>
      <c r="F1132" s="19" t="str">
        <f t="shared" ref="F1132" si="223">IF(C1132*D1132&lt;0,"éles","vak")</f>
        <v>éles</v>
      </c>
      <c r="G1132" s="19" t="str">
        <f t="shared" ref="G1132" si="224">IF(F1132="éles",IF(C1132&lt;0,"gyanús","ártalmatlan"),F1132)</f>
        <v>ártalmatlan</v>
      </c>
      <c r="H1132" s="20">
        <f t="shared" ref="H1132" si="225">IF(G1132&lt;&gt;"vak",COUNTIF(G1133:G1153,G1132)/(21-COUNTIF(G1133:G1153,"vak")),"vak")</f>
        <v>0.4</v>
      </c>
    </row>
    <row r="1133" spans="1:8">
      <c r="B1133" t="s">
        <v>336</v>
      </c>
      <c r="C1133" s="18">
        <v>-10101.1</v>
      </c>
      <c r="D1133" s="18">
        <v>-10101.1</v>
      </c>
      <c r="E1133" s="18">
        <v>-20202.2</v>
      </c>
      <c r="F1133" s="19" t="str">
        <f t="shared" si="217"/>
        <v>vak</v>
      </c>
      <c r="G1133" s="19" t="str">
        <f t="shared" ref="G1133" si="226">IF(F1133="éles",IF(C1133&lt;0,"ártalmatlan","gyanús"),F1133)</f>
        <v>vak</v>
      </c>
      <c r="H1133" s="19" t="s">
        <v>456</v>
      </c>
    </row>
    <row r="1134" spans="1:8">
      <c r="B1134" t="s">
        <v>337</v>
      </c>
      <c r="C1134" s="18">
        <v>-204813</v>
      </c>
      <c r="D1134" s="18">
        <v>-190494.8</v>
      </c>
      <c r="E1134" s="18">
        <v>-395307.8</v>
      </c>
      <c r="F1134" s="19" t="str">
        <f t="shared" si="217"/>
        <v>vak</v>
      </c>
      <c r="G1134" s="19" t="str">
        <f t="shared" si="222"/>
        <v>vak</v>
      </c>
      <c r="H1134" s="19" t="s">
        <v>456</v>
      </c>
    </row>
    <row r="1135" spans="1:8">
      <c r="B1135" t="s">
        <v>338</v>
      </c>
      <c r="C1135" s="18">
        <v>519.4</v>
      </c>
      <c r="D1135" s="18">
        <v>-48</v>
      </c>
      <c r="E1135" s="18">
        <v>471.4</v>
      </c>
      <c r="F1135" s="19" t="str">
        <f t="shared" si="217"/>
        <v>éles</v>
      </c>
      <c r="G1135" s="19" t="str">
        <f t="shared" si="222"/>
        <v>gyanús</v>
      </c>
      <c r="H1135" s="19" t="s">
        <v>456</v>
      </c>
    </row>
    <row r="1136" spans="1:8">
      <c r="B1136" t="s">
        <v>339</v>
      </c>
      <c r="C1136" s="18">
        <v>-5002.7</v>
      </c>
      <c r="D1136" s="18">
        <v>4951.1000000000004</v>
      </c>
      <c r="E1136" s="18">
        <v>-51.599999999999454</v>
      </c>
      <c r="F1136" s="19" t="str">
        <f t="shared" si="217"/>
        <v>éles</v>
      </c>
      <c r="G1136" s="19" t="str">
        <f t="shared" si="222"/>
        <v>ártalmatlan</v>
      </c>
      <c r="H1136" s="19" t="s">
        <v>456</v>
      </c>
    </row>
    <row r="1137" spans="2:8">
      <c r="B1137" t="s">
        <v>340</v>
      </c>
      <c r="C1137" s="18">
        <v>999995.9</v>
      </c>
      <c r="D1137" s="18">
        <v>1000001</v>
      </c>
      <c r="E1137" s="18">
        <v>1999996.9</v>
      </c>
      <c r="F1137" s="19" t="str">
        <f t="shared" si="217"/>
        <v>vak</v>
      </c>
      <c r="G1137" s="19" t="str">
        <f t="shared" si="222"/>
        <v>vak</v>
      </c>
      <c r="H1137" s="19" t="s">
        <v>456</v>
      </c>
    </row>
    <row r="1138" spans="2:8">
      <c r="B1138" t="s">
        <v>341</v>
      </c>
      <c r="C1138" s="18">
        <v>-98831.8</v>
      </c>
      <c r="D1138" s="18">
        <v>-10112</v>
      </c>
      <c r="E1138" s="18">
        <v>-108943.8</v>
      </c>
      <c r="F1138" s="19" t="str">
        <f t="shared" si="217"/>
        <v>vak</v>
      </c>
      <c r="G1138" s="19" t="str">
        <f t="shared" si="222"/>
        <v>vak</v>
      </c>
      <c r="H1138" s="19" t="s">
        <v>456</v>
      </c>
    </row>
    <row r="1139" spans="2:8">
      <c r="B1139" t="s">
        <v>342</v>
      </c>
      <c r="C1139" s="18">
        <v>-2</v>
      </c>
      <c r="D1139" s="18">
        <v>1.3</v>
      </c>
      <c r="E1139" s="18">
        <v>-0.7</v>
      </c>
      <c r="F1139" s="19" t="str">
        <f t="shared" si="217"/>
        <v>éles</v>
      </c>
      <c r="G1139" s="19" t="str">
        <f t="shared" si="222"/>
        <v>ártalmatlan</v>
      </c>
      <c r="H1139" s="19" t="s">
        <v>456</v>
      </c>
    </row>
    <row r="1140" spans="2:8">
      <c r="B1140" t="s">
        <v>343</v>
      </c>
      <c r="C1140" s="18">
        <v>249.9</v>
      </c>
      <c r="D1140" s="18">
        <v>288.60000000000002</v>
      </c>
      <c r="E1140" s="18">
        <v>538.5</v>
      </c>
      <c r="F1140" s="19" t="str">
        <f t="shared" si="217"/>
        <v>vak</v>
      </c>
      <c r="G1140" s="19" t="str">
        <f t="shared" si="222"/>
        <v>vak</v>
      </c>
      <c r="H1140" s="19" t="s">
        <v>456</v>
      </c>
    </row>
    <row r="1141" spans="2:8">
      <c r="B1141" t="s">
        <v>344</v>
      </c>
      <c r="C1141" s="18">
        <v>-41636.300000000003</v>
      </c>
      <c r="D1141" s="18">
        <v>1000001</v>
      </c>
      <c r="E1141" s="18">
        <v>958364.7</v>
      </c>
      <c r="F1141" s="19" t="str">
        <f t="shared" si="217"/>
        <v>éles</v>
      </c>
      <c r="G1141" s="19" t="str">
        <f t="shared" si="222"/>
        <v>ártalmatlan</v>
      </c>
      <c r="H1141" s="19" t="s">
        <v>456</v>
      </c>
    </row>
    <row r="1142" spans="2:8">
      <c r="B1142" t="s">
        <v>345</v>
      </c>
      <c r="C1142" s="18">
        <v>-41666.199999999997</v>
      </c>
      <c r="D1142" s="18">
        <v>-41666.699999999997</v>
      </c>
      <c r="E1142" s="18">
        <v>-83332.899999999994</v>
      </c>
      <c r="F1142" s="19" t="str">
        <f t="shared" si="217"/>
        <v>vak</v>
      </c>
      <c r="G1142" s="19" t="str">
        <f t="shared" si="222"/>
        <v>vak</v>
      </c>
      <c r="H1142" s="19" t="s">
        <v>456</v>
      </c>
    </row>
    <row r="1143" spans="2:8">
      <c r="B1143" t="s">
        <v>327</v>
      </c>
      <c r="C1143" s="18">
        <v>-5013.5</v>
      </c>
      <c r="D1143" s="18">
        <v>-10109.5</v>
      </c>
      <c r="E1143" s="18">
        <v>-15123</v>
      </c>
      <c r="F1143" s="19" t="str">
        <f t="shared" si="217"/>
        <v>vak</v>
      </c>
      <c r="G1143" s="19" t="str">
        <f t="shared" si="222"/>
        <v>vak</v>
      </c>
      <c r="H1143" s="19" t="s">
        <v>456</v>
      </c>
    </row>
    <row r="1144" spans="2:8">
      <c r="B1144" t="s">
        <v>346</v>
      </c>
      <c r="C1144" s="18">
        <v>-5009.3999999999996</v>
      </c>
      <c r="D1144" s="18">
        <v>14550.2</v>
      </c>
      <c r="E1144" s="18">
        <v>9540.8000000000011</v>
      </c>
      <c r="F1144" s="19" t="str">
        <f t="shared" si="217"/>
        <v>éles</v>
      </c>
      <c r="G1144" s="19" t="str">
        <f t="shared" si="222"/>
        <v>ártalmatlan</v>
      </c>
      <c r="H1144" s="19" t="s">
        <v>456</v>
      </c>
    </row>
    <row r="1145" spans="2:8">
      <c r="B1145" t="s">
        <v>347</v>
      </c>
      <c r="C1145" s="18">
        <v>9806.2999999999993</v>
      </c>
      <c r="D1145" s="18">
        <v>-20404</v>
      </c>
      <c r="E1145" s="18">
        <v>-10597.7</v>
      </c>
      <c r="F1145" s="19" t="str">
        <f t="shared" si="217"/>
        <v>éles</v>
      </c>
      <c r="G1145" s="19" t="str">
        <f t="shared" si="222"/>
        <v>gyanús</v>
      </c>
      <c r="H1145" s="19" t="s">
        <v>456</v>
      </c>
    </row>
    <row r="1146" spans="2:8">
      <c r="B1146" t="s">
        <v>328</v>
      </c>
      <c r="C1146" s="18">
        <v>0</v>
      </c>
      <c r="D1146" s="18">
        <v>0</v>
      </c>
      <c r="E1146" s="18">
        <v>0</v>
      </c>
      <c r="F1146" s="19" t="str">
        <f t="shared" si="217"/>
        <v>vak</v>
      </c>
      <c r="G1146" s="19" t="str">
        <f t="shared" si="222"/>
        <v>vak</v>
      </c>
      <c r="H1146" s="19" t="s">
        <v>456</v>
      </c>
    </row>
    <row r="1147" spans="2:8">
      <c r="B1147" t="s">
        <v>329</v>
      </c>
      <c r="C1147" s="18">
        <v>0</v>
      </c>
      <c r="D1147" s="18">
        <v>0</v>
      </c>
      <c r="E1147" s="18">
        <v>0</v>
      </c>
      <c r="F1147" s="19" t="str">
        <f t="shared" si="217"/>
        <v>vak</v>
      </c>
      <c r="G1147" s="19" t="str">
        <f t="shared" si="222"/>
        <v>vak</v>
      </c>
      <c r="H1147" s="19" t="s">
        <v>456</v>
      </c>
    </row>
    <row r="1148" spans="2:8">
      <c r="B1148" t="s">
        <v>330</v>
      </c>
      <c r="C1148" s="18">
        <v>1195</v>
      </c>
      <c r="D1148" s="18">
        <v>-699</v>
      </c>
      <c r="E1148" s="18">
        <v>496</v>
      </c>
      <c r="F1148" s="19" t="str">
        <f t="shared" si="217"/>
        <v>éles</v>
      </c>
      <c r="G1148" s="19" t="str">
        <f t="shared" si="222"/>
        <v>gyanús</v>
      </c>
      <c r="H1148" s="19" t="s">
        <v>456</v>
      </c>
    </row>
    <row r="1149" spans="2:8">
      <c r="B1149" t="s">
        <v>331</v>
      </c>
      <c r="C1149" s="18">
        <v>-10101</v>
      </c>
      <c r="D1149" s="18">
        <v>-10101</v>
      </c>
      <c r="E1149" s="18">
        <v>-20202</v>
      </c>
      <c r="F1149" s="19" t="str">
        <f t="shared" si="217"/>
        <v>vak</v>
      </c>
      <c r="G1149" s="19" t="str">
        <f t="shared" si="222"/>
        <v>vak</v>
      </c>
      <c r="H1149" s="19" t="s">
        <v>456</v>
      </c>
    </row>
    <row r="1150" spans="2:8">
      <c r="B1150" t="s">
        <v>332</v>
      </c>
      <c r="C1150" s="18">
        <v>-10101.1</v>
      </c>
      <c r="D1150" s="18">
        <v>-0.1</v>
      </c>
      <c r="E1150" s="18">
        <v>-10101.200000000001</v>
      </c>
      <c r="F1150" s="19" t="str">
        <f t="shared" si="217"/>
        <v>vak</v>
      </c>
      <c r="G1150" s="19" t="str">
        <f t="shared" si="222"/>
        <v>vak</v>
      </c>
      <c r="H1150" s="19" t="s">
        <v>456</v>
      </c>
    </row>
    <row r="1151" spans="2:8">
      <c r="B1151" t="s">
        <v>333</v>
      </c>
      <c r="C1151" s="18">
        <v>0.5</v>
      </c>
      <c r="D1151" s="18">
        <v>-5025.1000000000004</v>
      </c>
      <c r="E1151" s="18">
        <v>-5024.6000000000004</v>
      </c>
      <c r="F1151" s="19" t="str">
        <f t="shared" si="217"/>
        <v>éles</v>
      </c>
      <c r="G1151" s="19" t="str">
        <f t="shared" si="222"/>
        <v>gyanús</v>
      </c>
      <c r="H1151" s="19" t="s">
        <v>456</v>
      </c>
    </row>
    <row r="1152" spans="2:8">
      <c r="B1152" t="s">
        <v>334</v>
      </c>
      <c r="C1152" s="18">
        <v>0.5</v>
      </c>
      <c r="D1152" s="18">
        <v>-10101</v>
      </c>
      <c r="E1152" s="18">
        <v>-10100.5</v>
      </c>
      <c r="F1152" s="19" t="str">
        <f t="shared" si="217"/>
        <v>éles</v>
      </c>
      <c r="G1152" s="19" t="str">
        <f t="shared" si="222"/>
        <v>gyanús</v>
      </c>
      <c r="H1152" s="19" t="s">
        <v>456</v>
      </c>
    </row>
    <row r="1153" spans="1:8">
      <c r="B1153" t="s">
        <v>335</v>
      </c>
      <c r="C1153" s="18">
        <v>667.7</v>
      </c>
      <c r="D1153" s="18">
        <v>-171.8</v>
      </c>
      <c r="E1153" s="18">
        <v>495.90000000000003</v>
      </c>
      <c r="F1153" s="19" t="str">
        <f t="shared" si="217"/>
        <v>éles</v>
      </c>
      <c r="G1153" s="19" t="str">
        <f t="shared" si="222"/>
        <v>gyanús</v>
      </c>
      <c r="H1153" s="19" t="s">
        <v>456</v>
      </c>
    </row>
    <row r="1154" spans="1:8">
      <c r="A1154" t="s">
        <v>402</v>
      </c>
      <c r="C1154" s="18">
        <v>580178.6</v>
      </c>
      <c r="D1154" s="18">
        <v>1710737.7999999998</v>
      </c>
      <c r="E1154" s="18">
        <v>2290916.399999999</v>
      </c>
      <c r="F1154" s="19" t="s">
        <v>456</v>
      </c>
      <c r="G1154" s="19" t="s">
        <v>456</v>
      </c>
      <c r="H1154" s="20" t="s">
        <v>456</v>
      </c>
    </row>
    <row r="1155" spans="1:8">
      <c r="A1155" t="s">
        <v>142</v>
      </c>
      <c r="B1155" t="s">
        <v>325</v>
      </c>
      <c r="C1155" s="18">
        <v>33.5</v>
      </c>
      <c r="D1155" s="18">
        <v>-26.3</v>
      </c>
      <c r="E1155" s="18">
        <v>7.1999999999999993</v>
      </c>
      <c r="F1155" s="19" t="str">
        <f t="shared" ref="F1155" si="227">IF(C1155*D1155&lt;0,"éles","vak")</f>
        <v>éles</v>
      </c>
      <c r="G1155" s="19" t="str">
        <f t="shared" ref="G1155" si="228">IF(F1155="éles",IF(C1155&lt;0,"gyanús","ártalmatlan"),F1155)</f>
        <v>ártalmatlan</v>
      </c>
      <c r="H1155" s="20">
        <f t="shared" ref="H1155" si="229">IF(G1155&lt;&gt;"vak",COUNTIF(G1156:G1176,G1155)/(21-COUNTIF(G1156:G1176,"vak")),"vak")</f>
        <v>0.42857142857142855</v>
      </c>
    </row>
    <row r="1156" spans="1:8">
      <c r="B1156" t="s">
        <v>336</v>
      </c>
      <c r="C1156" s="18">
        <v>-10101.1</v>
      </c>
      <c r="D1156" s="18">
        <v>-10101.1</v>
      </c>
      <c r="E1156" s="18">
        <v>-20202.2</v>
      </c>
      <c r="F1156" s="19" t="str">
        <f t="shared" si="217"/>
        <v>vak</v>
      </c>
      <c r="G1156" s="19" t="str">
        <f t="shared" ref="G1156" si="230">IF(F1156="éles",IF(C1156&lt;0,"ártalmatlan","gyanús"),F1156)</f>
        <v>vak</v>
      </c>
      <c r="H1156" s="19" t="s">
        <v>456</v>
      </c>
    </row>
    <row r="1157" spans="1:8">
      <c r="B1157" t="s">
        <v>337</v>
      </c>
      <c r="C1157" s="18">
        <v>-204813</v>
      </c>
      <c r="D1157" s="18">
        <v>-190494.8</v>
      </c>
      <c r="E1157" s="18">
        <v>-395307.8</v>
      </c>
      <c r="F1157" s="19" t="str">
        <f t="shared" si="217"/>
        <v>vak</v>
      </c>
      <c r="G1157" s="19" t="str">
        <f t="shared" si="222"/>
        <v>vak</v>
      </c>
      <c r="H1157" s="19" t="s">
        <v>456</v>
      </c>
    </row>
    <row r="1158" spans="1:8">
      <c r="B1158" t="s">
        <v>338</v>
      </c>
      <c r="C1158" s="18">
        <v>687.8</v>
      </c>
      <c r="D1158" s="18">
        <v>-905</v>
      </c>
      <c r="E1158" s="18">
        <v>-217.20000000000005</v>
      </c>
      <c r="F1158" s="19" t="str">
        <f t="shared" ref="F1158:F1221" si="231">IF(C1158*D1158&lt;0,"éles","vak")</f>
        <v>éles</v>
      </c>
      <c r="G1158" s="19" t="str">
        <f t="shared" si="222"/>
        <v>gyanús</v>
      </c>
      <c r="H1158" s="19" t="s">
        <v>456</v>
      </c>
    </row>
    <row r="1159" spans="1:8">
      <c r="B1159" t="s">
        <v>339</v>
      </c>
      <c r="C1159" s="18">
        <v>-5000.7</v>
      </c>
      <c r="D1159" s="18">
        <v>4937.7</v>
      </c>
      <c r="E1159" s="18">
        <v>-63</v>
      </c>
      <c r="F1159" s="19" t="str">
        <f t="shared" si="231"/>
        <v>éles</v>
      </c>
      <c r="G1159" s="19" t="str">
        <f t="shared" si="222"/>
        <v>ártalmatlan</v>
      </c>
      <c r="H1159" s="19" t="s">
        <v>456</v>
      </c>
    </row>
    <row r="1160" spans="1:8">
      <c r="B1160" t="s">
        <v>340</v>
      </c>
      <c r="C1160" s="18">
        <v>999995.9</v>
      </c>
      <c r="D1160" s="18">
        <v>1000001</v>
      </c>
      <c r="E1160" s="18">
        <v>1999996.9</v>
      </c>
      <c r="F1160" s="19" t="str">
        <f t="shared" si="231"/>
        <v>vak</v>
      </c>
      <c r="G1160" s="19" t="str">
        <f t="shared" si="222"/>
        <v>vak</v>
      </c>
      <c r="H1160" s="19" t="s">
        <v>456</v>
      </c>
    </row>
    <row r="1161" spans="1:8">
      <c r="B1161" t="s">
        <v>341</v>
      </c>
      <c r="C1161" s="18">
        <v>-98833.4</v>
      </c>
      <c r="D1161" s="18">
        <v>-10086.1</v>
      </c>
      <c r="E1161" s="18">
        <v>-108919.5</v>
      </c>
      <c r="F1161" s="19" t="str">
        <f t="shared" si="231"/>
        <v>vak</v>
      </c>
      <c r="G1161" s="19" t="str">
        <f t="shared" si="222"/>
        <v>vak</v>
      </c>
      <c r="H1161" s="19" t="s">
        <v>456</v>
      </c>
    </row>
    <row r="1162" spans="1:8">
      <c r="B1162" t="s">
        <v>342</v>
      </c>
      <c r="C1162" s="18">
        <v>3</v>
      </c>
      <c r="D1162" s="18">
        <v>1.4</v>
      </c>
      <c r="E1162" s="18">
        <v>4.4000000000000004</v>
      </c>
      <c r="F1162" s="19" t="str">
        <f t="shared" si="231"/>
        <v>vak</v>
      </c>
      <c r="G1162" s="19" t="str">
        <f t="shared" si="222"/>
        <v>vak</v>
      </c>
      <c r="H1162" s="19" t="s">
        <v>456</v>
      </c>
    </row>
    <row r="1163" spans="1:8">
      <c r="B1163" t="s">
        <v>343</v>
      </c>
      <c r="C1163" s="18">
        <v>249.9</v>
      </c>
      <c r="D1163" s="18">
        <v>288.60000000000002</v>
      </c>
      <c r="E1163" s="18">
        <v>538.5</v>
      </c>
      <c r="F1163" s="19" t="str">
        <f t="shared" si="231"/>
        <v>vak</v>
      </c>
      <c r="G1163" s="19" t="str">
        <f t="shared" si="222"/>
        <v>vak</v>
      </c>
      <c r="H1163" s="19" t="s">
        <v>456</v>
      </c>
    </row>
    <row r="1164" spans="1:8">
      <c r="B1164" t="s">
        <v>344</v>
      </c>
      <c r="C1164" s="18">
        <v>-41632.1</v>
      </c>
      <c r="D1164" s="18">
        <v>1000001</v>
      </c>
      <c r="E1164" s="18">
        <v>958368.9</v>
      </c>
      <c r="F1164" s="19" t="str">
        <f t="shared" si="231"/>
        <v>éles</v>
      </c>
      <c r="G1164" s="19" t="str">
        <f t="shared" si="222"/>
        <v>ártalmatlan</v>
      </c>
      <c r="H1164" s="19" t="s">
        <v>456</v>
      </c>
    </row>
    <row r="1165" spans="1:8">
      <c r="B1165" t="s">
        <v>345</v>
      </c>
      <c r="C1165" s="18">
        <v>-41666.199999999997</v>
      </c>
      <c r="D1165" s="18">
        <v>-41666.699999999997</v>
      </c>
      <c r="E1165" s="18">
        <v>-83332.899999999994</v>
      </c>
      <c r="F1165" s="19" t="str">
        <f t="shared" si="231"/>
        <v>vak</v>
      </c>
      <c r="G1165" s="19" t="str">
        <f t="shared" si="222"/>
        <v>vak</v>
      </c>
      <c r="H1165" s="19" t="s">
        <v>456</v>
      </c>
    </row>
    <row r="1166" spans="1:8">
      <c r="B1166" t="s">
        <v>327</v>
      </c>
      <c r="C1166" s="18">
        <v>-5008.3999999999996</v>
      </c>
      <c r="D1166" s="18">
        <v>-10111.6</v>
      </c>
      <c r="E1166" s="18">
        <v>-15120</v>
      </c>
      <c r="F1166" s="19" t="str">
        <f t="shared" si="231"/>
        <v>vak</v>
      </c>
      <c r="G1166" s="19" t="str">
        <f t="shared" si="222"/>
        <v>vak</v>
      </c>
      <c r="H1166" s="19" t="s">
        <v>456</v>
      </c>
    </row>
    <row r="1167" spans="1:8">
      <c r="B1167" t="s">
        <v>346</v>
      </c>
      <c r="C1167" s="18">
        <v>-4995.8</v>
      </c>
      <c r="D1167" s="18">
        <v>14549.7</v>
      </c>
      <c r="E1167" s="18">
        <v>9553.9000000000015</v>
      </c>
      <c r="F1167" s="19" t="str">
        <f t="shared" si="231"/>
        <v>éles</v>
      </c>
      <c r="G1167" s="19" t="str">
        <f t="shared" si="222"/>
        <v>ártalmatlan</v>
      </c>
      <c r="H1167" s="19" t="s">
        <v>456</v>
      </c>
    </row>
    <row r="1168" spans="1:8">
      <c r="B1168" t="s">
        <v>347</v>
      </c>
      <c r="C1168" s="18">
        <v>9808.2999999999993</v>
      </c>
      <c r="D1168" s="18">
        <v>-20402</v>
      </c>
      <c r="E1168" s="18">
        <v>-10593.7</v>
      </c>
      <c r="F1168" s="19" t="str">
        <f t="shared" si="231"/>
        <v>éles</v>
      </c>
      <c r="G1168" s="19" t="str">
        <f t="shared" si="222"/>
        <v>gyanús</v>
      </c>
      <c r="H1168" s="19" t="s">
        <v>456</v>
      </c>
    </row>
    <row r="1169" spans="1:8">
      <c r="B1169" t="s">
        <v>328</v>
      </c>
      <c r="C1169" s="18">
        <v>0</v>
      </c>
      <c r="D1169" s="18">
        <v>0</v>
      </c>
      <c r="E1169" s="18">
        <v>0</v>
      </c>
      <c r="F1169" s="19" t="str">
        <f t="shared" si="231"/>
        <v>vak</v>
      </c>
      <c r="G1169" s="19" t="str">
        <f t="shared" si="222"/>
        <v>vak</v>
      </c>
      <c r="H1169" s="19" t="s">
        <v>456</v>
      </c>
    </row>
    <row r="1170" spans="1:8">
      <c r="B1170" t="s">
        <v>329</v>
      </c>
      <c r="C1170" s="18">
        <v>0</v>
      </c>
      <c r="D1170" s="18">
        <v>0</v>
      </c>
      <c r="E1170" s="18">
        <v>0</v>
      </c>
      <c r="F1170" s="19" t="str">
        <f t="shared" si="231"/>
        <v>vak</v>
      </c>
      <c r="G1170" s="19" t="str">
        <f t="shared" si="222"/>
        <v>vak</v>
      </c>
      <c r="H1170" s="19" t="s">
        <v>456</v>
      </c>
    </row>
    <row r="1171" spans="1:8">
      <c r="B1171" t="s">
        <v>330</v>
      </c>
      <c r="C1171" s="18">
        <v>2312</v>
      </c>
      <c r="D1171" s="18">
        <v>1321</v>
      </c>
      <c r="E1171" s="18">
        <v>3633</v>
      </c>
      <c r="F1171" s="19" t="str">
        <f t="shared" si="231"/>
        <v>vak</v>
      </c>
      <c r="G1171" s="19" t="str">
        <f t="shared" si="222"/>
        <v>vak</v>
      </c>
      <c r="H1171" s="19" t="s">
        <v>456</v>
      </c>
    </row>
    <row r="1172" spans="1:8">
      <c r="B1172" t="s">
        <v>331</v>
      </c>
      <c r="C1172" s="18">
        <v>-10101</v>
      </c>
      <c r="D1172" s="18">
        <v>-10101</v>
      </c>
      <c r="E1172" s="18">
        <v>-20202</v>
      </c>
      <c r="F1172" s="19" t="str">
        <f t="shared" si="231"/>
        <v>vak</v>
      </c>
      <c r="G1172" s="19" t="str">
        <f t="shared" si="222"/>
        <v>vak</v>
      </c>
      <c r="H1172" s="19" t="s">
        <v>456</v>
      </c>
    </row>
    <row r="1173" spans="1:8">
      <c r="B1173" t="s">
        <v>332</v>
      </c>
      <c r="C1173" s="18">
        <v>-10101.1</v>
      </c>
      <c r="D1173" s="18">
        <v>-0.1</v>
      </c>
      <c r="E1173" s="18">
        <v>-10101.200000000001</v>
      </c>
      <c r="F1173" s="19" t="str">
        <f t="shared" si="231"/>
        <v>vak</v>
      </c>
      <c r="G1173" s="19" t="str">
        <f t="shared" si="222"/>
        <v>vak</v>
      </c>
      <c r="H1173" s="19" t="s">
        <v>456</v>
      </c>
    </row>
    <row r="1174" spans="1:8">
      <c r="B1174" t="s">
        <v>333</v>
      </c>
      <c r="C1174" s="18">
        <v>0.5</v>
      </c>
      <c r="D1174" s="18">
        <v>-5025.1000000000004</v>
      </c>
      <c r="E1174" s="18">
        <v>-5024.6000000000004</v>
      </c>
      <c r="F1174" s="19" t="str">
        <f t="shared" si="231"/>
        <v>éles</v>
      </c>
      <c r="G1174" s="19" t="str">
        <f t="shared" si="222"/>
        <v>gyanús</v>
      </c>
      <c r="H1174" s="19" t="s">
        <v>456</v>
      </c>
    </row>
    <row r="1175" spans="1:8">
      <c r="B1175" t="s">
        <v>334</v>
      </c>
      <c r="C1175" s="18">
        <v>0.5</v>
      </c>
      <c r="D1175" s="18">
        <v>-10101</v>
      </c>
      <c r="E1175" s="18">
        <v>-10100.5</v>
      </c>
      <c r="F1175" s="19" t="str">
        <f t="shared" si="231"/>
        <v>éles</v>
      </c>
      <c r="G1175" s="19" t="str">
        <f t="shared" si="222"/>
        <v>gyanús</v>
      </c>
      <c r="H1175" s="19" t="s">
        <v>456</v>
      </c>
    </row>
    <row r="1176" spans="1:8">
      <c r="B1176" t="s">
        <v>335</v>
      </c>
      <c r="C1176" s="18">
        <v>837.2</v>
      </c>
      <c r="D1176" s="18">
        <v>149.19999999999999</v>
      </c>
      <c r="E1176" s="18">
        <v>986.40000000000009</v>
      </c>
      <c r="F1176" s="19" t="str">
        <f t="shared" si="231"/>
        <v>vak</v>
      </c>
      <c r="G1176" s="19" t="str">
        <f t="shared" si="222"/>
        <v>vak</v>
      </c>
      <c r="H1176" s="19" t="s">
        <v>456</v>
      </c>
    </row>
    <row r="1177" spans="1:8">
      <c r="A1177" t="s">
        <v>403</v>
      </c>
      <c r="C1177" s="18">
        <v>581675.80000000005</v>
      </c>
      <c r="D1177" s="18">
        <v>1712228.7999999996</v>
      </c>
      <c r="E1177" s="18">
        <v>2293904.5999999992</v>
      </c>
      <c r="F1177" s="19" t="s">
        <v>456</v>
      </c>
      <c r="G1177" s="19" t="s">
        <v>456</v>
      </c>
      <c r="H1177" s="20" t="s">
        <v>456</v>
      </c>
    </row>
    <row r="1178" spans="1:8">
      <c r="A1178" t="s">
        <v>143</v>
      </c>
      <c r="B1178" t="s">
        <v>325</v>
      </c>
      <c r="C1178" s="18">
        <v>32</v>
      </c>
      <c r="D1178" s="18">
        <v>-26.8</v>
      </c>
      <c r="E1178" s="18">
        <v>5.1999999999999993</v>
      </c>
      <c r="F1178" s="19" t="str">
        <f t="shared" ref="F1178" si="232">IF(C1178*D1178&lt;0,"éles","vak")</f>
        <v>éles</v>
      </c>
      <c r="G1178" s="19" t="str">
        <f t="shared" ref="G1178" si="233">IF(F1178="éles",IF(C1178&lt;0,"gyanús","ártalmatlan"),F1178)</f>
        <v>ártalmatlan</v>
      </c>
      <c r="H1178" s="20">
        <f t="shared" ref="H1178" si="234">IF(G1178&lt;&gt;"vak",COUNTIF(G1179:G1199,G1178)/(21-COUNTIF(G1179:G1199,"vak")),"vak")</f>
        <v>0.33333333333333331</v>
      </c>
    </row>
    <row r="1179" spans="1:8">
      <c r="B1179" t="s">
        <v>336</v>
      </c>
      <c r="C1179" s="18">
        <v>-10101.1</v>
      </c>
      <c r="D1179" s="18">
        <v>-10101.1</v>
      </c>
      <c r="E1179" s="18">
        <v>-20202.2</v>
      </c>
      <c r="F1179" s="19" t="str">
        <f t="shared" si="231"/>
        <v>vak</v>
      </c>
      <c r="G1179" s="19" t="str">
        <f t="shared" ref="G1179" si="235">IF(F1179="éles",IF(C1179&lt;0,"ártalmatlan","gyanús"),F1179)</f>
        <v>vak</v>
      </c>
      <c r="H1179" s="19" t="s">
        <v>456</v>
      </c>
    </row>
    <row r="1180" spans="1:8">
      <c r="B1180" t="s">
        <v>337</v>
      </c>
      <c r="C1180" s="18">
        <v>-204813</v>
      </c>
      <c r="D1180" s="18">
        <v>-190494.8</v>
      </c>
      <c r="E1180" s="18">
        <v>-395307.8</v>
      </c>
      <c r="F1180" s="19" t="str">
        <f t="shared" si="231"/>
        <v>vak</v>
      </c>
      <c r="G1180" s="19" t="str">
        <f t="shared" si="222"/>
        <v>vak</v>
      </c>
      <c r="H1180" s="19" t="s">
        <v>456</v>
      </c>
    </row>
    <row r="1181" spans="1:8">
      <c r="B1181" t="s">
        <v>338</v>
      </c>
      <c r="C1181" s="18">
        <v>1142.9000000000001</v>
      </c>
      <c r="D1181" s="18">
        <v>71.5</v>
      </c>
      <c r="E1181" s="18">
        <v>1214.4000000000001</v>
      </c>
      <c r="F1181" s="19" t="str">
        <f t="shared" si="231"/>
        <v>vak</v>
      </c>
      <c r="G1181" s="19" t="str">
        <f t="shared" si="222"/>
        <v>vak</v>
      </c>
      <c r="H1181" s="19" t="s">
        <v>456</v>
      </c>
    </row>
    <row r="1182" spans="1:8">
      <c r="B1182" t="s">
        <v>339</v>
      </c>
      <c r="C1182" s="18">
        <v>-5011.7</v>
      </c>
      <c r="D1182" s="18">
        <v>4933.6000000000004</v>
      </c>
      <c r="E1182" s="18">
        <v>-78.099999999999454</v>
      </c>
      <c r="F1182" s="19" t="str">
        <f t="shared" si="231"/>
        <v>éles</v>
      </c>
      <c r="G1182" s="19" t="str">
        <f t="shared" si="222"/>
        <v>ártalmatlan</v>
      </c>
      <c r="H1182" s="19" t="s">
        <v>456</v>
      </c>
    </row>
    <row r="1183" spans="1:8">
      <c r="B1183" t="s">
        <v>340</v>
      </c>
      <c r="C1183" s="18">
        <v>-282049.40000000002</v>
      </c>
      <c r="D1183" s="18">
        <v>-176477.2</v>
      </c>
      <c r="E1183" s="18">
        <v>-458526.60000000003</v>
      </c>
      <c r="F1183" s="19" t="str">
        <f t="shared" si="231"/>
        <v>vak</v>
      </c>
      <c r="G1183" s="19" t="str">
        <f t="shared" si="222"/>
        <v>vak</v>
      </c>
      <c r="H1183" s="19" t="s">
        <v>456</v>
      </c>
    </row>
    <row r="1184" spans="1:8">
      <c r="B1184" t="s">
        <v>341</v>
      </c>
      <c r="C1184" s="18">
        <v>-98831.5</v>
      </c>
      <c r="D1184" s="18">
        <v>-10091</v>
      </c>
      <c r="E1184" s="18">
        <v>-108922.5</v>
      </c>
      <c r="F1184" s="19" t="str">
        <f t="shared" si="231"/>
        <v>vak</v>
      </c>
      <c r="G1184" s="19" t="str">
        <f t="shared" si="222"/>
        <v>vak</v>
      </c>
      <c r="H1184" s="19" t="s">
        <v>456</v>
      </c>
    </row>
    <row r="1185" spans="1:8">
      <c r="B1185" t="s">
        <v>342</v>
      </c>
      <c r="C1185" s="18">
        <v>-2</v>
      </c>
      <c r="D1185" s="18">
        <v>1.3</v>
      </c>
      <c r="E1185" s="18">
        <v>-0.7</v>
      </c>
      <c r="F1185" s="19" t="str">
        <f t="shared" si="231"/>
        <v>éles</v>
      </c>
      <c r="G1185" s="19" t="str">
        <f t="shared" si="222"/>
        <v>ártalmatlan</v>
      </c>
      <c r="H1185" s="19" t="s">
        <v>456</v>
      </c>
    </row>
    <row r="1186" spans="1:8">
      <c r="B1186" t="s">
        <v>343</v>
      </c>
      <c r="C1186" s="18">
        <v>249.9</v>
      </c>
      <c r="D1186" s="18">
        <v>-703.1</v>
      </c>
      <c r="E1186" s="18">
        <v>-453.20000000000005</v>
      </c>
      <c r="F1186" s="19" t="str">
        <f t="shared" si="231"/>
        <v>éles</v>
      </c>
      <c r="G1186" s="19" t="str">
        <f t="shared" si="222"/>
        <v>gyanús</v>
      </c>
      <c r="H1186" s="19" t="s">
        <v>456</v>
      </c>
    </row>
    <row r="1187" spans="1:8">
      <c r="B1187" t="s">
        <v>344</v>
      </c>
      <c r="C1187" s="18">
        <v>-1083234.1000000001</v>
      </c>
      <c r="D1187" s="18">
        <v>-75518.100000000006</v>
      </c>
      <c r="E1187" s="18">
        <v>-1158752.2000000002</v>
      </c>
      <c r="F1187" s="19" t="str">
        <f t="shared" si="231"/>
        <v>vak</v>
      </c>
      <c r="G1187" s="19" t="str">
        <f t="shared" ref="G1187:G1250" si="236">IF(F1187="éles",IF(C1187&lt;0,"ártalmatlan","gyanús"),F1187)</f>
        <v>vak</v>
      </c>
      <c r="H1187" s="19" t="s">
        <v>456</v>
      </c>
    </row>
    <row r="1188" spans="1:8">
      <c r="B1188" t="s">
        <v>345</v>
      </c>
      <c r="C1188" s="18">
        <v>-41666.199999999997</v>
      </c>
      <c r="D1188" s="18">
        <v>-41666.699999999997</v>
      </c>
      <c r="E1188" s="18">
        <v>-83332.899999999994</v>
      </c>
      <c r="F1188" s="19" t="str">
        <f t="shared" si="231"/>
        <v>vak</v>
      </c>
      <c r="G1188" s="19" t="str">
        <f t="shared" si="236"/>
        <v>vak</v>
      </c>
      <c r="H1188" s="19" t="s">
        <v>456</v>
      </c>
    </row>
    <row r="1189" spans="1:8">
      <c r="B1189" t="s">
        <v>327</v>
      </c>
      <c r="C1189" s="18">
        <v>-5009.5</v>
      </c>
      <c r="D1189" s="18">
        <v>-10113.6</v>
      </c>
      <c r="E1189" s="18">
        <v>-15123.1</v>
      </c>
      <c r="F1189" s="19" t="str">
        <f t="shared" si="231"/>
        <v>vak</v>
      </c>
      <c r="G1189" s="19" t="str">
        <f t="shared" si="236"/>
        <v>vak</v>
      </c>
      <c r="H1189" s="19" t="s">
        <v>456</v>
      </c>
    </row>
    <row r="1190" spans="1:8">
      <c r="B1190" t="s">
        <v>346</v>
      </c>
      <c r="C1190" s="18">
        <v>-5005.8</v>
      </c>
      <c r="D1190" s="18">
        <v>14552.2</v>
      </c>
      <c r="E1190" s="18">
        <v>9546.4000000000015</v>
      </c>
      <c r="F1190" s="19" t="str">
        <f t="shared" si="231"/>
        <v>éles</v>
      </c>
      <c r="G1190" s="19" t="str">
        <f t="shared" si="236"/>
        <v>ártalmatlan</v>
      </c>
      <c r="H1190" s="19" t="s">
        <v>456</v>
      </c>
    </row>
    <row r="1191" spans="1:8">
      <c r="B1191" t="s">
        <v>347</v>
      </c>
      <c r="C1191" s="18">
        <v>9807.2999999999993</v>
      </c>
      <c r="D1191" s="18">
        <v>-20404</v>
      </c>
      <c r="E1191" s="18">
        <v>-10596.7</v>
      </c>
      <c r="F1191" s="19" t="str">
        <f t="shared" si="231"/>
        <v>éles</v>
      </c>
      <c r="G1191" s="19" t="str">
        <f t="shared" si="236"/>
        <v>gyanús</v>
      </c>
      <c r="H1191" s="19" t="s">
        <v>456</v>
      </c>
    </row>
    <row r="1192" spans="1:8">
      <c r="B1192" t="s">
        <v>328</v>
      </c>
      <c r="C1192" s="18">
        <v>0</v>
      </c>
      <c r="D1192" s="18">
        <v>0</v>
      </c>
      <c r="E1192" s="18">
        <v>0</v>
      </c>
      <c r="F1192" s="19" t="str">
        <f t="shared" si="231"/>
        <v>vak</v>
      </c>
      <c r="G1192" s="19" t="str">
        <f t="shared" si="236"/>
        <v>vak</v>
      </c>
      <c r="H1192" s="19" t="s">
        <v>456</v>
      </c>
    </row>
    <row r="1193" spans="1:8">
      <c r="B1193" t="s">
        <v>329</v>
      </c>
      <c r="C1193" s="18">
        <v>0</v>
      </c>
      <c r="D1193" s="18">
        <v>0</v>
      </c>
      <c r="E1193" s="18">
        <v>0</v>
      </c>
      <c r="F1193" s="19" t="str">
        <f t="shared" si="231"/>
        <v>vak</v>
      </c>
      <c r="G1193" s="19" t="str">
        <f t="shared" si="236"/>
        <v>vak</v>
      </c>
      <c r="H1193" s="19" t="s">
        <v>456</v>
      </c>
    </row>
    <row r="1194" spans="1:8">
      <c r="B1194" t="s">
        <v>330</v>
      </c>
      <c r="C1194" s="18">
        <v>355.3</v>
      </c>
      <c r="D1194" s="18">
        <v>-762</v>
      </c>
      <c r="E1194" s="18">
        <v>-406.7</v>
      </c>
      <c r="F1194" s="19" t="str">
        <f t="shared" si="231"/>
        <v>éles</v>
      </c>
      <c r="G1194" s="19" t="str">
        <f t="shared" si="236"/>
        <v>gyanús</v>
      </c>
      <c r="H1194" s="19" t="s">
        <v>456</v>
      </c>
    </row>
    <row r="1195" spans="1:8">
      <c r="B1195" t="s">
        <v>331</v>
      </c>
      <c r="C1195" s="18">
        <v>-10101</v>
      </c>
      <c r="D1195" s="18">
        <v>-10101</v>
      </c>
      <c r="E1195" s="18">
        <v>-20202</v>
      </c>
      <c r="F1195" s="19" t="str">
        <f t="shared" si="231"/>
        <v>vak</v>
      </c>
      <c r="G1195" s="19" t="str">
        <f t="shared" si="236"/>
        <v>vak</v>
      </c>
      <c r="H1195" s="19" t="s">
        <v>456</v>
      </c>
    </row>
    <row r="1196" spans="1:8">
      <c r="B1196" t="s">
        <v>332</v>
      </c>
      <c r="C1196" s="18">
        <v>-10101.1</v>
      </c>
      <c r="D1196" s="18">
        <v>-0.1</v>
      </c>
      <c r="E1196" s="18">
        <v>-10101.200000000001</v>
      </c>
      <c r="F1196" s="19" t="str">
        <f t="shared" si="231"/>
        <v>vak</v>
      </c>
      <c r="G1196" s="19" t="str">
        <f t="shared" si="236"/>
        <v>vak</v>
      </c>
      <c r="H1196" s="19" t="s">
        <v>456</v>
      </c>
    </row>
    <row r="1197" spans="1:8">
      <c r="B1197" t="s">
        <v>333</v>
      </c>
      <c r="C1197" s="18">
        <v>0.5</v>
      </c>
      <c r="D1197" s="18">
        <v>-5025.1000000000004</v>
      </c>
      <c r="E1197" s="18">
        <v>-5024.6000000000004</v>
      </c>
      <c r="F1197" s="19" t="str">
        <f t="shared" si="231"/>
        <v>éles</v>
      </c>
      <c r="G1197" s="19" t="str">
        <f t="shared" si="236"/>
        <v>gyanús</v>
      </c>
      <c r="H1197" s="19" t="s">
        <v>456</v>
      </c>
    </row>
    <row r="1198" spans="1:8">
      <c r="B1198" t="s">
        <v>334</v>
      </c>
      <c r="C1198" s="18">
        <v>0.5</v>
      </c>
      <c r="D1198" s="18">
        <v>-10101</v>
      </c>
      <c r="E1198" s="18">
        <v>-10100.5</v>
      </c>
      <c r="F1198" s="19" t="str">
        <f t="shared" si="231"/>
        <v>éles</v>
      </c>
      <c r="G1198" s="19" t="str">
        <f t="shared" si="236"/>
        <v>gyanús</v>
      </c>
      <c r="H1198" s="19" t="s">
        <v>456</v>
      </c>
    </row>
    <row r="1199" spans="1:8">
      <c r="B1199" t="s">
        <v>335</v>
      </c>
      <c r="C1199" s="18">
        <v>503.1</v>
      </c>
      <c r="D1199" s="18">
        <v>-524.29999999999995</v>
      </c>
      <c r="E1199" s="18">
        <v>-21.199999999999932</v>
      </c>
      <c r="F1199" s="19" t="str">
        <f t="shared" si="231"/>
        <v>éles</v>
      </c>
      <c r="G1199" s="19" t="str">
        <f t="shared" si="236"/>
        <v>gyanús</v>
      </c>
      <c r="H1199" s="19" t="s">
        <v>456</v>
      </c>
    </row>
    <row r="1200" spans="1:8">
      <c r="A1200" t="s">
        <v>404</v>
      </c>
      <c r="C1200" s="18">
        <v>-1743834.9</v>
      </c>
      <c r="D1200" s="18">
        <v>-542551.29999999993</v>
      </c>
      <c r="E1200" s="18">
        <v>-2286386.2000000011</v>
      </c>
      <c r="F1200" s="19" t="s">
        <v>456</v>
      </c>
      <c r="G1200" s="19" t="s">
        <v>456</v>
      </c>
      <c r="H1200" s="20" t="s">
        <v>456</v>
      </c>
    </row>
    <row r="1201" spans="1:8">
      <c r="A1201" t="s">
        <v>144</v>
      </c>
      <c r="B1201" t="s">
        <v>325</v>
      </c>
      <c r="C1201" s="18">
        <v>22.5</v>
      </c>
      <c r="D1201" s="18">
        <v>-21.3</v>
      </c>
      <c r="E1201" s="18">
        <v>1.1999999999999993</v>
      </c>
      <c r="F1201" s="19" t="str">
        <f t="shared" ref="F1201" si="237">IF(C1201*D1201&lt;0,"éles","vak")</f>
        <v>éles</v>
      </c>
      <c r="G1201" s="19" t="str">
        <f t="shared" ref="G1201" si="238">IF(F1201="éles",IF(C1201&lt;0,"gyanús","ártalmatlan"),F1201)</f>
        <v>ártalmatlan</v>
      </c>
      <c r="H1201" s="20">
        <f t="shared" ref="H1201" si="239">IF(G1201&lt;&gt;"vak",COUNTIF(G1202:G1222,G1201)/(21-COUNTIF(G1202:G1222,"vak")),"vak")</f>
        <v>0.4</v>
      </c>
    </row>
    <row r="1202" spans="1:8">
      <c r="B1202" t="s">
        <v>336</v>
      </c>
      <c r="C1202" s="18">
        <v>-10101.1</v>
      </c>
      <c r="D1202" s="18">
        <v>-10101.1</v>
      </c>
      <c r="E1202" s="18">
        <v>-20202.2</v>
      </c>
      <c r="F1202" s="19" t="str">
        <f t="shared" si="231"/>
        <v>vak</v>
      </c>
      <c r="G1202" s="19" t="str">
        <f t="shared" ref="G1202" si="240">IF(F1202="éles",IF(C1202&lt;0,"ártalmatlan","gyanús"),F1202)</f>
        <v>vak</v>
      </c>
      <c r="H1202" s="19" t="s">
        <v>456</v>
      </c>
    </row>
    <row r="1203" spans="1:8">
      <c r="B1203" t="s">
        <v>337</v>
      </c>
      <c r="C1203" s="18">
        <v>-204813</v>
      </c>
      <c r="D1203" s="18">
        <v>-190494.8</v>
      </c>
      <c r="E1203" s="18">
        <v>-395307.8</v>
      </c>
      <c r="F1203" s="19" t="str">
        <f t="shared" si="231"/>
        <v>vak</v>
      </c>
      <c r="G1203" s="19" t="str">
        <f t="shared" si="236"/>
        <v>vak</v>
      </c>
      <c r="H1203" s="19" t="s">
        <v>456</v>
      </c>
    </row>
    <row r="1204" spans="1:8">
      <c r="B1204" t="s">
        <v>338</v>
      </c>
      <c r="C1204" s="18">
        <v>1620</v>
      </c>
      <c r="D1204" s="18">
        <v>1015</v>
      </c>
      <c r="E1204" s="18">
        <v>2635</v>
      </c>
      <c r="F1204" s="19" t="str">
        <f t="shared" si="231"/>
        <v>vak</v>
      </c>
      <c r="G1204" s="19" t="str">
        <f t="shared" si="236"/>
        <v>vak</v>
      </c>
      <c r="H1204" s="19" t="s">
        <v>456</v>
      </c>
    </row>
    <row r="1205" spans="1:8">
      <c r="B1205" t="s">
        <v>339</v>
      </c>
      <c r="C1205" s="18">
        <v>-5008.3</v>
      </c>
      <c r="D1205" s="18">
        <v>4948.1000000000004</v>
      </c>
      <c r="E1205" s="18">
        <v>-60.199999999999818</v>
      </c>
      <c r="F1205" s="19" t="str">
        <f t="shared" si="231"/>
        <v>éles</v>
      </c>
      <c r="G1205" s="19" t="str">
        <f t="shared" si="236"/>
        <v>ártalmatlan</v>
      </c>
      <c r="H1205" s="19" t="s">
        <v>456</v>
      </c>
    </row>
    <row r="1206" spans="1:8">
      <c r="B1206" t="s">
        <v>340</v>
      </c>
      <c r="C1206" s="18">
        <v>1000001</v>
      </c>
      <c r="D1206" s="18">
        <v>1000001</v>
      </c>
      <c r="E1206" s="18">
        <v>2000002</v>
      </c>
      <c r="F1206" s="19" t="str">
        <f t="shared" si="231"/>
        <v>vak</v>
      </c>
      <c r="G1206" s="19" t="str">
        <f t="shared" si="236"/>
        <v>vak</v>
      </c>
      <c r="H1206" s="19" t="s">
        <v>456</v>
      </c>
    </row>
    <row r="1207" spans="1:8">
      <c r="B1207" t="s">
        <v>341</v>
      </c>
      <c r="C1207" s="18">
        <v>-98871.4</v>
      </c>
      <c r="D1207" s="18">
        <v>-10112</v>
      </c>
      <c r="E1207" s="18">
        <v>-108983.4</v>
      </c>
      <c r="F1207" s="19" t="str">
        <f t="shared" si="231"/>
        <v>vak</v>
      </c>
      <c r="G1207" s="19" t="str">
        <f t="shared" si="236"/>
        <v>vak</v>
      </c>
      <c r="H1207" s="19" t="s">
        <v>456</v>
      </c>
    </row>
    <row r="1208" spans="1:8">
      <c r="B1208" t="s">
        <v>342</v>
      </c>
      <c r="C1208" s="18">
        <v>-2</v>
      </c>
      <c r="D1208" s="18">
        <v>-3.6</v>
      </c>
      <c r="E1208" s="18">
        <v>-5.6</v>
      </c>
      <c r="F1208" s="19" t="str">
        <f t="shared" si="231"/>
        <v>vak</v>
      </c>
      <c r="G1208" s="19" t="str">
        <f t="shared" si="236"/>
        <v>vak</v>
      </c>
      <c r="H1208" s="19" t="s">
        <v>456</v>
      </c>
    </row>
    <row r="1209" spans="1:8">
      <c r="B1209" t="s">
        <v>343</v>
      </c>
      <c r="C1209" s="18">
        <v>249.9</v>
      </c>
      <c r="D1209" s="18">
        <v>288.60000000000002</v>
      </c>
      <c r="E1209" s="18">
        <v>538.5</v>
      </c>
      <c r="F1209" s="19" t="str">
        <f t="shared" si="231"/>
        <v>vak</v>
      </c>
      <c r="G1209" s="19" t="str">
        <f t="shared" si="236"/>
        <v>vak</v>
      </c>
      <c r="H1209" s="19" t="s">
        <v>456</v>
      </c>
    </row>
    <row r="1210" spans="1:8">
      <c r="B1210" t="s">
        <v>344</v>
      </c>
      <c r="C1210" s="18">
        <v>-41637.300000000003</v>
      </c>
      <c r="D1210" s="18">
        <v>-75522.100000000006</v>
      </c>
      <c r="E1210" s="18">
        <v>-117159.40000000001</v>
      </c>
      <c r="F1210" s="19" t="str">
        <f t="shared" si="231"/>
        <v>vak</v>
      </c>
      <c r="G1210" s="19" t="str">
        <f t="shared" si="236"/>
        <v>vak</v>
      </c>
      <c r="H1210" s="19" t="s">
        <v>456</v>
      </c>
    </row>
    <row r="1211" spans="1:8">
      <c r="B1211" t="s">
        <v>345</v>
      </c>
      <c r="C1211" s="18">
        <v>-41666.199999999997</v>
      </c>
      <c r="D1211" s="18">
        <v>-41666.699999999997</v>
      </c>
      <c r="E1211" s="18">
        <v>-83332.899999999994</v>
      </c>
      <c r="F1211" s="19" t="str">
        <f t="shared" si="231"/>
        <v>vak</v>
      </c>
      <c r="G1211" s="19" t="str">
        <f t="shared" si="236"/>
        <v>vak</v>
      </c>
      <c r="H1211" s="19" t="s">
        <v>456</v>
      </c>
    </row>
    <row r="1212" spans="1:8">
      <c r="B1212" t="s">
        <v>327</v>
      </c>
      <c r="C1212" s="18">
        <v>-5013</v>
      </c>
      <c r="D1212" s="18">
        <v>-10109.5</v>
      </c>
      <c r="E1212" s="18">
        <v>-15122.5</v>
      </c>
      <c r="F1212" s="19" t="str">
        <f t="shared" si="231"/>
        <v>vak</v>
      </c>
      <c r="G1212" s="19" t="str">
        <f t="shared" si="236"/>
        <v>vak</v>
      </c>
      <c r="H1212" s="19" t="s">
        <v>456</v>
      </c>
    </row>
    <row r="1213" spans="1:8">
      <c r="B1213" t="s">
        <v>346</v>
      </c>
      <c r="C1213" s="18">
        <v>-4997.3</v>
      </c>
      <c r="D1213" s="18">
        <v>14550.7</v>
      </c>
      <c r="E1213" s="18">
        <v>9553.4000000000015</v>
      </c>
      <c r="F1213" s="19" t="str">
        <f t="shared" si="231"/>
        <v>éles</v>
      </c>
      <c r="G1213" s="19" t="str">
        <f t="shared" si="236"/>
        <v>ártalmatlan</v>
      </c>
      <c r="H1213" s="19" t="s">
        <v>456</v>
      </c>
    </row>
    <row r="1214" spans="1:8">
      <c r="B1214" t="s">
        <v>347</v>
      </c>
      <c r="C1214" s="18">
        <v>9807.2999999999993</v>
      </c>
      <c r="D1214" s="18">
        <v>-20403</v>
      </c>
      <c r="E1214" s="18">
        <v>-10595.7</v>
      </c>
      <c r="F1214" s="19" t="str">
        <f t="shared" si="231"/>
        <v>éles</v>
      </c>
      <c r="G1214" s="19" t="str">
        <f t="shared" si="236"/>
        <v>gyanús</v>
      </c>
      <c r="H1214" s="19" t="s">
        <v>456</v>
      </c>
    </row>
    <row r="1215" spans="1:8">
      <c r="B1215" t="s">
        <v>328</v>
      </c>
      <c r="C1215" s="18">
        <v>0</v>
      </c>
      <c r="D1215" s="18">
        <v>0</v>
      </c>
      <c r="E1215" s="18">
        <v>0</v>
      </c>
      <c r="F1215" s="19" t="str">
        <f t="shared" si="231"/>
        <v>vak</v>
      </c>
      <c r="G1215" s="19" t="str">
        <f t="shared" si="236"/>
        <v>vak</v>
      </c>
      <c r="H1215" s="19" t="s">
        <v>456</v>
      </c>
    </row>
    <row r="1216" spans="1:8">
      <c r="B1216" t="s">
        <v>329</v>
      </c>
      <c r="C1216" s="18">
        <v>0</v>
      </c>
      <c r="D1216" s="18">
        <v>0</v>
      </c>
      <c r="E1216" s="18">
        <v>0</v>
      </c>
      <c r="F1216" s="19" t="str">
        <f t="shared" si="231"/>
        <v>vak</v>
      </c>
      <c r="G1216" s="19" t="str">
        <f t="shared" si="236"/>
        <v>vak</v>
      </c>
      <c r="H1216" s="19" t="s">
        <v>456</v>
      </c>
    </row>
    <row r="1217" spans="1:8">
      <c r="B1217" t="s">
        <v>330</v>
      </c>
      <c r="C1217" s="18">
        <v>-165.6</v>
      </c>
      <c r="D1217" s="18">
        <v>-1106.5</v>
      </c>
      <c r="E1217" s="18">
        <v>-1272.0999999999999</v>
      </c>
      <c r="F1217" s="19" t="str">
        <f t="shared" si="231"/>
        <v>vak</v>
      </c>
      <c r="G1217" s="19" t="str">
        <f t="shared" si="236"/>
        <v>vak</v>
      </c>
      <c r="H1217" s="19" t="s">
        <v>456</v>
      </c>
    </row>
    <row r="1218" spans="1:8">
      <c r="B1218" t="s">
        <v>331</v>
      </c>
      <c r="C1218" s="18">
        <v>-10101</v>
      </c>
      <c r="D1218" s="18">
        <v>-10101</v>
      </c>
      <c r="E1218" s="18">
        <v>-20202</v>
      </c>
      <c r="F1218" s="19" t="str">
        <f t="shared" si="231"/>
        <v>vak</v>
      </c>
      <c r="G1218" s="19" t="str">
        <f t="shared" si="236"/>
        <v>vak</v>
      </c>
      <c r="H1218" s="19" t="s">
        <v>456</v>
      </c>
    </row>
    <row r="1219" spans="1:8">
      <c r="B1219" t="s">
        <v>332</v>
      </c>
      <c r="C1219" s="18">
        <v>-10101.1</v>
      </c>
      <c r="D1219" s="18">
        <v>-0.1</v>
      </c>
      <c r="E1219" s="18">
        <v>-10101.200000000001</v>
      </c>
      <c r="F1219" s="19" t="str">
        <f t="shared" si="231"/>
        <v>vak</v>
      </c>
      <c r="G1219" s="19" t="str">
        <f t="shared" si="236"/>
        <v>vak</v>
      </c>
      <c r="H1219" s="19" t="s">
        <v>456</v>
      </c>
    </row>
    <row r="1220" spans="1:8">
      <c r="B1220" t="s">
        <v>333</v>
      </c>
      <c r="C1220" s="18">
        <v>0.5</v>
      </c>
      <c r="D1220" s="18">
        <v>-5025.1000000000004</v>
      </c>
      <c r="E1220" s="18">
        <v>-5024.6000000000004</v>
      </c>
      <c r="F1220" s="19" t="str">
        <f t="shared" si="231"/>
        <v>éles</v>
      </c>
      <c r="G1220" s="19" t="str">
        <f t="shared" si="236"/>
        <v>gyanús</v>
      </c>
      <c r="H1220" s="19" t="s">
        <v>456</v>
      </c>
    </row>
    <row r="1221" spans="1:8">
      <c r="B1221" t="s">
        <v>334</v>
      </c>
      <c r="C1221" s="18">
        <v>0.5</v>
      </c>
      <c r="D1221" s="18">
        <v>-10101</v>
      </c>
      <c r="E1221" s="18">
        <v>-10100.5</v>
      </c>
      <c r="F1221" s="19" t="str">
        <f t="shared" si="231"/>
        <v>éles</v>
      </c>
      <c r="G1221" s="19" t="str">
        <f t="shared" si="236"/>
        <v>gyanús</v>
      </c>
      <c r="H1221" s="19" t="s">
        <v>456</v>
      </c>
    </row>
    <row r="1222" spans="1:8">
      <c r="B1222" t="s">
        <v>335</v>
      </c>
      <c r="C1222" s="18">
        <v>279.7</v>
      </c>
      <c r="D1222" s="18">
        <v>130.1</v>
      </c>
      <c r="E1222" s="18">
        <v>409.79999999999995</v>
      </c>
      <c r="F1222" s="19" t="str">
        <f t="shared" ref="F1222:F1285" si="241">IF(C1222*D1222&lt;0,"éles","vak")</f>
        <v>vak</v>
      </c>
      <c r="G1222" s="19" t="str">
        <f t="shared" si="236"/>
        <v>vak</v>
      </c>
      <c r="H1222" s="19" t="s">
        <v>456</v>
      </c>
    </row>
    <row r="1223" spans="1:8">
      <c r="A1223" t="s">
        <v>405</v>
      </c>
      <c r="C1223" s="18">
        <v>579504.1</v>
      </c>
      <c r="D1223" s="18">
        <v>636165.70000000007</v>
      </c>
      <c r="E1223" s="18">
        <v>1215669.8</v>
      </c>
      <c r="F1223" s="19" t="s">
        <v>456</v>
      </c>
      <c r="G1223" s="19" t="s">
        <v>456</v>
      </c>
      <c r="H1223" s="20" t="s">
        <v>456</v>
      </c>
    </row>
    <row r="1224" spans="1:8">
      <c r="A1224" t="s">
        <v>145</v>
      </c>
      <c r="B1224" t="s">
        <v>325</v>
      </c>
      <c r="C1224" s="18">
        <v>45.5</v>
      </c>
      <c r="D1224" s="18">
        <v>-14.3</v>
      </c>
      <c r="E1224" s="18">
        <v>31.2</v>
      </c>
      <c r="F1224" s="19" t="str">
        <f t="shared" ref="F1224" si="242">IF(C1224*D1224&lt;0,"éles","vak")</f>
        <v>éles</v>
      </c>
      <c r="G1224" s="19" t="str">
        <f t="shared" ref="G1224" si="243">IF(F1224="éles",IF(C1224&lt;0,"gyanús","ártalmatlan"),F1224)</f>
        <v>ártalmatlan</v>
      </c>
      <c r="H1224" s="20">
        <f t="shared" ref="H1224" si="244">IF(G1224&lt;&gt;"vak",COUNTIF(G1225:G1245,G1224)/(21-COUNTIF(G1225:G1245,"vak")),"vak")</f>
        <v>0.14285714285714285</v>
      </c>
    </row>
    <row r="1225" spans="1:8">
      <c r="B1225" t="s">
        <v>336</v>
      </c>
      <c r="C1225" s="18">
        <v>1000008</v>
      </c>
      <c r="D1225" s="18">
        <v>1000008</v>
      </c>
      <c r="E1225" s="18">
        <v>2000016</v>
      </c>
      <c r="F1225" s="19" t="str">
        <f t="shared" si="241"/>
        <v>vak</v>
      </c>
      <c r="G1225" s="19" t="str">
        <f t="shared" ref="G1225" si="245">IF(F1225="éles",IF(C1225&lt;0,"ártalmatlan","gyanús"),F1225)</f>
        <v>vak</v>
      </c>
      <c r="H1225" s="19" t="s">
        <v>456</v>
      </c>
    </row>
    <row r="1226" spans="1:8">
      <c r="B1226" t="s">
        <v>337</v>
      </c>
      <c r="C1226" s="18">
        <v>999987.1</v>
      </c>
      <c r="D1226" s="18">
        <v>-190490.8</v>
      </c>
      <c r="E1226" s="18">
        <v>809496.3</v>
      </c>
      <c r="F1226" s="19" t="str">
        <f t="shared" si="241"/>
        <v>éles</v>
      </c>
      <c r="G1226" s="19" t="str">
        <f t="shared" si="236"/>
        <v>gyanús</v>
      </c>
      <c r="H1226" s="19" t="s">
        <v>456</v>
      </c>
    </row>
    <row r="1227" spans="1:8">
      <c r="B1227" t="s">
        <v>338</v>
      </c>
      <c r="C1227" s="18">
        <v>729.8</v>
      </c>
      <c r="D1227" s="18">
        <v>160</v>
      </c>
      <c r="E1227" s="18">
        <v>889.8</v>
      </c>
      <c r="F1227" s="19" t="str">
        <f t="shared" si="241"/>
        <v>vak</v>
      </c>
      <c r="G1227" s="19" t="str">
        <f t="shared" si="236"/>
        <v>vak</v>
      </c>
      <c r="H1227" s="19" t="s">
        <v>456</v>
      </c>
    </row>
    <row r="1228" spans="1:8">
      <c r="B1228" t="s">
        <v>339</v>
      </c>
      <c r="C1228" s="18">
        <v>-5014.1000000000004</v>
      </c>
      <c r="D1228" s="18">
        <v>4935</v>
      </c>
      <c r="E1228" s="18">
        <v>-79.100000000000364</v>
      </c>
      <c r="F1228" s="19" t="str">
        <f t="shared" si="241"/>
        <v>éles</v>
      </c>
      <c r="G1228" s="19" t="str">
        <f t="shared" si="236"/>
        <v>ártalmatlan</v>
      </c>
      <c r="H1228" s="19" t="s">
        <v>456</v>
      </c>
    </row>
    <row r="1229" spans="1:8">
      <c r="B1229" t="s">
        <v>340</v>
      </c>
      <c r="C1229" s="18">
        <v>-282049.09999999998</v>
      </c>
      <c r="D1229" s="18">
        <v>-3705876.3</v>
      </c>
      <c r="E1229" s="18">
        <v>-3987925.4</v>
      </c>
      <c r="F1229" s="19" t="str">
        <f t="shared" si="241"/>
        <v>vak</v>
      </c>
      <c r="G1229" s="19" t="str">
        <f t="shared" si="236"/>
        <v>vak</v>
      </c>
      <c r="H1229" s="19" t="s">
        <v>456</v>
      </c>
    </row>
    <row r="1230" spans="1:8">
      <c r="B1230" t="s">
        <v>341</v>
      </c>
      <c r="C1230" s="18">
        <v>-98822.8</v>
      </c>
      <c r="D1230" s="18">
        <v>-10211.299999999999</v>
      </c>
      <c r="E1230" s="18">
        <v>-109034.1</v>
      </c>
      <c r="F1230" s="19" t="str">
        <f t="shared" si="241"/>
        <v>vak</v>
      </c>
      <c r="G1230" s="19" t="str">
        <f t="shared" si="236"/>
        <v>vak</v>
      </c>
      <c r="H1230" s="19" t="s">
        <v>456</v>
      </c>
    </row>
    <row r="1231" spans="1:8">
      <c r="B1231" t="s">
        <v>342</v>
      </c>
      <c r="C1231" s="18">
        <v>7</v>
      </c>
      <c r="D1231" s="18">
        <v>-28.6</v>
      </c>
      <c r="E1231" s="18">
        <v>-21.6</v>
      </c>
      <c r="F1231" s="19" t="str">
        <f t="shared" si="241"/>
        <v>éles</v>
      </c>
      <c r="G1231" s="19" t="str">
        <f t="shared" si="236"/>
        <v>gyanús</v>
      </c>
      <c r="H1231" s="19" t="s">
        <v>456</v>
      </c>
    </row>
    <row r="1232" spans="1:8">
      <c r="B1232" t="s">
        <v>343</v>
      </c>
      <c r="C1232" s="18">
        <v>250.6</v>
      </c>
      <c r="D1232" s="18">
        <v>289.5</v>
      </c>
      <c r="E1232" s="18">
        <v>540.1</v>
      </c>
      <c r="F1232" s="19" t="str">
        <f t="shared" si="241"/>
        <v>vak</v>
      </c>
      <c r="G1232" s="19" t="str">
        <f t="shared" si="236"/>
        <v>vak</v>
      </c>
      <c r="H1232" s="19" t="s">
        <v>456</v>
      </c>
    </row>
    <row r="1233" spans="1:8">
      <c r="B1233" t="s">
        <v>344</v>
      </c>
      <c r="C1233" s="18">
        <v>-41640</v>
      </c>
      <c r="D1233" s="18">
        <v>-75257.100000000006</v>
      </c>
      <c r="E1233" s="18">
        <v>-116897.1</v>
      </c>
      <c r="F1233" s="19" t="str">
        <f t="shared" si="241"/>
        <v>vak</v>
      </c>
      <c r="G1233" s="19" t="str">
        <f t="shared" si="236"/>
        <v>vak</v>
      </c>
      <c r="H1233" s="19" t="s">
        <v>456</v>
      </c>
    </row>
    <row r="1234" spans="1:8">
      <c r="B1234" t="s">
        <v>345</v>
      </c>
      <c r="C1234" s="18">
        <v>-41666.199999999997</v>
      </c>
      <c r="D1234" s="18">
        <v>-41666.699999999997</v>
      </c>
      <c r="E1234" s="18">
        <v>-83332.899999999994</v>
      </c>
      <c r="F1234" s="19" t="str">
        <f t="shared" si="241"/>
        <v>vak</v>
      </c>
      <c r="G1234" s="19" t="str">
        <f t="shared" si="236"/>
        <v>vak</v>
      </c>
      <c r="H1234" s="19" t="s">
        <v>456</v>
      </c>
    </row>
    <row r="1235" spans="1:8">
      <c r="B1235" t="s">
        <v>327</v>
      </c>
      <c r="C1235" s="18">
        <v>497547</v>
      </c>
      <c r="D1235" s="18">
        <v>999953.5</v>
      </c>
      <c r="E1235" s="18">
        <v>1497500.5</v>
      </c>
      <c r="F1235" s="19" t="str">
        <f t="shared" si="241"/>
        <v>vak</v>
      </c>
      <c r="G1235" s="19" t="str">
        <f t="shared" si="236"/>
        <v>vak</v>
      </c>
      <c r="H1235" s="19" t="s">
        <v>456</v>
      </c>
    </row>
    <row r="1236" spans="1:8">
      <c r="B1236" t="s">
        <v>346</v>
      </c>
      <c r="C1236" s="18">
        <v>-5023.6000000000004</v>
      </c>
      <c r="D1236" s="18">
        <v>-970758.4</v>
      </c>
      <c r="E1236" s="18">
        <v>-975782</v>
      </c>
      <c r="F1236" s="19" t="str">
        <f t="shared" si="241"/>
        <v>vak</v>
      </c>
      <c r="G1236" s="19" t="str">
        <f t="shared" si="236"/>
        <v>vak</v>
      </c>
      <c r="H1236" s="19" t="s">
        <v>456</v>
      </c>
    </row>
    <row r="1237" spans="1:8">
      <c r="B1237" t="s">
        <v>347</v>
      </c>
      <c r="C1237" s="18">
        <v>9808.2000000000007</v>
      </c>
      <c r="D1237" s="18">
        <v>-20405</v>
      </c>
      <c r="E1237" s="18">
        <v>-10596.8</v>
      </c>
      <c r="F1237" s="19" t="str">
        <f t="shared" si="241"/>
        <v>éles</v>
      </c>
      <c r="G1237" s="19" t="str">
        <f t="shared" si="236"/>
        <v>gyanús</v>
      </c>
      <c r="H1237" s="19" t="s">
        <v>456</v>
      </c>
    </row>
    <row r="1238" spans="1:8">
      <c r="B1238" t="s">
        <v>328</v>
      </c>
      <c r="C1238" s="18">
        <v>0</v>
      </c>
      <c r="D1238" s="18">
        <v>0</v>
      </c>
      <c r="E1238" s="18">
        <v>0</v>
      </c>
      <c r="F1238" s="19" t="str">
        <f t="shared" si="241"/>
        <v>vak</v>
      </c>
      <c r="G1238" s="19" t="str">
        <f t="shared" si="236"/>
        <v>vak</v>
      </c>
      <c r="H1238" s="19" t="s">
        <v>456</v>
      </c>
    </row>
    <row r="1239" spans="1:8">
      <c r="B1239" t="s">
        <v>329</v>
      </c>
      <c r="C1239" s="18">
        <v>0</v>
      </c>
      <c r="D1239" s="18">
        <v>0</v>
      </c>
      <c r="E1239" s="18">
        <v>0</v>
      </c>
      <c r="F1239" s="19" t="str">
        <f t="shared" si="241"/>
        <v>vak</v>
      </c>
      <c r="G1239" s="19" t="str">
        <f t="shared" si="236"/>
        <v>vak</v>
      </c>
      <c r="H1239" s="19" t="s">
        <v>456</v>
      </c>
    </row>
    <row r="1240" spans="1:8">
      <c r="B1240" t="s">
        <v>330</v>
      </c>
      <c r="C1240" s="18">
        <v>1050.4000000000001</v>
      </c>
      <c r="D1240" s="18">
        <v>-716.1</v>
      </c>
      <c r="E1240" s="18">
        <v>334.30000000000007</v>
      </c>
      <c r="F1240" s="19" t="str">
        <f t="shared" si="241"/>
        <v>éles</v>
      </c>
      <c r="G1240" s="19" t="str">
        <f t="shared" si="236"/>
        <v>gyanús</v>
      </c>
      <c r="H1240" s="19" t="s">
        <v>456</v>
      </c>
    </row>
    <row r="1241" spans="1:8">
      <c r="B1241" t="s">
        <v>331</v>
      </c>
      <c r="C1241" s="18">
        <v>-10101</v>
      </c>
      <c r="D1241" s="18">
        <v>-10101</v>
      </c>
      <c r="E1241" s="18">
        <v>-20202</v>
      </c>
      <c r="F1241" s="19" t="str">
        <f t="shared" si="241"/>
        <v>vak</v>
      </c>
      <c r="G1241" s="19" t="str">
        <f t="shared" si="236"/>
        <v>vak</v>
      </c>
      <c r="H1241" s="19" t="s">
        <v>456</v>
      </c>
    </row>
    <row r="1242" spans="1:8">
      <c r="B1242" t="s">
        <v>332</v>
      </c>
      <c r="C1242" s="18">
        <v>-10101.1</v>
      </c>
      <c r="D1242" s="18">
        <v>-0.1</v>
      </c>
      <c r="E1242" s="18">
        <v>-10101.200000000001</v>
      </c>
      <c r="F1242" s="19" t="str">
        <f t="shared" si="241"/>
        <v>vak</v>
      </c>
      <c r="G1242" s="19" t="str">
        <f t="shared" si="236"/>
        <v>vak</v>
      </c>
      <c r="H1242" s="19" t="s">
        <v>456</v>
      </c>
    </row>
    <row r="1243" spans="1:8">
      <c r="B1243" t="s">
        <v>333</v>
      </c>
      <c r="C1243" s="18">
        <v>0.5</v>
      </c>
      <c r="D1243" s="18">
        <v>-5025.1000000000004</v>
      </c>
      <c r="E1243" s="18">
        <v>-5024.6000000000004</v>
      </c>
      <c r="F1243" s="19" t="str">
        <f t="shared" si="241"/>
        <v>éles</v>
      </c>
      <c r="G1243" s="19" t="str">
        <f t="shared" si="236"/>
        <v>gyanús</v>
      </c>
      <c r="H1243" s="19" t="s">
        <v>456</v>
      </c>
    </row>
    <row r="1244" spans="1:8">
      <c r="B1244" t="s">
        <v>334</v>
      </c>
      <c r="C1244" s="18">
        <v>0.5</v>
      </c>
      <c r="D1244" s="18">
        <v>-10101</v>
      </c>
      <c r="E1244" s="18">
        <v>-10100.5</v>
      </c>
      <c r="F1244" s="19" t="str">
        <f t="shared" si="241"/>
        <v>éles</v>
      </c>
      <c r="G1244" s="19" t="str">
        <f t="shared" si="236"/>
        <v>gyanús</v>
      </c>
      <c r="H1244" s="19" t="s">
        <v>456</v>
      </c>
    </row>
    <row r="1245" spans="1:8">
      <c r="B1245" t="s">
        <v>335</v>
      </c>
      <c r="C1245" s="18">
        <v>604.70000000000005</v>
      </c>
      <c r="D1245" s="18">
        <v>283.60000000000002</v>
      </c>
      <c r="E1245" s="18">
        <v>888.30000000000007</v>
      </c>
      <c r="F1245" s="19" t="str">
        <f t="shared" si="241"/>
        <v>vak</v>
      </c>
      <c r="G1245" s="19" t="str">
        <f t="shared" si="236"/>
        <v>vak</v>
      </c>
      <c r="H1245" s="19" t="s">
        <v>456</v>
      </c>
    </row>
    <row r="1246" spans="1:8">
      <c r="A1246" t="s">
        <v>406</v>
      </c>
      <c r="C1246" s="18">
        <v>2015621.4</v>
      </c>
      <c r="D1246" s="18">
        <v>-3035022.2</v>
      </c>
      <c r="E1246" s="18">
        <v>-1019400.8000000002</v>
      </c>
      <c r="F1246" s="19" t="s">
        <v>456</v>
      </c>
      <c r="G1246" s="19" t="s">
        <v>456</v>
      </c>
      <c r="H1246" s="20" t="s">
        <v>456</v>
      </c>
    </row>
    <row r="1247" spans="1:8">
      <c r="A1247" t="s">
        <v>146</v>
      </c>
      <c r="B1247" t="s">
        <v>325</v>
      </c>
      <c r="C1247" s="18">
        <v>-10.5</v>
      </c>
      <c r="D1247" s="18">
        <v>3.7</v>
      </c>
      <c r="E1247" s="18">
        <v>-6.8</v>
      </c>
      <c r="F1247" s="19" t="str">
        <f t="shared" ref="F1247" si="246">IF(C1247*D1247&lt;0,"éles","vak")</f>
        <v>éles</v>
      </c>
      <c r="G1247" s="19" t="str">
        <f t="shared" ref="G1247" si="247">IF(F1247="éles",IF(C1247&lt;0,"gyanús","ártalmatlan"),F1247)</f>
        <v>gyanús</v>
      </c>
      <c r="H1247" s="20">
        <f t="shared" ref="H1247" si="248">IF(G1247&lt;&gt;"vak",COUNTIF(G1248:G1268,G1247)/(21-COUNTIF(G1248:G1268,"vak")),"vak")</f>
        <v>0.25</v>
      </c>
    </row>
    <row r="1248" spans="1:8">
      <c r="B1248" t="s">
        <v>336</v>
      </c>
      <c r="C1248" s="18">
        <v>-10101.1</v>
      </c>
      <c r="D1248" s="18">
        <v>-10101.1</v>
      </c>
      <c r="E1248" s="18">
        <v>-20202.2</v>
      </c>
      <c r="F1248" s="19" t="str">
        <f t="shared" si="241"/>
        <v>vak</v>
      </c>
      <c r="G1248" s="19" t="str">
        <f t="shared" ref="G1248" si="249">IF(F1248="éles",IF(C1248&lt;0,"ártalmatlan","gyanús"),F1248)</f>
        <v>vak</v>
      </c>
      <c r="H1248" s="19" t="s">
        <v>456</v>
      </c>
    </row>
    <row r="1249" spans="2:8">
      <c r="B1249" t="s">
        <v>337</v>
      </c>
      <c r="C1249" s="18">
        <v>999997.4</v>
      </c>
      <c r="D1249" s="18">
        <v>1000001</v>
      </c>
      <c r="E1249" s="18">
        <v>1999998.4</v>
      </c>
      <c r="F1249" s="19" t="str">
        <f t="shared" si="241"/>
        <v>vak</v>
      </c>
      <c r="G1249" s="19" t="str">
        <f t="shared" si="236"/>
        <v>vak</v>
      </c>
      <c r="H1249" s="19" t="s">
        <v>456</v>
      </c>
    </row>
    <row r="1250" spans="2:8">
      <c r="B1250" t="s">
        <v>338</v>
      </c>
      <c r="C1250" s="18">
        <v>-961.4</v>
      </c>
      <c r="D1250" s="18">
        <v>-32</v>
      </c>
      <c r="E1250" s="18">
        <v>-993.4</v>
      </c>
      <c r="F1250" s="19" t="str">
        <f t="shared" si="241"/>
        <v>vak</v>
      </c>
      <c r="G1250" s="19" t="str">
        <f t="shared" si="236"/>
        <v>vak</v>
      </c>
      <c r="H1250" s="19" t="s">
        <v>456</v>
      </c>
    </row>
    <row r="1251" spans="2:8">
      <c r="B1251" t="s">
        <v>339</v>
      </c>
      <c r="C1251" s="18">
        <v>-5022.5</v>
      </c>
      <c r="D1251" s="18">
        <v>-990188</v>
      </c>
      <c r="E1251" s="18">
        <v>-995210.5</v>
      </c>
      <c r="F1251" s="19" t="str">
        <f t="shared" si="241"/>
        <v>vak</v>
      </c>
      <c r="G1251" s="19" t="str">
        <f t="shared" ref="G1251:G1314" si="250">IF(F1251="éles",IF(C1251&lt;0,"ártalmatlan","gyanús"),F1251)</f>
        <v>vak</v>
      </c>
      <c r="H1251" s="19" t="s">
        <v>456</v>
      </c>
    </row>
    <row r="1252" spans="2:8">
      <c r="B1252" t="s">
        <v>340</v>
      </c>
      <c r="C1252" s="18">
        <v>-282051.7</v>
      </c>
      <c r="D1252" s="18">
        <v>-2529406.7000000002</v>
      </c>
      <c r="E1252" s="18">
        <v>-2811458.4000000004</v>
      </c>
      <c r="F1252" s="19" t="str">
        <f t="shared" si="241"/>
        <v>vak</v>
      </c>
      <c r="G1252" s="19" t="str">
        <f t="shared" si="250"/>
        <v>vak</v>
      </c>
      <c r="H1252" s="19" t="s">
        <v>456</v>
      </c>
    </row>
    <row r="1253" spans="2:8">
      <c r="B1253" t="s">
        <v>341</v>
      </c>
      <c r="C1253" s="18">
        <v>-98877.6</v>
      </c>
      <c r="D1253" s="18">
        <v>-10082.299999999999</v>
      </c>
      <c r="E1253" s="18">
        <v>-108959.90000000001</v>
      </c>
      <c r="F1253" s="19" t="str">
        <f t="shared" si="241"/>
        <v>vak</v>
      </c>
      <c r="G1253" s="19" t="str">
        <f t="shared" si="250"/>
        <v>vak</v>
      </c>
      <c r="H1253" s="19" t="s">
        <v>456</v>
      </c>
    </row>
    <row r="1254" spans="2:8">
      <c r="B1254" t="s">
        <v>342</v>
      </c>
      <c r="C1254" s="18">
        <v>5</v>
      </c>
      <c r="D1254" s="18">
        <v>6.3</v>
      </c>
      <c r="E1254" s="18">
        <v>11.3</v>
      </c>
      <c r="F1254" s="19" t="str">
        <f t="shared" si="241"/>
        <v>vak</v>
      </c>
      <c r="G1254" s="19" t="str">
        <f t="shared" si="250"/>
        <v>vak</v>
      </c>
      <c r="H1254" s="19" t="s">
        <v>456</v>
      </c>
    </row>
    <row r="1255" spans="2:8">
      <c r="B1255" t="s">
        <v>343</v>
      </c>
      <c r="C1255" s="18">
        <v>-1645.4</v>
      </c>
      <c r="D1255" s="18">
        <v>288.89999999999998</v>
      </c>
      <c r="E1255" s="18">
        <v>-1356.5</v>
      </c>
      <c r="F1255" s="19" t="str">
        <f t="shared" si="241"/>
        <v>éles</v>
      </c>
      <c r="G1255" s="19" t="str">
        <f t="shared" si="250"/>
        <v>ártalmatlan</v>
      </c>
      <c r="H1255" s="19" t="s">
        <v>456</v>
      </c>
    </row>
    <row r="1256" spans="2:8">
      <c r="B1256" t="s">
        <v>344</v>
      </c>
      <c r="C1256" s="18">
        <v>-41909.1</v>
      </c>
      <c r="D1256" s="18">
        <v>-75262.899999999994</v>
      </c>
      <c r="E1256" s="18">
        <v>-117172</v>
      </c>
      <c r="F1256" s="19" t="str">
        <f t="shared" si="241"/>
        <v>vak</v>
      </c>
      <c r="G1256" s="19" t="str">
        <f t="shared" si="250"/>
        <v>vak</v>
      </c>
      <c r="H1256" s="19" t="s">
        <v>456</v>
      </c>
    </row>
    <row r="1257" spans="2:8">
      <c r="B1257" t="s">
        <v>345</v>
      </c>
      <c r="C1257" s="18">
        <v>-41666.199999999997</v>
      </c>
      <c r="D1257" s="18">
        <v>-41666.699999999997</v>
      </c>
      <c r="E1257" s="18">
        <v>-83332.899999999994</v>
      </c>
      <c r="F1257" s="19" t="str">
        <f t="shared" si="241"/>
        <v>vak</v>
      </c>
      <c r="G1257" s="19" t="str">
        <f t="shared" si="250"/>
        <v>vak</v>
      </c>
      <c r="H1257" s="19" t="s">
        <v>456</v>
      </c>
    </row>
    <row r="1258" spans="2:8">
      <c r="B1258" t="s">
        <v>327</v>
      </c>
      <c r="C1258" s="18">
        <v>-5020.5</v>
      </c>
      <c r="D1258" s="18">
        <v>-10098.4</v>
      </c>
      <c r="E1258" s="18">
        <v>-15118.9</v>
      </c>
      <c r="F1258" s="19" t="str">
        <f t="shared" si="241"/>
        <v>vak</v>
      </c>
      <c r="G1258" s="19" t="str">
        <f t="shared" si="250"/>
        <v>vak</v>
      </c>
      <c r="H1258" s="19" t="s">
        <v>456</v>
      </c>
    </row>
    <row r="1259" spans="2:8">
      <c r="B1259" t="s">
        <v>346</v>
      </c>
      <c r="C1259" s="18">
        <v>-5034.2</v>
      </c>
      <c r="D1259" s="18">
        <v>14523.2</v>
      </c>
      <c r="E1259" s="18">
        <v>9489</v>
      </c>
      <c r="F1259" s="19" t="str">
        <f t="shared" si="241"/>
        <v>éles</v>
      </c>
      <c r="G1259" s="19" t="str">
        <f t="shared" si="250"/>
        <v>ártalmatlan</v>
      </c>
      <c r="H1259" s="19" t="s">
        <v>456</v>
      </c>
    </row>
    <row r="1260" spans="2:8">
      <c r="B1260" t="s">
        <v>347</v>
      </c>
      <c r="C1260" s="18">
        <v>9805.2999999999993</v>
      </c>
      <c r="D1260" s="18">
        <v>-20404</v>
      </c>
      <c r="E1260" s="18">
        <v>-10598.7</v>
      </c>
      <c r="F1260" s="19" t="str">
        <f t="shared" si="241"/>
        <v>éles</v>
      </c>
      <c r="G1260" s="19" t="str">
        <f t="shared" si="250"/>
        <v>gyanús</v>
      </c>
      <c r="H1260" s="19" t="s">
        <v>456</v>
      </c>
    </row>
    <row r="1261" spans="2:8">
      <c r="B1261" t="s">
        <v>328</v>
      </c>
      <c r="C1261" s="18">
        <v>0</v>
      </c>
      <c r="D1261" s="18">
        <v>0</v>
      </c>
      <c r="E1261" s="18">
        <v>0</v>
      </c>
      <c r="F1261" s="19" t="str">
        <f t="shared" si="241"/>
        <v>vak</v>
      </c>
      <c r="G1261" s="19" t="str">
        <f t="shared" si="250"/>
        <v>vak</v>
      </c>
      <c r="H1261" s="19" t="s">
        <v>456</v>
      </c>
    </row>
    <row r="1262" spans="2:8">
      <c r="B1262" t="s">
        <v>329</v>
      </c>
      <c r="C1262" s="18">
        <v>0</v>
      </c>
      <c r="D1262" s="18">
        <v>0</v>
      </c>
      <c r="E1262" s="18">
        <v>0</v>
      </c>
      <c r="F1262" s="19" t="str">
        <f t="shared" si="241"/>
        <v>vak</v>
      </c>
      <c r="G1262" s="19" t="str">
        <f t="shared" si="250"/>
        <v>vak</v>
      </c>
      <c r="H1262" s="19" t="s">
        <v>456</v>
      </c>
    </row>
    <row r="1263" spans="2:8">
      <c r="B1263" t="s">
        <v>330</v>
      </c>
      <c r="C1263" s="18">
        <v>-949.1</v>
      </c>
      <c r="D1263" s="18">
        <v>-109.2</v>
      </c>
      <c r="E1263" s="18">
        <v>-1058.3</v>
      </c>
      <c r="F1263" s="19" t="str">
        <f t="shared" si="241"/>
        <v>vak</v>
      </c>
      <c r="G1263" s="19" t="str">
        <f t="shared" si="250"/>
        <v>vak</v>
      </c>
      <c r="H1263" s="19" t="s">
        <v>456</v>
      </c>
    </row>
    <row r="1264" spans="2:8">
      <c r="B1264" t="s">
        <v>331</v>
      </c>
      <c r="C1264" s="18">
        <v>-10101</v>
      </c>
      <c r="D1264" s="18">
        <v>-10101</v>
      </c>
      <c r="E1264" s="18">
        <v>-20202</v>
      </c>
      <c r="F1264" s="19" t="str">
        <f t="shared" si="241"/>
        <v>vak</v>
      </c>
      <c r="G1264" s="19" t="str">
        <f t="shared" si="250"/>
        <v>vak</v>
      </c>
      <c r="H1264" s="19" t="s">
        <v>456</v>
      </c>
    </row>
    <row r="1265" spans="1:8">
      <c r="B1265" t="s">
        <v>332</v>
      </c>
      <c r="C1265" s="18">
        <v>-10101.1</v>
      </c>
      <c r="D1265" s="18">
        <v>-0.1</v>
      </c>
      <c r="E1265" s="18">
        <v>-10101.200000000001</v>
      </c>
      <c r="F1265" s="19" t="str">
        <f t="shared" si="241"/>
        <v>vak</v>
      </c>
      <c r="G1265" s="19" t="str">
        <f t="shared" si="250"/>
        <v>vak</v>
      </c>
      <c r="H1265" s="19" t="s">
        <v>456</v>
      </c>
    </row>
    <row r="1266" spans="1:8">
      <c r="B1266" t="s">
        <v>333</v>
      </c>
      <c r="C1266" s="18">
        <v>-1.5</v>
      </c>
      <c r="D1266" s="18">
        <v>-5025.1000000000004</v>
      </c>
      <c r="E1266" s="18">
        <v>-5026.6000000000004</v>
      </c>
      <c r="F1266" s="19" t="str">
        <f t="shared" si="241"/>
        <v>vak</v>
      </c>
      <c r="G1266" s="19" t="str">
        <f t="shared" si="250"/>
        <v>vak</v>
      </c>
      <c r="H1266" s="19" t="s">
        <v>456</v>
      </c>
    </row>
    <row r="1267" spans="1:8">
      <c r="B1267" t="s">
        <v>334</v>
      </c>
      <c r="C1267" s="18">
        <v>-1.5</v>
      </c>
      <c r="D1267" s="18">
        <v>-10101</v>
      </c>
      <c r="E1267" s="18">
        <v>-10102.5</v>
      </c>
      <c r="F1267" s="19" t="str">
        <f t="shared" si="241"/>
        <v>vak</v>
      </c>
      <c r="G1267" s="19" t="str">
        <f t="shared" si="250"/>
        <v>vak</v>
      </c>
      <c r="H1267" s="19" t="s">
        <v>456</v>
      </c>
    </row>
    <row r="1268" spans="1:8">
      <c r="B1268" t="s">
        <v>335</v>
      </c>
      <c r="C1268" s="18">
        <v>-270.7</v>
      </c>
      <c r="D1268" s="18">
        <v>62.6</v>
      </c>
      <c r="E1268" s="18">
        <v>-208.1</v>
      </c>
      <c r="F1268" s="19" t="str">
        <f t="shared" si="241"/>
        <v>éles</v>
      </c>
      <c r="G1268" s="19" t="str">
        <f t="shared" si="250"/>
        <v>ártalmatlan</v>
      </c>
      <c r="H1268" s="19" t="s">
        <v>456</v>
      </c>
    </row>
    <row r="1269" spans="1:8">
      <c r="A1269" t="s">
        <v>407</v>
      </c>
      <c r="C1269" s="18">
        <v>496082.6</v>
      </c>
      <c r="D1269" s="18">
        <v>-2697692.8000000003</v>
      </c>
      <c r="E1269" s="18">
        <v>-2201610.2000000007</v>
      </c>
      <c r="F1269" s="19" t="s">
        <v>456</v>
      </c>
      <c r="G1269" s="19" t="s">
        <v>456</v>
      </c>
      <c r="H1269" s="20" t="s">
        <v>456</v>
      </c>
    </row>
    <row r="1270" spans="1:8">
      <c r="A1270" t="s">
        <v>147</v>
      </c>
      <c r="B1270" t="s">
        <v>325</v>
      </c>
      <c r="C1270" s="18">
        <v>-35</v>
      </c>
      <c r="D1270" s="18">
        <v>16.7</v>
      </c>
      <c r="E1270" s="18">
        <v>-18.3</v>
      </c>
      <c r="F1270" s="19" t="str">
        <f t="shared" ref="F1270" si="251">IF(C1270*D1270&lt;0,"éles","vak")</f>
        <v>éles</v>
      </c>
      <c r="G1270" s="19" t="str">
        <f t="shared" ref="G1270" si="252">IF(F1270="éles",IF(C1270&lt;0,"gyanús","ártalmatlan"),F1270)</f>
        <v>gyanús</v>
      </c>
      <c r="H1270" s="20">
        <f t="shared" ref="H1270" si="253">IF(G1270&lt;&gt;"vak",COUNTIF(G1271:G1291,G1270)/(21-COUNTIF(G1271:G1291,"vak")),"vak")</f>
        <v>0.125</v>
      </c>
    </row>
    <row r="1271" spans="1:8">
      <c r="B1271" t="s">
        <v>336</v>
      </c>
      <c r="C1271" s="18">
        <v>-10101.1</v>
      </c>
      <c r="D1271" s="18">
        <v>-10101.1</v>
      </c>
      <c r="E1271" s="18">
        <v>-20202.2</v>
      </c>
      <c r="F1271" s="19" t="str">
        <f t="shared" si="241"/>
        <v>vak</v>
      </c>
      <c r="G1271" s="19" t="str">
        <f t="shared" ref="G1271" si="254">IF(F1271="éles",IF(C1271&lt;0,"ártalmatlan","gyanús"),F1271)</f>
        <v>vak</v>
      </c>
      <c r="H1271" s="19" t="s">
        <v>456</v>
      </c>
    </row>
    <row r="1272" spans="1:8">
      <c r="B1272" t="s">
        <v>337</v>
      </c>
      <c r="C1272" s="18">
        <v>1000001</v>
      </c>
      <c r="D1272" s="18">
        <v>1000001</v>
      </c>
      <c r="E1272" s="18">
        <v>2000002</v>
      </c>
      <c r="F1272" s="19" t="str">
        <f t="shared" si="241"/>
        <v>vak</v>
      </c>
      <c r="G1272" s="19" t="str">
        <f t="shared" si="250"/>
        <v>vak</v>
      </c>
      <c r="H1272" s="19" t="s">
        <v>456</v>
      </c>
    </row>
    <row r="1273" spans="1:8">
      <c r="B1273" t="s">
        <v>338</v>
      </c>
      <c r="C1273" s="18">
        <v>-303.60000000000002</v>
      </c>
      <c r="D1273" s="18">
        <v>16</v>
      </c>
      <c r="E1273" s="18">
        <v>-287.60000000000002</v>
      </c>
      <c r="F1273" s="19" t="str">
        <f t="shared" si="241"/>
        <v>éles</v>
      </c>
      <c r="G1273" s="19" t="str">
        <f t="shared" si="250"/>
        <v>ártalmatlan</v>
      </c>
      <c r="H1273" s="19" t="s">
        <v>456</v>
      </c>
    </row>
    <row r="1274" spans="1:8">
      <c r="B1274" t="s">
        <v>339</v>
      </c>
      <c r="C1274" s="18">
        <v>-5078.8</v>
      </c>
      <c r="D1274" s="18">
        <v>4936.8</v>
      </c>
      <c r="E1274" s="18">
        <v>-142</v>
      </c>
      <c r="F1274" s="19" t="str">
        <f t="shared" si="241"/>
        <v>éles</v>
      </c>
      <c r="G1274" s="19" t="str">
        <f t="shared" si="250"/>
        <v>ártalmatlan</v>
      </c>
      <c r="H1274" s="19" t="s">
        <v>456</v>
      </c>
    </row>
    <row r="1275" spans="1:8">
      <c r="B1275" t="s">
        <v>340</v>
      </c>
      <c r="C1275" s="18">
        <v>-282052.40000000002</v>
      </c>
      <c r="D1275" s="18">
        <v>-176469.6</v>
      </c>
      <c r="E1275" s="18">
        <v>-458522</v>
      </c>
      <c r="F1275" s="19" t="str">
        <f t="shared" si="241"/>
        <v>vak</v>
      </c>
      <c r="G1275" s="19" t="str">
        <f t="shared" si="250"/>
        <v>vak</v>
      </c>
      <c r="H1275" s="19" t="s">
        <v>456</v>
      </c>
    </row>
    <row r="1276" spans="1:8">
      <c r="B1276" t="s">
        <v>341</v>
      </c>
      <c r="C1276" s="18">
        <v>-98940.6</v>
      </c>
      <c r="D1276" s="18">
        <v>-10081.9</v>
      </c>
      <c r="E1276" s="18">
        <v>-109022.5</v>
      </c>
      <c r="F1276" s="19" t="str">
        <f t="shared" si="241"/>
        <v>vak</v>
      </c>
      <c r="G1276" s="19" t="str">
        <f t="shared" si="250"/>
        <v>vak</v>
      </c>
      <c r="H1276" s="19" t="s">
        <v>456</v>
      </c>
    </row>
    <row r="1277" spans="1:8">
      <c r="B1277" t="s">
        <v>342</v>
      </c>
      <c r="C1277" s="18">
        <v>-3</v>
      </c>
      <c r="D1277" s="18">
        <v>1.3</v>
      </c>
      <c r="E1277" s="18">
        <v>-1.7</v>
      </c>
      <c r="F1277" s="19" t="str">
        <f t="shared" si="241"/>
        <v>éles</v>
      </c>
      <c r="G1277" s="19" t="str">
        <f t="shared" si="250"/>
        <v>ártalmatlan</v>
      </c>
      <c r="H1277" s="19" t="s">
        <v>456</v>
      </c>
    </row>
    <row r="1278" spans="1:8">
      <c r="B1278" t="s">
        <v>343</v>
      </c>
      <c r="C1278" s="18">
        <v>-2637.4</v>
      </c>
      <c r="D1278" s="18">
        <v>288.60000000000002</v>
      </c>
      <c r="E1278" s="18">
        <v>-2348.8000000000002</v>
      </c>
      <c r="F1278" s="19" t="str">
        <f t="shared" si="241"/>
        <v>éles</v>
      </c>
      <c r="G1278" s="19" t="str">
        <f t="shared" si="250"/>
        <v>ártalmatlan</v>
      </c>
      <c r="H1278" s="19" t="s">
        <v>456</v>
      </c>
    </row>
    <row r="1279" spans="1:8">
      <c r="B1279" t="s">
        <v>344</v>
      </c>
      <c r="C1279" s="18">
        <v>-41901</v>
      </c>
      <c r="D1279" s="18">
        <v>-75228.800000000003</v>
      </c>
      <c r="E1279" s="18">
        <v>-117129.8</v>
      </c>
      <c r="F1279" s="19" t="str">
        <f t="shared" si="241"/>
        <v>vak</v>
      </c>
      <c r="G1279" s="19" t="str">
        <f t="shared" si="250"/>
        <v>vak</v>
      </c>
      <c r="H1279" s="19" t="s">
        <v>456</v>
      </c>
    </row>
    <row r="1280" spans="1:8">
      <c r="B1280" t="s">
        <v>345</v>
      </c>
      <c r="C1280" s="18">
        <v>-41666.199999999997</v>
      </c>
      <c r="D1280" s="18">
        <v>-41666.699999999997</v>
      </c>
      <c r="E1280" s="18">
        <v>-83332.899999999994</v>
      </c>
      <c r="F1280" s="19" t="str">
        <f t="shared" si="241"/>
        <v>vak</v>
      </c>
      <c r="G1280" s="19" t="str">
        <f t="shared" si="250"/>
        <v>vak</v>
      </c>
      <c r="H1280" s="19" t="s">
        <v>456</v>
      </c>
    </row>
    <row r="1281" spans="1:8">
      <c r="B1281" t="s">
        <v>327</v>
      </c>
      <c r="C1281" s="18">
        <v>-5033.6000000000004</v>
      </c>
      <c r="D1281" s="18">
        <v>-10092.9</v>
      </c>
      <c r="E1281" s="18">
        <v>-15126.5</v>
      </c>
      <c r="F1281" s="19" t="str">
        <f t="shared" si="241"/>
        <v>vak</v>
      </c>
      <c r="G1281" s="19" t="str">
        <f t="shared" si="250"/>
        <v>vak</v>
      </c>
      <c r="H1281" s="19" t="s">
        <v>456</v>
      </c>
    </row>
    <row r="1282" spans="1:8">
      <c r="B1282" t="s">
        <v>346</v>
      </c>
      <c r="C1282" s="18">
        <v>-5063.3</v>
      </c>
      <c r="D1282" s="18">
        <v>14525.2</v>
      </c>
      <c r="E1282" s="18">
        <v>9461.9000000000015</v>
      </c>
      <c r="F1282" s="19" t="str">
        <f t="shared" si="241"/>
        <v>éles</v>
      </c>
      <c r="G1282" s="19" t="str">
        <f t="shared" si="250"/>
        <v>ártalmatlan</v>
      </c>
      <c r="H1282" s="19" t="s">
        <v>456</v>
      </c>
    </row>
    <row r="1283" spans="1:8">
      <c r="B1283" t="s">
        <v>347</v>
      </c>
      <c r="C1283" s="18">
        <v>9807.2999999999993</v>
      </c>
      <c r="D1283" s="18">
        <v>-20402</v>
      </c>
      <c r="E1283" s="18">
        <v>-10594.7</v>
      </c>
      <c r="F1283" s="19" t="str">
        <f t="shared" si="241"/>
        <v>éles</v>
      </c>
      <c r="G1283" s="19" t="str">
        <f t="shared" si="250"/>
        <v>gyanús</v>
      </c>
      <c r="H1283" s="19" t="s">
        <v>456</v>
      </c>
    </row>
    <row r="1284" spans="1:8">
      <c r="B1284" t="s">
        <v>328</v>
      </c>
      <c r="C1284" s="18">
        <v>0</v>
      </c>
      <c r="D1284" s="18">
        <v>0</v>
      </c>
      <c r="E1284" s="18">
        <v>0</v>
      </c>
      <c r="F1284" s="19" t="str">
        <f t="shared" si="241"/>
        <v>vak</v>
      </c>
      <c r="G1284" s="19" t="str">
        <f t="shared" si="250"/>
        <v>vak</v>
      </c>
      <c r="H1284" s="19" t="s">
        <v>456</v>
      </c>
    </row>
    <row r="1285" spans="1:8">
      <c r="B1285" t="s">
        <v>329</v>
      </c>
      <c r="C1285" s="18">
        <v>0</v>
      </c>
      <c r="D1285" s="18">
        <v>0</v>
      </c>
      <c r="E1285" s="18">
        <v>0</v>
      </c>
      <c r="F1285" s="19" t="str">
        <f t="shared" si="241"/>
        <v>vak</v>
      </c>
      <c r="G1285" s="19" t="str">
        <f t="shared" si="250"/>
        <v>vak</v>
      </c>
      <c r="H1285" s="19" t="s">
        <v>456</v>
      </c>
    </row>
    <row r="1286" spans="1:8">
      <c r="B1286" t="s">
        <v>330</v>
      </c>
      <c r="C1286" s="18">
        <v>-1206.5</v>
      </c>
      <c r="D1286" s="18">
        <v>127.7</v>
      </c>
      <c r="E1286" s="18">
        <v>-1078.8</v>
      </c>
      <c r="F1286" s="19" t="str">
        <f t="shared" ref="F1286:F1349" si="255">IF(C1286*D1286&lt;0,"éles","vak")</f>
        <v>éles</v>
      </c>
      <c r="G1286" s="19" t="str">
        <f t="shared" si="250"/>
        <v>ártalmatlan</v>
      </c>
      <c r="H1286" s="19" t="s">
        <v>456</v>
      </c>
    </row>
    <row r="1287" spans="1:8">
      <c r="B1287" t="s">
        <v>331</v>
      </c>
      <c r="C1287" s="18">
        <v>-10101</v>
      </c>
      <c r="D1287" s="18">
        <v>-10101</v>
      </c>
      <c r="E1287" s="18">
        <v>-20202</v>
      </c>
      <c r="F1287" s="19" t="str">
        <f t="shared" si="255"/>
        <v>vak</v>
      </c>
      <c r="G1287" s="19" t="str">
        <f t="shared" si="250"/>
        <v>vak</v>
      </c>
      <c r="H1287" s="19" t="s">
        <v>456</v>
      </c>
    </row>
    <row r="1288" spans="1:8">
      <c r="B1288" t="s">
        <v>332</v>
      </c>
      <c r="C1288" s="18">
        <v>-10101.1</v>
      </c>
      <c r="D1288" s="18">
        <v>-0.1</v>
      </c>
      <c r="E1288" s="18">
        <v>-10101.200000000001</v>
      </c>
      <c r="F1288" s="19" t="str">
        <f t="shared" si="255"/>
        <v>vak</v>
      </c>
      <c r="G1288" s="19" t="str">
        <f t="shared" si="250"/>
        <v>vak</v>
      </c>
      <c r="H1288" s="19" t="s">
        <v>456</v>
      </c>
    </row>
    <row r="1289" spans="1:8">
      <c r="B1289" t="s">
        <v>333</v>
      </c>
      <c r="C1289" s="18">
        <v>-1.5</v>
      </c>
      <c r="D1289" s="18">
        <v>-5025.1000000000004</v>
      </c>
      <c r="E1289" s="18">
        <v>-5026.6000000000004</v>
      </c>
      <c r="F1289" s="19" t="str">
        <f t="shared" si="255"/>
        <v>vak</v>
      </c>
      <c r="G1289" s="19" t="str">
        <f t="shared" si="250"/>
        <v>vak</v>
      </c>
      <c r="H1289" s="19" t="s">
        <v>456</v>
      </c>
    </row>
    <row r="1290" spans="1:8">
      <c r="B1290" t="s">
        <v>334</v>
      </c>
      <c r="C1290" s="18">
        <v>-1.5</v>
      </c>
      <c r="D1290" s="18">
        <v>-10101</v>
      </c>
      <c r="E1290" s="18">
        <v>-10102.5</v>
      </c>
      <c r="F1290" s="19" t="str">
        <f t="shared" si="255"/>
        <v>vak</v>
      </c>
      <c r="G1290" s="19" t="str">
        <f t="shared" si="250"/>
        <v>vak</v>
      </c>
      <c r="H1290" s="19" t="s">
        <v>456</v>
      </c>
    </row>
    <row r="1291" spans="1:8">
      <c r="B1291" t="s">
        <v>335</v>
      </c>
      <c r="C1291" s="18">
        <v>-312.7</v>
      </c>
      <c r="D1291" s="18">
        <v>44.6</v>
      </c>
      <c r="E1291" s="18">
        <v>-268.09999999999997</v>
      </c>
      <c r="F1291" s="19" t="str">
        <f t="shared" si="255"/>
        <v>éles</v>
      </c>
      <c r="G1291" s="19" t="str">
        <f t="shared" si="250"/>
        <v>ártalmatlan</v>
      </c>
      <c r="H1291" s="19" t="s">
        <v>456</v>
      </c>
    </row>
    <row r="1292" spans="1:8">
      <c r="A1292" t="s">
        <v>408</v>
      </c>
      <c r="C1292" s="18">
        <v>495268</v>
      </c>
      <c r="D1292" s="18">
        <v>650687.69999999995</v>
      </c>
      <c r="E1292" s="18">
        <v>1145955.6999999997</v>
      </c>
      <c r="F1292" s="19" t="s">
        <v>456</v>
      </c>
      <c r="G1292" s="19" t="s">
        <v>456</v>
      </c>
      <c r="H1292" s="20" t="s">
        <v>456</v>
      </c>
    </row>
    <row r="1293" spans="1:8">
      <c r="A1293" t="s">
        <v>94</v>
      </c>
      <c r="B1293" t="s">
        <v>325</v>
      </c>
      <c r="C1293" s="18">
        <v>-10</v>
      </c>
      <c r="D1293" s="18">
        <v>11.7</v>
      </c>
      <c r="E1293" s="18">
        <v>1.6999999999999993</v>
      </c>
      <c r="F1293" s="19" t="str">
        <f t="shared" ref="F1293" si="256">IF(C1293*D1293&lt;0,"éles","vak")</f>
        <v>éles</v>
      </c>
      <c r="G1293" s="19" t="str">
        <f t="shared" ref="G1293" si="257">IF(F1293="éles",IF(C1293&lt;0,"gyanús","ártalmatlan"),F1293)</f>
        <v>gyanús</v>
      </c>
      <c r="H1293" s="20">
        <f t="shared" ref="H1293" si="258">IF(G1293&lt;&gt;"vak",COUNTIF(G1294:G1314,G1293)/(21-COUNTIF(G1294:G1314,"vak")),"vak")</f>
        <v>0.2857142857142857</v>
      </c>
    </row>
    <row r="1294" spans="1:8">
      <c r="B1294" t="s">
        <v>336</v>
      </c>
      <c r="C1294" s="18">
        <v>-10101.1</v>
      </c>
      <c r="D1294" s="18">
        <v>-10101.1</v>
      </c>
      <c r="E1294" s="18">
        <v>-20202.2</v>
      </c>
      <c r="F1294" s="19" t="str">
        <f t="shared" si="255"/>
        <v>vak</v>
      </c>
      <c r="G1294" s="19" t="str">
        <f t="shared" ref="G1294" si="259">IF(F1294="éles",IF(C1294&lt;0,"ártalmatlan","gyanús"),F1294)</f>
        <v>vak</v>
      </c>
      <c r="H1294" s="19" t="s">
        <v>456</v>
      </c>
    </row>
    <row r="1295" spans="1:8">
      <c r="B1295" t="s">
        <v>337</v>
      </c>
      <c r="C1295" s="18">
        <v>-204813</v>
      </c>
      <c r="D1295" s="18">
        <v>-190474.6</v>
      </c>
      <c r="E1295" s="18">
        <v>-395287.6</v>
      </c>
      <c r="F1295" s="19" t="str">
        <f t="shared" si="255"/>
        <v>vak</v>
      </c>
      <c r="G1295" s="19" t="str">
        <f t="shared" si="250"/>
        <v>vak</v>
      </c>
      <c r="H1295" s="19" t="s">
        <v>456</v>
      </c>
    </row>
    <row r="1296" spans="1:8">
      <c r="B1296" t="s">
        <v>338</v>
      </c>
      <c r="C1296" s="18">
        <v>-452.1</v>
      </c>
      <c r="D1296" s="18">
        <v>50.5</v>
      </c>
      <c r="E1296" s="18">
        <v>-401.6</v>
      </c>
      <c r="F1296" s="19" t="str">
        <f t="shared" si="255"/>
        <v>éles</v>
      </c>
      <c r="G1296" s="19" t="str">
        <f t="shared" si="250"/>
        <v>ártalmatlan</v>
      </c>
      <c r="H1296" s="19" t="s">
        <v>456</v>
      </c>
    </row>
    <row r="1297" spans="2:8">
      <c r="B1297" t="s">
        <v>339</v>
      </c>
      <c r="C1297" s="18">
        <v>-5006.8</v>
      </c>
      <c r="D1297" s="18">
        <v>4971.6000000000004</v>
      </c>
      <c r="E1297" s="18">
        <v>-35.199999999999818</v>
      </c>
      <c r="F1297" s="19" t="str">
        <f t="shared" si="255"/>
        <v>éles</v>
      </c>
      <c r="G1297" s="19" t="str">
        <f t="shared" si="250"/>
        <v>ártalmatlan</v>
      </c>
      <c r="H1297" s="19" t="s">
        <v>456</v>
      </c>
    </row>
    <row r="1298" spans="2:8">
      <c r="B1298" t="s">
        <v>340</v>
      </c>
      <c r="C1298" s="18">
        <v>1000001</v>
      </c>
      <c r="D1298" s="18">
        <v>1000001</v>
      </c>
      <c r="E1298" s="18">
        <v>2000002</v>
      </c>
      <c r="F1298" s="19" t="str">
        <f t="shared" si="255"/>
        <v>vak</v>
      </c>
      <c r="G1298" s="19" t="str">
        <f t="shared" si="250"/>
        <v>vak</v>
      </c>
      <c r="H1298" s="19" t="s">
        <v>456</v>
      </c>
    </row>
    <row r="1299" spans="2:8">
      <c r="B1299" t="s">
        <v>341</v>
      </c>
      <c r="C1299" s="18">
        <v>1000001</v>
      </c>
      <c r="D1299" s="18">
        <v>999992.9</v>
      </c>
      <c r="E1299" s="18">
        <v>1999993.9</v>
      </c>
      <c r="F1299" s="19" t="str">
        <f t="shared" si="255"/>
        <v>vak</v>
      </c>
      <c r="G1299" s="19" t="str">
        <f t="shared" si="250"/>
        <v>vak</v>
      </c>
      <c r="H1299" s="19" t="s">
        <v>456</v>
      </c>
    </row>
    <row r="1300" spans="2:8">
      <c r="B1300" t="s">
        <v>342</v>
      </c>
      <c r="C1300" s="18">
        <v>-2</v>
      </c>
      <c r="D1300" s="18">
        <v>1.3</v>
      </c>
      <c r="E1300" s="18">
        <v>-0.7</v>
      </c>
      <c r="F1300" s="19" t="str">
        <f t="shared" si="255"/>
        <v>éles</v>
      </c>
      <c r="G1300" s="19" t="str">
        <f t="shared" si="250"/>
        <v>ártalmatlan</v>
      </c>
      <c r="H1300" s="19" t="s">
        <v>456</v>
      </c>
    </row>
    <row r="1301" spans="2:8">
      <c r="B1301" t="s">
        <v>343</v>
      </c>
      <c r="C1301" s="18">
        <v>249.9</v>
      </c>
      <c r="D1301" s="18">
        <v>288.60000000000002</v>
      </c>
      <c r="E1301" s="18">
        <v>538.5</v>
      </c>
      <c r="F1301" s="19" t="str">
        <f t="shared" si="255"/>
        <v>vak</v>
      </c>
      <c r="G1301" s="19" t="str">
        <f t="shared" si="250"/>
        <v>vak</v>
      </c>
      <c r="H1301" s="19" t="s">
        <v>456</v>
      </c>
    </row>
    <row r="1302" spans="2:8">
      <c r="B1302" t="s">
        <v>344</v>
      </c>
      <c r="C1302" s="18">
        <v>-41634.1</v>
      </c>
      <c r="D1302" s="18">
        <v>-75240.3</v>
      </c>
      <c r="E1302" s="18">
        <v>-116874.4</v>
      </c>
      <c r="F1302" s="19" t="str">
        <f t="shared" si="255"/>
        <v>vak</v>
      </c>
      <c r="G1302" s="19" t="str">
        <f t="shared" si="250"/>
        <v>vak</v>
      </c>
      <c r="H1302" s="19" t="s">
        <v>456</v>
      </c>
    </row>
    <row r="1303" spans="2:8">
      <c r="B1303" t="s">
        <v>345</v>
      </c>
      <c r="C1303" s="18">
        <v>-41666.199999999997</v>
      </c>
      <c r="D1303" s="18">
        <v>-41666.699999999997</v>
      </c>
      <c r="E1303" s="18">
        <v>-83332.899999999994</v>
      </c>
      <c r="F1303" s="19" t="str">
        <f t="shared" si="255"/>
        <v>vak</v>
      </c>
      <c r="G1303" s="19" t="str">
        <f t="shared" si="250"/>
        <v>vak</v>
      </c>
      <c r="H1303" s="19" t="s">
        <v>456</v>
      </c>
    </row>
    <row r="1304" spans="2:8">
      <c r="B1304" t="s">
        <v>327</v>
      </c>
      <c r="C1304" s="18">
        <v>-5032.1000000000004</v>
      </c>
      <c r="D1304" s="18">
        <v>-10095.9</v>
      </c>
      <c r="E1304" s="18">
        <v>-15128</v>
      </c>
      <c r="F1304" s="19" t="str">
        <f t="shared" si="255"/>
        <v>vak</v>
      </c>
      <c r="G1304" s="19" t="str">
        <f t="shared" si="250"/>
        <v>vak</v>
      </c>
      <c r="H1304" s="19" t="s">
        <v>456</v>
      </c>
    </row>
    <row r="1305" spans="2:8">
      <c r="B1305" t="s">
        <v>346</v>
      </c>
      <c r="C1305" s="18">
        <v>-5025</v>
      </c>
      <c r="D1305" s="18">
        <v>14577.4</v>
      </c>
      <c r="E1305" s="18">
        <v>9552.4</v>
      </c>
      <c r="F1305" s="19" t="str">
        <f t="shared" si="255"/>
        <v>éles</v>
      </c>
      <c r="G1305" s="19" t="str">
        <f t="shared" si="250"/>
        <v>ártalmatlan</v>
      </c>
      <c r="H1305" s="19" t="s">
        <v>456</v>
      </c>
    </row>
    <row r="1306" spans="2:8">
      <c r="B1306" t="s">
        <v>347</v>
      </c>
      <c r="C1306" s="18">
        <v>-980390.7</v>
      </c>
      <c r="D1306" s="18">
        <v>-20414</v>
      </c>
      <c r="E1306" s="18">
        <v>-1000804.7</v>
      </c>
      <c r="F1306" s="19" t="str">
        <f t="shared" si="255"/>
        <v>vak</v>
      </c>
      <c r="G1306" s="19" t="str">
        <f t="shared" si="250"/>
        <v>vak</v>
      </c>
      <c r="H1306" s="19" t="s">
        <v>456</v>
      </c>
    </row>
    <row r="1307" spans="2:8">
      <c r="B1307" t="s">
        <v>328</v>
      </c>
      <c r="C1307" s="18">
        <v>0</v>
      </c>
      <c r="D1307" s="18">
        <v>0</v>
      </c>
      <c r="E1307" s="18">
        <v>0</v>
      </c>
      <c r="F1307" s="19" t="str">
        <f t="shared" si="255"/>
        <v>vak</v>
      </c>
      <c r="G1307" s="19" t="str">
        <f t="shared" si="250"/>
        <v>vak</v>
      </c>
      <c r="H1307" s="19" t="s">
        <v>456</v>
      </c>
    </row>
    <row r="1308" spans="2:8">
      <c r="B1308" t="s">
        <v>329</v>
      </c>
      <c r="C1308" s="18">
        <v>0</v>
      </c>
      <c r="D1308" s="18">
        <v>0</v>
      </c>
      <c r="E1308" s="18">
        <v>0</v>
      </c>
      <c r="F1308" s="19" t="str">
        <f t="shared" si="255"/>
        <v>vak</v>
      </c>
      <c r="G1308" s="19" t="str">
        <f t="shared" si="250"/>
        <v>vak</v>
      </c>
      <c r="H1308" s="19" t="s">
        <v>456</v>
      </c>
    </row>
    <row r="1309" spans="2:8">
      <c r="B1309" t="s">
        <v>330</v>
      </c>
      <c r="C1309" s="18">
        <v>-53.5</v>
      </c>
      <c r="D1309" s="18">
        <v>67.2</v>
      </c>
      <c r="E1309" s="18">
        <v>13.700000000000003</v>
      </c>
      <c r="F1309" s="19" t="str">
        <f t="shared" si="255"/>
        <v>éles</v>
      </c>
      <c r="G1309" s="19" t="str">
        <f t="shared" si="250"/>
        <v>ártalmatlan</v>
      </c>
      <c r="H1309" s="19" t="s">
        <v>456</v>
      </c>
    </row>
    <row r="1310" spans="2:8">
      <c r="B1310" t="s">
        <v>331</v>
      </c>
      <c r="C1310" s="18">
        <v>-10101</v>
      </c>
      <c r="D1310" s="18">
        <v>-10101</v>
      </c>
      <c r="E1310" s="18">
        <v>-20202</v>
      </c>
      <c r="F1310" s="19" t="str">
        <f t="shared" si="255"/>
        <v>vak</v>
      </c>
      <c r="G1310" s="19" t="str">
        <f t="shared" si="250"/>
        <v>vak</v>
      </c>
      <c r="H1310" s="19" t="s">
        <v>456</v>
      </c>
    </row>
    <row r="1311" spans="2:8">
      <c r="B1311" t="s">
        <v>332</v>
      </c>
      <c r="C1311" s="18">
        <v>-10101.1</v>
      </c>
      <c r="D1311" s="18">
        <v>-0.1</v>
      </c>
      <c r="E1311" s="18">
        <v>-10101.200000000001</v>
      </c>
      <c r="F1311" s="19" t="str">
        <f t="shared" si="255"/>
        <v>vak</v>
      </c>
      <c r="G1311" s="19" t="str">
        <f t="shared" si="250"/>
        <v>vak</v>
      </c>
      <c r="H1311" s="19" t="s">
        <v>456</v>
      </c>
    </row>
    <row r="1312" spans="2:8">
      <c r="B1312" t="s">
        <v>333</v>
      </c>
      <c r="C1312" s="18">
        <v>0.5</v>
      </c>
      <c r="D1312" s="18">
        <v>-5025.1000000000004</v>
      </c>
      <c r="E1312" s="18">
        <v>-5024.6000000000004</v>
      </c>
      <c r="F1312" s="19" t="str">
        <f t="shared" si="255"/>
        <v>éles</v>
      </c>
      <c r="G1312" s="19" t="str">
        <f t="shared" si="250"/>
        <v>gyanús</v>
      </c>
      <c r="H1312" s="19" t="s">
        <v>456</v>
      </c>
    </row>
    <row r="1313" spans="1:8">
      <c r="B1313" t="s">
        <v>334</v>
      </c>
      <c r="C1313" s="18">
        <v>0.5</v>
      </c>
      <c r="D1313" s="18">
        <v>-10101</v>
      </c>
      <c r="E1313" s="18">
        <v>-10100.5</v>
      </c>
      <c r="F1313" s="19" t="str">
        <f t="shared" si="255"/>
        <v>éles</v>
      </c>
      <c r="G1313" s="19" t="str">
        <f t="shared" si="250"/>
        <v>gyanús</v>
      </c>
      <c r="H1313" s="19" t="s">
        <v>456</v>
      </c>
    </row>
    <row r="1314" spans="1:8">
      <c r="B1314" t="s">
        <v>335</v>
      </c>
      <c r="C1314" s="18">
        <v>157.6</v>
      </c>
      <c r="D1314" s="18">
        <v>33.1</v>
      </c>
      <c r="E1314" s="18">
        <v>190.7</v>
      </c>
      <c r="F1314" s="19" t="str">
        <f t="shared" si="255"/>
        <v>vak</v>
      </c>
      <c r="G1314" s="19" t="str">
        <f t="shared" si="250"/>
        <v>vak</v>
      </c>
      <c r="H1314" s="19" t="s">
        <v>456</v>
      </c>
    </row>
    <row r="1315" spans="1:8">
      <c r="A1315" t="s">
        <v>409</v>
      </c>
      <c r="C1315" s="18">
        <v>686021.79999999981</v>
      </c>
      <c r="D1315" s="18">
        <v>1646775.5</v>
      </c>
      <c r="E1315" s="18">
        <v>2332797.3000000003</v>
      </c>
      <c r="F1315" s="19" t="s">
        <v>456</v>
      </c>
      <c r="G1315" s="19" t="s">
        <v>456</v>
      </c>
      <c r="H1315" s="20" t="s">
        <v>456</v>
      </c>
    </row>
    <row r="1316" spans="1:8">
      <c r="A1316" t="s">
        <v>148</v>
      </c>
      <c r="B1316" t="s">
        <v>325</v>
      </c>
      <c r="C1316" s="18">
        <v>-46.5</v>
      </c>
      <c r="D1316" s="18">
        <v>23.7</v>
      </c>
      <c r="E1316" s="18">
        <v>-22.8</v>
      </c>
      <c r="F1316" s="19" t="str">
        <f t="shared" ref="F1316" si="260">IF(C1316*D1316&lt;0,"éles","vak")</f>
        <v>éles</v>
      </c>
      <c r="G1316" s="19" t="str">
        <f t="shared" ref="G1316" si="261">IF(F1316="éles",IF(C1316&lt;0,"gyanús","ártalmatlan"),F1316)</f>
        <v>gyanús</v>
      </c>
      <c r="H1316" s="20">
        <f t="shared" ref="H1316" si="262">IF(G1316&lt;&gt;"vak",COUNTIF(G1317:G1337,G1316)/(21-COUNTIF(G1317:G1337,"vak")),"vak")</f>
        <v>0.14285714285714285</v>
      </c>
    </row>
    <row r="1317" spans="1:8">
      <c r="B1317" t="s">
        <v>336</v>
      </c>
      <c r="C1317" s="18">
        <v>-10101.1</v>
      </c>
      <c r="D1317" s="18">
        <v>-10101.1</v>
      </c>
      <c r="E1317" s="18">
        <v>-20202.2</v>
      </c>
      <c r="F1317" s="19" t="str">
        <f t="shared" si="255"/>
        <v>vak</v>
      </c>
      <c r="G1317" s="19" t="str">
        <f t="shared" ref="G1317:G1380" si="263">IF(F1317="éles",IF(C1317&lt;0,"ártalmatlan","gyanús"),F1317)</f>
        <v>vak</v>
      </c>
      <c r="H1317" s="19" t="s">
        <v>456</v>
      </c>
    </row>
    <row r="1318" spans="1:8">
      <c r="B1318" t="s">
        <v>337</v>
      </c>
      <c r="C1318" s="18">
        <v>-204822.6</v>
      </c>
      <c r="D1318" s="18">
        <v>-190474.6</v>
      </c>
      <c r="E1318" s="18">
        <v>-395297.2</v>
      </c>
      <c r="F1318" s="19" t="str">
        <f t="shared" si="255"/>
        <v>vak</v>
      </c>
      <c r="G1318" s="19" t="str">
        <f t="shared" si="263"/>
        <v>vak</v>
      </c>
      <c r="H1318" s="19" t="s">
        <v>456</v>
      </c>
    </row>
    <row r="1319" spans="1:8">
      <c r="B1319" t="s">
        <v>338</v>
      </c>
      <c r="C1319" s="18">
        <v>-1163.4000000000001</v>
      </c>
      <c r="D1319" s="18">
        <v>-48</v>
      </c>
      <c r="E1319" s="18">
        <v>-1211.4000000000001</v>
      </c>
      <c r="F1319" s="19" t="str">
        <f t="shared" si="255"/>
        <v>vak</v>
      </c>
      <c r="G1319" s="19" t="str">
        <f t="shared" si="263"/>
        <v>vak</v>
      </c>
      <c r="H1319" s="19" t="s">
        <v>456</v>
      </c>
    </row>
    <row r="1320" spans="1:8">
      <c r="B1320" t="s">
        <v>339</v>
      </c>
      <c r="C1320" s="18">
        <v>-5080.8</v>
      </c>
      <c r="D1320" s="18">
        <v>4942.8</v>
      </c>
      <c r="E1320" s="18">
        <v>-138</v>
      </c>
      <c r="F1320" s="19" t="str">
        <f t="shared" si="255"/>
        <v>éles</v>
      </c>
      <c r="G1320" s="19" t="str">
        <f t="shared" si="263"/>
        <v>ártalmatlan</v>
      </c>
      <c r="H1320" s="19" t="s">
        <v>456</v>
      </c>
    </row>
    <row r="1321" spans="1:8">
      <c r="B1321" t="s">
        <v>340</v>
      </c>
      <c r="C1321" s="18">
        <v>1000001</v>
      </c>
      <c r="D1321" s="18">
        <v>1000001</v>
      </c>
      <c r="E1321" s="18">
        <v>2000002</v>
      </c>
      <c r="F1321" s="19" t="str">
        <f t="shared" si="255"/>
        <v>vak</v>
      </c>
      <c r="G1321" s="19" t="str">
        <f t="shared" si="263"/>
        <v>vak</v>
      </c>
      <c r="H1321" s="19" t="s">
        <v>456</v>
      </c>
    </row>
    <row r="1322" spans="1:8">
      <c r="B1322" t="s">
        <v>341</v>
      </c>
      <c r="C1322" s="18">
        <v>-98962.4</v>
      </c>
      <c r="D1322" s="18">
        <v>-10084.799999999999</v>
      </c>
      <c r="E1322" s="18">
        <v>-109047.2</v>
      </c>
      <c r="F1322" s="19" t="str">
        <f t="shared" si="255"/>
        <v>vak</v>
      </c>
      <c r="G1322" s="19" t="str">
        <f t="shared" si="263"/>
        <v>vak</v>
      </c>
      <c r="H1322" s="19" t="s">
        <v>456</v>
      </c>
    </row>
    <row r="1323" spans="1:8">
      <c r="B1323" t="s">
        <v>342</v>
      </c>
      <c r="C1323" s="18">
        <v>-5</v>
      </c>
      <c r="D1323" s="18">
        <v>6.3</v>
      </c>
      <c r="E1323" s="18">
        <v>1.2999999999999998</v>
      </c>
      <c r="F1323" s="19" t="str">
        <f t="shared" si="255"/>
        <v>éles</v>
      </c>
      <c r="G1323" s="19" t="str">
        <f t="shared" si="263"/>
        <v>ártalmatlan</v>
      </c>
      <c r="H1323" s="19" t="s">
        <v>456</v>
      </c>
    </row>
    <row r="1324" spans="1:8">
      <c r="B1324" t="s">
        <v>343</v>
      </c>
      <c r="C1324" s="18">
        <v>-2637.4</v>
      </c>
      <c r="D1324" s="18">
        <v>288.60000000000002</v>
      </c>
      <c r="E1324" s="18">
        <v>-2348.8000000000002</v>
      </c>
      <c r="F1324" s="19" t="str">
        <f t="shared" si="255"/>
        <v>éles</v>
      </c>
      <c r="G1324" s="19" t="str">
        <f t="shared" si="263"/>
        <v>ártalmatlan</v>
      </c>
      <c r="H1324" s="19" t="s">
        <v>456</v>
      </c>
    </row>
    <row r="1325" spans="1:8">
      <c r="B1325" t="s">
        <v>344</v>
      </c>
      <c r="C1325" s="18">
        <v>-41909.1</v>
      </c>
      <c r="D1325" s="18">
        <v>-75232.800000000003</v>
      </c>
      <c r="E1325" s="18">
        <v>-117141.9</v>
      </c>
      <c r="F1325" s="19" t="str">
        <f t="shared" si="255"/>
        <v>vak</v>
      </c>
      <c r="G1325" s="19" t="str">
        <f t="shared" si="263"/>
        <v>vak</v>
      </c>
      <c r="H1325" s="19" t="s">
        <v>456</v>
      </c>
    </row>
    <row r="1326" spans="1:8">
      <c r="B1326" t="s">
        <v>345</v>
      </c>
      <c r="C1326" s="18">
        <v>-41666.199999999997</v>
      </c>
      <c r="D1326" s="18">
        <v>-41666.699999999997</v>
      </c>
      <c r="E1326" s="18">
        <v>-83332.899999999994</v>
      </c>
      <c r="F1326" s="19" t="str">
        <f t="shared" si="255"/>
        <v>vak</v>
      </c>
      <c r="G1326" s="19" t="str">
        <f t="shared" si="263"/>
        <v>vak</v>
      </c>
      <c r="H1326" s="19" t="s">
        <v>456</v>
      </c>
    </row>
    <row r="1327" spans="1:8">
      <c r="B1327" t="s">
        <v>327</v>
      </c>
      <c r="C1327" s="18">
        <v>-5039.6000000000004</v>
      </c>
      <c r="D1327" s="18">
        <v>-10089.299999999999</v>
      </c>
      <c r="E1327" s="18">
        <v>-15128.9</v>
      </c>
      <c r="F1327" s="19" t="str">
        <f t="shared" si="255"/>
        <v>vak</v>
      </c>
      <c r="G1327" s="19" t="str">
        <f t="shared" si="263"/>
        <v>vak</v>
      </c>
      <c r="H1327" s="19" t="s">
        <v>456</v>
      </c>
    </row>
    <row r="1328" spans="1:8">
      <c r="B1328" t="s">
        <v>346</v>
      </c>
      <c r="C1328" s="18">
        <v>-5072.8999999999996</v>
      </c>
      <c r="D1328" s="18">
        <v>14543.4</v>
      </c>
      <c r="E1328" s="18">
        <v>9470.5</v>
      </c>
      <c r="F1328" s="19" t="str">
        <f t="shared" si="255"/>
        <v>éles</v>
      </c>
      <c r="G1328" s="19" t="str">
        <f t="shared" si="263"/>
        <v>ártalmatlan</v>
      </c>
      <c r="H1328" s="19" t="s">
        <v>456</v>
      </c>
    </row>
    <row r="1329" spans="1:8">
      <c r="B1329" t="s">
        <v>347</v>
      </c>
      <c r="C1329" s="18">
        <v>9805.2999999999993</v>
      </c>
      <c r="D1329" s="18">
        <v>-20404</v>
      </c>
      <c r="E1329" s="18">
        <v>-10598.7</v>
      </c>
      <c r="F1329" s="19" t="str">
        <f t="shared" si="255"/>
        <v>éles</v>
      </c>
      <c r="G1329" s="19" t="str">
        <f t="shared" si="263"/>
        <v>gyanús</v>
      </c>
      <c r="H1329" s="19" t="s">
        <v>456</v>
      </c>
    </row>
    <row r="1330" spans="1:8">
      <c r="B1330" t="s">
        <v>328</v>
      </c>
      <c r="C1330" s="18">
        <v>0</v>
      </c>
      <c r="D1330" s="18">
        <v>0</v>
      </c>
      <c r="E1330" s="18">
        <v>0</v>
      </c>
      <c r="F1330" s="19" t="str">
        <f t="shared" si="255"/>
        <v>vak</v>
      </c>
      <c r="G1330" s="19" t="str">
        <f t="shared" si="263"/>
        <v>vak</v>
      </c>
      <c r="H1330" s="19" t="s">
        <v>456</v>
      </c>
    </row>
    <row r="1331" spans="1:8">
      <c r="B1331" t="s">
        <v>329</v>
      </c>
      <c r="C1331" s="18">
        <v>0</v>
      </c>
      <c r="D1331" s="18">
        <v>0</v>
      </c>
      <c r="E1331" s="18">
        <v>0</v>
      </c>
      <c r="F1331" s="19" t="str">
        <f t="shared" si="255"/>
        <v>vak</v>
      </c>
      <c r="G1331" s="19" t="str">
        <f t="shared" si="263"/>
        <v>vak</v>
      </c>
      <c r="H1331" s="19" t="s">
        <v>456</v>
      </c>
    </row>
    <row r="1332" spans="1:8">
      <c r="B1332" t="s">
        <v>330</v>
      </c>
      <c r="C1332" s="18">
        <v>-1356</v>
      </c>
      <c r="D1332" s="18">
        <v>114.2</v>
      </c>
      <c r="E1332" s="18">
        <v>-1241.8</v>
      </c>
      <c r="F1332" s="19" t="str">
        <f t="shared" si="255"/>
        <v>éles</v>
      </c>
      <c r="G1332" s="19" t="str">
        <f t="shared" si="263"/>
        <v>ártalmatlan</v>
      </c>
      <c r="H1332" s="19" t="s">
        <v>456</v>
      </c>
    </row>
    <row r="1333" spans="1:8">
      <c r="B1333" t="s">
        <v>331</v>
      </c>
      <c r="C1333" s="18">
        <v>-10101</v>
      </c>
      <c r="D1333" s="18">
        <v>-10101</v>
      </c>
      <c r="E1333" s="18">
        <v>-20202</v>
      </c>
      <c r="F1333" s="19" t="str">
        <f t="shared" si="255"/>
        <v>vak</v>
      </c>
      <c r="G1333" s="19" t="str">
        <f t="shared" si="263"/>
        <v>vak</v>
      </c>
      <c r="H1333" s="19" t="s">
        <v>456</v>
      </c>
    </row>
    <row r="1334" spans="1:8">
      <c r="B1334" t="s">
        <v>332</v>
      </c>
      <c r="C1334" s="18">
        <v>-10101.1</v>
      </c>
      <c r="D1334" s="18">
        <v>-0.1</v>
      </c>
      <c r="E1334" s="18">
        <v>-10101.200000000001</v>
      </c>
      <c r="F1334" s="19" t="str">
        <f t="shared" si="255"/>
        <v>vak</v>
      </c>
      <c r="G1334" s="19" t="str">
        <f t="shared" si="263"/>
        <v>vak</v>
      </c>
      <c r="H1334" s="19" t="s">
        <v>456</v>
      </c>
    </row>
    <row r="1335" spans="1:8">
      <c r="B1335" t="s">
        <v>333</v>
      </c>
      <c r="C1335" s="18">
        <v>-1.5</v>
      </c>
      <c r="D1335" s="18">
        <v>-5025.1000000000004</v>
      </c>
      <c r="E1335" s="18">
        <v>-5026.6000000000004</v>
      </c>
      <c r="F1335" s="19" t="str">
        <f t="shared" si="255"/>
        <v>vak</v>
      </c>
      <c r="G1335" s="19" t="str">
        <f t="shared" si="263"/>
        <v>vak</v>
      </c>
      <c r="H1335" s="19" t="s">
        <v>456</v>
      </c>
    </row>
    <row r="1336" spans="1:8">
      <c r="B1336" t="s">
        <v>334</v>
      </c>
      <c r="C1336" s="18">
        <v>-1.5</v>
      </c>
      <c r="D1336" s="18">
        <v>-10101</v>
      </c>
      <c r="E1336" s="18">
        <v>-10102.5</v>
      </c>
      <c r="F1336" s="19" t="str">
        <f t="shared" si="255"/>
        <v>vak</v>
      </c>
      <c r="G1336" s="19" t="str">
        <f t="shared" si="263"/>
        <v>vak</v>
      </c>
      <c r="H1336" s="19" t="s">
        <v>456</v>
      </c>
    </row>
    <row r="1337" spans="1:8">
      <c r="B1337" t="s">
        <v>335</v>
      </c>
      <c r="C1337" s="18">
        <v>-391.7</v>
      </c>
      <c r="D1337" s="18">
        <v>63.6</v>
      </c>
      <c r="E1337" s="18">
        <v>-328.09999999999997</v>
      </c>
      <c r="F1337" s="19" t="str">
        <f t="shared" si="255"/>
        <v>éles</v>
      </c>
      <c r="G1337" s="19" t="str">
        <f t="shared" si="263"/>
        <v>ártalmatlan</v>
      </c>
      <c r="H1337" s="19" t="s">
        <v>456</v>
      </c>
    </row>
    <row r="1338" spans="1:8">
      <c r="A1338" t="s">
        <v>410</v>
      </c>
      <c r="C1338" s="18">
        <v>571346.50000000012</v>
      </c>
      <c r="D1338" s="18">
        <v>636655.1</v>
      </c>
      <c r="E1338" s="18">
        <v>1208001.6000000001</v>
      </c>
      <c r="F1338" s="19" t="s">
        <v>456</v>
      </c>
      <c r="G1338" s="19" t="s">
        <v>456</v>
      </c>
      <c r="H1338" s="20" t="s">
        <v>456</v>
      </c>
    </row>
    <row r="1339" spans="1:8">
      <c r="A1339" t="s">
        <v>149</v>
      </c>
      <c r="B1339" t="s">
        <v>325</v>
      </c>
      <c r="C1339" s="18">
        <v>-14.5</v>
      </c>
      <c r="D1339" s="18">
        <v>22.7</v>
      </c>
      <c r="E1339" s="18">
        <v>8.1999999999999993</v>
      </c>
      <c r="F1339" s="19" t="str">
        <f t="shared" ref="F1339" si="264">IF(C1339*D1339&lt;0,"éles","vak")</f>
        <v>éles</v>
      </c>
      <c r="G1339" s="19" t="str">
        <f t="shared" ref="G1339" si="265">IF(F1339="éles",IF(C1339&lt;0,"gyanús","ártalmatlan"),F1339)</f>
        <v>gyanús</v>
      </c>
      <c r="H1339" s="20">
        <f t="shared" ref="H1339" si="266">IF(G1339&lt;&gt;"vak",COUNTIF(G1340:G1360,G1339)/(21-COUNTIF(G1340:G1360,"vak")),"vak")</f>
        <v>0.2</v>
      </c>
    </row>
    <row r="1340" spans="1:8">
      <c r="B1340" t="s">
        <v>336</v>
      </c>
      <c r="C1340" s="18">
        <v>-10101.1</v>
      </c>
      <c r="D1340" s="18">
        <v>-10101.1</v>
      </c>
      <c r="E1340" s="18">
        <v>-20202.2</v>
      </c>
      <c r="F1340" s="19" t="str">
        <f t="shared" si="255"/>
        <v>vak</v>
      </c>
      <c r="G1340" s="19" t="str">
        <f t="shared" ref="G1340" si="267">IF(F1340="éles",IF(C1340&lt;0,"ártalmatlan","gyanús"),F1340)</f>
        <v>vak</v>
      </c>
      <c r="H1340" s="19" t="s">
        <v>456</v>
      </c>
    </row>
    <row r="1341" spans="1:8">
      <c r="B1341" t="s">
        <v>337</v>
      </c>
      <c r="C1341" s="18">
        <v>-204813</v>
      </c>
      <c r="D1341" s="18">
        <v>-190474.6</v>
      </c>
      <c r="E1341" s="18">
        <v>-395287.6</v>
      </c>
      <c r="F1341" s="19" t="str">
        <f t="shared" si="255"/>
        <v>vak</v>
      </c>
      <c r="G1341" s="19" t="str">
        <f t="shared" si="263"/>
        <v>vak</v>
      </c>
      <c r="H1341" s="19" t="s">
        <v>456</v>
      </c>
    </row>
    <row r="1342" spans="1:8">
      <c r="B1342" t="s">
        <v>338</v>
      </c>
      <c r="C1342" s="18">
        <v>-607.6</v>
      </c>
      <c r="D1342" s="18">
        <v>-16.5</v>
      </c>
      <c r="E1342" s="18">
        <v>-624.1</v>
      </c>
      <c r="F1342" s="19" t="str">
        <f t="shared" si="255"/>
        <v>vak</v>
      </c>
      <c r="G1342" s="19" t="str">
        <f t="shared" si="263"/>
        <v>vak</v>
      </c>
      <c r="H1342" s="19" t="s">
        <v>456</v>
      </c>
    </row>
    <row r="1343" spans="1:8">
      <c r="B1343" t="s">
        <v>339</v>
      </c>
      <c r="C1343" s="18">
        <v>-5026.6000000000004</v>
      </c>
      <c r="D1343" s="18">
        <v>4958.8</v>
      </c>
      <c r="E1343" s="18">
        <v>-67.800000000000182</v>
      </c>
      <c r="F1343" s="19" t="str">
        <f t="shared" si="255"/>
        <v>éles</v>
      </c>
      <c r="G1343" s="19" t="str">
        <f t="shared" si="263"/>
        <v>ártalmatlan</v>
      </c>
      <c r="H1343" s="19" t="s">
        <v>456</v>
      </c>
    </row>
    <row r="1344" spans="1:8">
      <c r="B1344" t="s">
        <v>340</v>
      </c>
      <c r="C1344" s="18">
        <v>-282048.59999999998</v>
      </c>
      <c r="D1344" s="18">
        <v>-176469.6</v>
      </c>
      <c r="E1344" s="18">
        <v>-458518.19999999995</v>
      </c>
      <c r="F1344" s="19" t="str">
        <f t="shared" si="255"/>
        <v>vak</v>
      </c>
      <c r="G1344" s="19" t="str">
        <f t="shared" si="263"/>
        <v>vak</v>
      </c>
      <c r="H1344" s="19" t="s">
        <v>456</v>
      </c>
    </row>
    <row r="1345" spans="2:8">
      <c r="B1345" t="s">
        <v>341</v>
      </c>
      <c r="C1345" s="18">
        <v>-98864.2</v>
      </c>
      <c r="D1345" s="18">
        <v>-10100.9</v>
      </c>
      <c r="E1345" s="18">
        <v>-108965.09999999999</v>
      </c>
      <c r="F1345" s="19" t="str">
        <f t="shared" si="255"/>
        <v>vak</v>
      </c>
      <c r="G1345" s="19" t="str">
        <f t="shared" si="263"/>
        <v>vak</v>
      </c>
      <c r="H1345" s="19" t="s">
        <v>456</v>
      </c>
    </row>
    <row r="1346" spans="2:8">
      <c r="B1346" t="s">
        <v>342</v>
      </c>
      <c r="C1346" s="18">
        <v>5</v>
      </c>
      <c r="D1346" s="18">
        <v>6.4</v>
      </c>
      <c r="E1346" s="18">
        <v>11.4</v>
      </c>
      <c r="F1346" s="19" t="str">
        <f t="shared" si="255"/>
        <v>vak</v>
      </c>
      <c r="G1346" s="19" t="str">
        <f t="shared" si="263"/>
        <v>vak</v>
      </c>
      <c r="H1346" s="19" t="s">
        <v>456</v>
      </c>
    </row>
    <row r="1347" spans="2:8">
      <c r="B1347" t="s">
        <v>343</v>
      </c>
      <c r="C1347" s="18">
        <v>-2637.4</v>
      </c>
      <c r="D1347" s="18">
        <v>288.60000000000002</v>
      </c>
      <c r="E1347" s="18">
        <v>-2348.8000000000002</v>
      </c>
      <c r="F1347" s="19" t="str">
        <f t="shared" si="255"/>
        <v>éles</v>
      </c>
      <c r="G1347" s="19" t="str">
        <f t="shared" si="263"/>
        <v>ártalmatlan</v>
      </c>
      <c r="H1347" s="19" t="s">
        <v>456</v>
      </c>
    </row>
    <row r="1348" spans="2:8">
      <c r="B1348" t="s">
        <v>344</v>
      </c>
      <c r="C1348" s="18">
        <v>-41894.6</v>
      </c>
      <c r="D1348" s="18">
        <v>-75232.800000000003</v>
      </c>
      <c r="E1348" s="18">
        <v>-117127.4</v>
      </c>
      <c r="F1348" s="19" t="str">
        <f t="shared" si="255"/>
        <v>vak</v>
      </c>
      <c r="G1348" s="19" t="str">
        <f t="shared" si="263"/>
        <v>vak</v>
      </c>
      <c r="H1348" s="19" t="s">
        <v>456</v>
      </c>
    </row>
    <row r="1349" spans="2:8">
      <c r="B1349" t="s">
        <v>345</v>
      </c>
      <c r="C1349" s="18">
        <v>1000001</v>
      </c>
      <c r="D1349" s="18">
        <v>1000001</v>
      </c>
      <c r="E1349" s="18">
        <v>2000002</v>
      </c>
      <c r="F1349" s="19" t="str">
        <f t="shared" si="255"/>
        <v>vak</v>
      </c>
      <c r="G1349" s="19" t="str">
        <f t="shared" si="263"/>
        <v>vak</v>
      </c>
      <c r="H1349" s="19" t="s">
        <v>456</v>
      </c>
    </row>
    <row r="1350" spans="2:8">
      <c r="B1350" t="s">
        <v>327</v>
      </c>
      <c r="C1350" s="18">
        <v>-5031.6000000000004</v>
      </c>
      <c r="D1350" s="18">
        <v>-10089.299999999999</v>
      </c>
      <c r="E1350" s="18">
        <v>-15120.9</v>
      </c>
      <c r="F1350" s="19" t="str">
        <f t="shared" ref="F1350:F1413" si="268">IF(C1350*D1350&lt;0,"éles","vak")</f>
        <v>vak</v>
      </c>
      <c r="G1350" s="19" t="str">
        <f t="shared" si="263"/>
        <v>vak</v>
      </c>
      <c r="H1350" s="19" t="s">
        <v>456</v>
      </c>
    </row>
    <row r="1351" spans="2:8">
      <c r="B1351" t="s">
        <v>346</v>
      </c>
      <c r="C1351" s="18">
        <v>-5069.8999999999996</v>
      </c>
      <c r="D1351" s="18">
        <v>14524.7</v>
      </c>
      <c r="E1351" s="18">
        <v>9454.8000000000011</v>
      </c>
      <c r="F1351" s="19" t="str">
        <f t="shared" si="268"/>
        <v>éles</v>
      </c>
      <c r="G1351" s="19" t="str">
        <f t="shared" si="263"/>
        <v>ártalmatlan</v>
      </c>
      <c r="H1351" s="19" t="s">
        <v>456</v>
      </c>
    </row>
    <row r="1352" spans="2:8">
      <c r="B1352" t="s">
        <v>347</v>
      </c>
      <c r="C1352" s="18">
        <v>9807.2999999999993</v>
      </c>
      <c r="D1352" s="18">
        <v>-20403</v>
      </c>
      <c r="E1352" s="18">
        <v>-10595.7</v>
      </c>
      <c r="F1352" s="19" t="str">
        <f t="shared" si="268"/>
        <v>éles</v>
      </c>
      <c r="G1352" s="19" t="str">
        <f t="shared" si="263"/>
        <v>gyanús</v>
      </c>
      <c r="H1352" s="19" t="s">
        <v>456</v>
      </c>
    </row>
    <row r="1353" spans="2:8">
      <c r="B1353" t="s">
        <v>328</v>
      </c>
      <c r="C1353" s="18">
        <v>0</v>
      </c>
      <c r="D1353" s="18">
        <v>0</v>
      </c>
      <c r="E1353" s="18">
        <v>0</v>
      </c>
      <c r="F1353" s="19" t="str">
        <f t="shared" si="268"/>
        <v>vak</v>
      </c>
      <c r="G1353" s="19" t="str">
        <f t="shared" si="263"/>
        <v>vak</v>
      </c>
      <c r="H1353" s="19" t="s">
        <v>456</v>
      </c>
    </row>
    <row r="1354" spans="2:8">
      <c r="B1354" t="s">
        <v>329</v>
      </c>
      <c r="C1354" s="18">
        <v>0</v>
      </c>
      <c r="D1354" s="18">
        <v>0</v>
      </c>
      <c r="E1354" s="18">
        <v>0</v>
      </c>
      <c r="F1354" s="19" t="str">
        <f t="shared" si="268"/>
        <v>vak</v>
      </c>
      <c r="G1354" s="19" t="str">
        <f t="shared" si="263"/>
        <v>vak</v>
      </c>
      <c r="H1354" s="19" t="s">
        <v>456</v>
      </c>
    </row>
    <row r="1355" spans="2:8">
      <c r="B1355" t="s">
        <v>330</v>
      </c>
      <c r="C1355" s="18">
        <v>-66.5</v>
      </c>
      <c r="D1355" s="18">
        <v>105.2</v>
      </c>
      <c r="E1355" s="18">
        <v>38.700000000000003</v>
      </c>
      <c r="F1355" s="19" t="str">
        <f t="shared" si="268"/>
        <v>éles</v>
      </c>
      <c r="G1355" s="19" t="str">
        <f t="shared" si="263"/>
        <v>ártalmatlan</v>
      </c>
      <c r="H1355" s="19" t="s">
        <v>456</v>
      </c>
    </row>
    <row r="1356" spans="2:8">
      <c r="B1356" t="s">
        <v>331</v>
      </c>
      <c r="C1356" s="18">
        <v>-10101</v>
      </c>
      <c r="D1356" s="18">
        <v>-10101</v>
      </c>
      <c r="E1356" s="18">
        <v>-20202</v>
      </c>
      <c r="F1356" s="19" t="str">
        <f t="shared" si="268"/>
        <v>vak</v>
      </c>
      <c r="G1356" s="19" t="str">
        <f t="shared" si="263"/>
        <v>vak</v>
      </c>
      <c r="H1356" s="19" t="s">
        <v>456</v>
      </c>
    </row>
    <row r="1357" spans="2:8">
      <c r="B1357" t="s">
        <v>332</v>
      </c>
      <c r="C1357" s="18">
        <v>-10101.1</v>
      </c>
      <c r="D1357" s="18">
        <v>-0.1</v>
      </c>
      <c r="E1357" s="18">
        <v>-10101.200000000001</v>
      </c>
      <c r="F1357" s="19" t="str">
        <f t="shared" si="268"/>
        <v>vak</v>
      </c>
      <c r="G1357" s="19" t="str">
        <f t="shared" si="263"/>
        <v>vak</v>
      </c>
      <c r="H1357" s="19" t="s">
        <v>456</v>
      </c>
    </row>
    <row r="1358" spans="2:8">
      <c r="B1358" t="s">
        <v>333</v>
      </c>
      <c r="C1358" s="18">
        <v>-1.5</v>
      </c>
      <c r="D1358" s="18">
        <v>-5025.1000000000004</v>
      </c>
      <c r="E1358" s="18">
        <v>-5026.6000000000004</v>
      </c>
      <c r="F1358" s="19" t="str">
        <f t="shared" si="268"/>
        <v>vak</v>
      </c>
      <c r="G1358" s="19" t="str">
        <f t="shared" si="263"/>
        <v>vak</v>
      </c>
      <c r="H1358" s="19" t="s">
        <v>456</v>
      </c>
    </row>
    <row r="1359" spans="2:8">
      <c r="B1359" t="s">
        <v>334</v>
      </c>
      <c r="C1359" s="18">
        <v>-1.5</v>
      </c>
      <c r="D1359" s="18">
        <v>-10101</v>
      </c>
      <c r="E1359" s="18">
        <v>-10102.5</v>
      </c>
      <c r="F1359" s="19" t="str">
        <f t="shared" si="268"/>
        <v>vak</v>
      </c>
      <c r="G1359" s="19" t="str">
        <f t="shared" si="263"/>
        <v>vak</v>
      </c>
      <c r="H1359" s="19" t="s">
        <v>456</v>
      </c>
    </row>
    <row r="1360" spans="2:8">
      <c r="B1360" t="s">
        <v>335</v>
      </c>
      <c r="C1360" s="18">
        <v>249.6</v>
      </c>
      <c r="D1360" s="18">
        <v>71.599999999999994</v>
      </c>
      <c r="E1360" s="18">
        <v>321.2</v>
      </c>
      <c r="F1360" s="19" t="str">
        <f t="shared" si="268"/>
        <v>vak</v>
      </c>
      <c r="G1360" s="19" t="str">
        <f t="shared" si="263"/>
        <v>vak</v>
      </c>
      <c r="H1360" s="19" t="s">
        <v>456</v>
      </c>
    </row>
    <row r="1361" spans="1:8">
      <c r="A1361" t="s">
        <v>411</v>
      </c>
      <c r="C1361" s="18">
        <v>333682.2</v>
      </c>
      <c r="D1361" s="18">
        <v>501863.99999999988</v>
      </c>
      <c r="E1361" s="18">
        <v>835546.20000000019</v>
      </c>
      <c r="F1361" s="19" t="s">
        <v>456</v>
      </c>
      <c r="G1361" s="19" t="s">
        <v>456</v>
      </c>
      <c r="H1361" s="20" t="s">
        <v>456</v>
      </c>
    </row>
    <row r="1362" spans="1:8">
      <c r="A1362" t="s">
        <v>150</v>
      </c>
      <c r="B1362" t="s">
        <v>325</v>
      </c>
      <c r="C1362" s="18">
        <v>-43</v>
      </c>
      <c r="D1362" s="18">
        <v>17.7</v>
      </c>
      <c r="E1362" s="18">
        <v>-25.3</v>
      </c>
      <c r="F1362" s="19" t="str">
        <f t="shared" ref="F1362" si="269">IF(C1362*D1362&lt;0,"éles","vak")</f>
        <v>éles</v>
      </c>
      <c r="G1362" s="19" t="str">
        <f t="shared" ref="G1362" si="270">IF(F1362="éles",IF(C1362&lt;0,"gyanús","ártalmatlan"),F1362)</f>
        <v>gyanús</v>
      </c>
      <c r="H1362" s="20">
        <f t="shared" ref="H1362" si="271">IF(G1362&lt;&gt;"vak",COUNTIF(G1363:G1383,G1362)/(21-COUNTIF(G1363:G1383,"vak")),"vak")</f>
        <v>0.25</v>
      </c>
    </row>
    <row r="1363" spans="1:8">
      <c r="B1363" t="s">
        <v>336</v>
      </c>
      <c r="C1363" s="18">
        <v>-10101.1</v>
      </c>
      <c r="D1363" s="18">
        <v>-10101.1</v>
      </c>
      <c r="E1363" s="18">
        <v>-20202.2</v>
      </c>
      <c r="F1363" s="19" t="str">
        <f t="shared" si="268"/>
        <v>vak</v>
      </c>
      <c r="G1363" s="19" t="str">
        <f t="shared" ref="G1363" si="272">IF(F1363="éles",IF(C1363&lt;0,"ártalmatlan","gyanús"),F1363)</f>
        <v>vak</v>
      </c>
      <c r="H1363" s="19" t="s">
        <v>456</v>
      </c>
    </row>
    <row r="1364" spans="1:8">
      <c r="B1364" t="s">
        <v>337</v>
      </c>
      <c r="C1364" s="18">
        <v>-204822.6</v>
      </c>
      <c r="D1364" s="18">
        <v>-190474.6</v>
      </c>
      <c r="E1364" s="18">
        <v>-395297.2</v>
      </c>
      <c r="F1364" s="19" t="str">
        <f t="shared" si="268"/>
        <v>vak</v>
      </c>
      <c r="G1364" s="19" t="str">
        <f t="shared" si="263"/>
        <v>vak</v>
      </c>
      <c r="H1364" s="19" t="s">
        <v>456</v>
      </c>
    </row>
    <row r="1365" spans="1:8">
      <c r="B1365" t="s">
        <v>338</v>
      </c>
      <c r="C1365" s="18">
        <v>-649</v>
      </c>
      <c r="D1365" s="18">
        <v>90</v>
      </c>
      <c r="E1365" s="18">
        <v>-559</v>
      </c>
      <c r="F1365" s="19" t="str">
        <f t="shared" si="268"/>
        <v>éles</v>
      </c>
      <c r="G1365" s="19" t="str">
        <f t="shared" si="263"/>
        <v>ártalmatlan</v>
      </c>
      <c r="H1365" s="19" t="s">
        <v>456</v>
      </c>
    </row>
    <row r="1366" spans="1:8">
      <c r="B1366" t="s">
        <v>339</v>
      </c>
      <c r="C1366" s="18">
        <v>-5074.3</v>
      </c>
      <c r="D1366" s="18">
        <v>4924</v>
      </c>
      <c r="E1366" s="18">
        <v>-150.30000000000018</v>
      </c>
      <c r="F1366" s="19" t="str">
        <f t="shared" si="268"/>
        <v>éles</v>
      </c>
      <c r="G1366" s="19" t="str">
        <f t="shared" si="263"/>
        <v>ártalmatlan</v>
      </c>
      <c r="H1366" s="19" t="s">
        <v>456</v>
      </c>
    </row>
    <row r="1367" spans="1:8">
      <c r="B1367" t="s">
        <v>340</v>
      </c>
      <c r="C1367" s="18">
        <v>-282053.7</v>
      </c>
      <c r="D1367" s="18">
        <v>-176469.6</v>
      </c>
      <c r="E1367" s="18">
        <v>-458523.30000000005</v>
      </c>
      <c r="F1367" s="19" t="str">
        <f t="shared" si="268"/>
        <v>vak</v>
      </c>
      <c r="G1367" s="19" t="str">
        <f t="shared" si="263"/>
        <v>vak</v>
      </c>
      <c r="H1367" s="19" t="s">
        <v>456</v>
      </c>
    </row>
    <row r="1368" spans="1:8">
      <c r="B1368" t="s">
        <v>341</v>
      </c>
      <c r="C1368" s="18">
        <v>-98957.6</v>
      </c>
      <c r="D1368" s="18">
        <v>-10092.799999999999</v>
      </c>
      <c r="E1368" s="18">
        <v>-109050.40000000001</v>
      </c>
      <c r="F1368" s="19" t="str">
        <f t="shared" si="268"/>
        <v>vak</v>
      </c>
      <c r="G1368" s="19" t="str">
        <f t="shared" si="263"/>
        <v>vak</v>
      </c>
      <c r="H1368" s="19" t="s">
        <v>456</v>
      </c>
    </row>
    <row r="1369" spans="1:8">
      <c r="B1369" t="s">
        <v>342</v>
      </c>
      <c r="C1369" s="18">
        <v>-2</v>
      </c>
      <c r="D1369" s="18">
        <v>-3.6</v>
      </c>
      <c r="E1369" s="18">
        <v>-5.6</v>
      </c>
      <c r="F1369" s="19" t="str">
        <f t="shared" si="268"/>
        <v>vak</v>
      </c>
      <c r="G1369" s="19" t="str">
        <f t="shared" si="263"/>
        <v>vak</v>
      </c>
      <c r="H1369" s="19" t="s">
        <v>456</v>
      </c>
    </row>
    <row r="1370" spans="1:8">
      <c r="B1370" t="s">
        <v>343</v>
      </c>
      <c r="C1370" s="18">
        <v>-2637.4</v>
      </c>
      <c r="D1370" s="18">
        <v>288.60000000000002</v>
      </c>
      <c r="E1370" s="18">
        <v>-2348.8000000000002</v>
      </c>
      <c r="F1370" s="19" t="str">
        <f t="shared" si="268"/>
        <v>éles</v>
      </c>
      <c r="G1370" s="19" t="str">
        <f t="shared" si="263"/>
        <v>ártalmatlan</v>
      </c>
      <c r="H1370" s="19" t="s">
        <v>456</v>
      </c>
    </row>
    <row r="1371" spans="1:8">
      <c r="B1371" t="s">
        <v>344</v>
      </c>
      <c r="C1371" s="18">
        <v>999723.9</v>
      </c>
      <c r="D1371" s="18">
        <v>-75233</v>
      </c>
      <c r="E1371" s="18">
        <v>924490.9</v>
      </c>
      <c r="F1371" s="19" t="str">
        <f t="shared" si="268"/>
        <v>éles</v>
      </c>
      <c r="G1371" s="19" t="str">
        <f t="shared" si="263"/>
        <v>gyanús</v>
      </c>
      <c r="H1371" s="19" t="s">
        <v>456</v>
      </c>
    </row>
    <row r="1372" spans="1:8">
      <c r="B1372" t="s">
        <v>345</v>
      </c>
      <c r="C1372" s="18">
        <v>-41668.300000000003</v>
      </c>
      <c r="D1372" s="18">
        <v>-41666.699999999997</v>
      </c>
      <c r="E1372" s="18">
        <v>-83335</v>
      </c>
      <c r="F1372" s="19" t="str">
        <f t="shared" si="268"/>
        <v>vak</v>
      </c>
      <c r="G1372" s="19" t="str">
        <f t="shared" si="263"/>
        <v>vak</v>
      </c>
      <c r="H1372" s="19" t="s">
        <v>456</v>
      </c>
    </row>
    <row r="1373" spans="1:8">
      <c r="B1373" t="s">
        <v>327</v>
      </c>
      <c r="C1373" s="18">
        <v>-5038.6000000000004</v>
      </c>
      <c r="D1373" s="18">
        <v>-10092.4</v>
      </c>
      <c r="E1373" s="18">
        <v>-15131</v>
      </c>
      <c r="F1373" s="19" t="str">
        <f t="shared" si="268"/>
        <v>vak</v>
      </c>
      <c r="G1373" s="19" t="str">
        <f t="shared" si="263"/>
        <v>vak</v>
      </c>
      <c r="H1373" s="19" t="s">
        <v>456</v>
      </c>
    </row>
    <row r="1374" spans="1:8">
      <c r="B1374" t="s">
        <v>346</v>
      </c>
      <c r="C1374" s="18">
        <v>-5073.3999999999996</v>
      </c>
      <c r="D1374" s="18">
        <v>14520.7</v>
      </c>
      <c r="E1374" s="18">
        <v>9447.3000000000011</v>
      </c>
      <c r="F1374" s="19" t="str">
        <f t="shared" si="268"/>
        <v>éles</v>
      </c>
      <c r="G1374" s="19" t="str">
        <f t="shared" si="263"/>
        <v>ártalmatlan</v>
      </c>
      <c r="H1374" s="19" t="s">
        <v>456</v>
      </c>
    </row>
    <row r="1375" spans="1:8">
      <c r="B1375" t="s">
        <v>347</v>
      </c>
      <c r="C1375" s="18">
        <v>9806.2999999999993</v>
      </c>
      <c r="D1375" s="18">
        <v>-20403</v>
      </c>
      <c r="E1375" s="18">
        <v>-10596.7</v>
      </c>
      <c r="F1375" s="19" t="str">
        <f t="shared" si="268"/>
        <v>éles</v>
      </c>
      <c r="G1375" s="19" t="str">
        <f t="shared" si="263"/>
        <v>gyanús</v>
      </c>
      <c r="H1375" s="19" t="s">
        <v>456</v>
      </c>
    </row>
    <row r="1376" spans="1:8">
      <c r="B1376" t="s">
        <v>328</v>
      </c>
      <c r="C1376" s="18">
        <v>0</v>
      </c>
      <c r="D1376" s="18">
        <v>0</v>
      </c>
      <c r="E1376" s="18">
        <v>0</v>
      </c>
      <c r="F1376" s="19" t="str">
        <f t="shared" si="268"/>
        <v>vak</v>
      </c>
      <c r="G1376" s="19" t="str">
        <f t="shared" si="263"/>
        <v>vak</v>
      </c>
      <c r="H1376" s="19" t="s">
        <v>456</v>
      </c>
    </row>
    <row r="1377" spans="1:8">
      <c r="B1377" t="s">
        <v>329</v>
      </c>
      <c r="C1377" s="18">
        <v>0</v>
      </c>
      <c r="D1377" s="18">
        <v>0</v>
      </c>
      <c r="E1377" s="18">
        <v>0</v>
      </c>
      <c r="F1377" s="19" t="str">
        <f t="shared" si="268"/>
        <v>vak</v>
      </c>
      <c r="G1377" s="19" t="str">
        <f t="shared" si="263"/>
        <v>vak</v>
      </c>
      <c r="H1377" s="19" t="s">
        <v>456</v>
      </c>
    </row>
    <row r="1378" spans="1:8">
      <c r="B1378" t="s">
        <v>330</v>
      </c>
      <c r="C1378" s="18">
        <v>-1209.5</v>
      </c>
      <c r="D1378" s="18">
        <v>124.7</v>
      </c>
      <c r="E1378" s="18">
        <v>-1084.8</v>
      </c>
      <c r="F1378" s="19" t="str">
        <f t="shared" si="268"/>
        <v>éles</v>
      </c>
      <c r="G1378" s="19" t="str">
        <f t="shared" si="263"/>
        <v>ártalmatlan</v>
      </c>
      <c r="H1378" s="19" t="s">
        <v>456</v>
      </c>
    </row>
    <row r="1379" spans="1:8">
      <c r="B1379" t="s">
        <v>331</v>
      </c>
      <c r="C1379" s="18">
        <v>-10101</v>
      </c>
      <c r="D1379" s="18">
        <v>-10101</v>
      </c>
      <c r="E1379" s="18">
        <v>-20202</v>
      </c>
      <c r="F1379" s="19" t="str">
        <f t="shared" si="268"/>
        <v>vak</v>
      </c>
      <c r="G1379" s="19" t="str">
        <f t="shared" si="263"/>
        <v>vak</v>
      </c>
      <c r="H1379" s="19" t="s">
        <v>456</v>
      </c>
    </row>
    <row r="1380" spans="1:8">
      <c r="B1380" t="s">
        <v>332</v>
      </c>
      <c r="C1380" s="18">
        <v>-10101.1</v>
      </c>
      <c r="D1380" s="18">
        <v>-0.1</v>
      </c>
      <c r="E1380" s="18">
        <v>-10101.200000000001</v>
      </c>
      <c r="F1380" s="19" t="str">
        <f t="shared" si="268"/>
        <v>vak</v>
      </c>
      <c r="G1380" s="19" t="str">
        <f t="shared" si="263"/>
        <v>vak</v>
      </c>
      <c r="H1380" s="19" t="s">
        <v>456</v>
      </c>
    </row>
    <row r="1381" spans="1:8">
      <c r="B1381" t="s">
        <v>333</v>
      </c>
      <c r="C1381" s="18">
        <v>-1.5</v>
      </c>
      <c r="D1381" s="18">
        <v>-5025.1000000000004</v>
      </c>
      <c r="E1381" s="18">
        <v>-5026.6000000000004</v>
      </c>
      <c r="F1381" s="19" t="str">
        <f t="shared" si="268"/>
        <v>vak</v>
      </c>
      <c r="G1381" s="19" t="str">
        <f t="shared" ref="G1381:G1444" si="273">IF(F1381="éles",IF(C1381&lt;0,"ártalmatlan","gyanús"),F1381)</f>
        <v>vak</v>
      </c>
      <c r="H1381" s="19" t="s">
        <v>456</v>
      </c>
    </row>
    <row r="1382" spans="1:8">
      <c r="B1382" t="s">
        <v>334</v>
      </c>
      <c r="C1382" s="18">
        <v>-1.5</v>
      </c>
      <c r="D1382" s="18">
        <v>-10101</v>
      </c>
      <c r="E1382" s="18">
        <v>-10102.5</v>
      </c>
      <c r="F1382" s="19" t="str">
        <f t="shared" si="268"/>
        <v>vak</v>
      </c>
      <c r="G1382" s="19" t="str">
        <f t="shared" si="273"/>
        <v>vak</v>
      </c>
      <c r="H1382" s="19" t="s">
        <v>456</v>
      </c>
    </row>
    <row r="1383" spans="1:8">
      <c r="B1383" t="s">
        <v>335</v>
      </c>
      <c r="C1383" s="18">
        <v>-277.7</v>
      </c>
      <c r="D1383" s="18">
        <v>87.1</v>
      </c>
      <c r="E1383" s="18">
        <v>-190.6</v>
      </c>
      <c r="F1383" s="19" t="str">
        <f t="shared" si="268"/>
        <v>éles</v>
      </c>
      <c r="G1383" s="19" t="str">
        <f t="shared" si="273"/>
        <v>ártalmatlan</v>
      </c>
      <c r="H1383" s="19" t="s">
        <v>456</v>
      </c>
    </row>
    <row r="1384" spans="1:8">
      <c r="A1384" t="s">
        <v>412</v>
      </c>
      <c r="C1384" s="18">
        <v>331716.89999999997</v>
      </c>
      <c r="D1384" s="18">
        <v>-539711.19999999995</v>
      </c>
      <c r="E1384" s="18">
        <v>-207994.3000000001</v>
      </c>
      <c r="F1384" s="19" t="s">
        <v>456</v>
      </c>
      <c r="G1384" s="19" t="s">
        <v>456</v>
      </c>
      <c r="H1384" s="20" t="s">
        <v>456</v>
      </c>
    </row>
    <row r="1385" spans="1:8">
      <c r="A1385" t="s">
        <v>151</v>
      </c>
      <c r="B1385" t="s">
        <v>325</v>
      </c>
      <c r="C1385" s="18">
        <v>20.5</v>
      </c>
      <c r="D1385" s="18">
        <v>9.6999999999999993</v>
      </c>
      <c r="E1385" s="18">
        <v>30.2</v>
      </c>
      <c r="F1385" s="19" t="str">
        <f t="shared" ref="F1385" si="274">IF(C1385*D1385&lt;0,"éles","vak")</f>
        <v>vak</v>
      </c>
      <c r="G1385" s="19" t="str">
        <f t="shared" ref="G1385" si="275">IF(F1385="éles",IF(C1385&lt;0,"gyanús","ártalmatlan"),F1385)</f>
        <v>vak</v>
      </c>
      <c r="H1385" s="20" t="str">
        <f t="shared" ref="H1385" si="276">IF(G1385&lt;&gt;"vak",COUNTIF(G1386:G1406,G1385)/(21-COUNTIF(G1386:G1406,"vak")),"vak")</f>
        <v>vak</v>
      </c>
    </row>
    <row r="1386" spans="1:8">
      <c r="B1386" t="s">
        <v>336</v>
      </c>
      <c r="C1386" s="18">
        <v>-10101.1</v>
      </c>
      <c r="D1386" s="18">
        <v>-10101.1</v>
      </c>
      <c r="E1386" s="18">
        <v>-20202.2</v>
      </c>
      <c r="F1386" s="19" t="str">
        <f t="shared" si="268"/>
        <v>vak</v>
      </c>
      <c r="G1386" s="19" t="str">
        <f t="shared" ref="G1386" si="277">IF(F1386="éles",IF(C1386&lt;0,"ártalmatlan","gyanús"),F1386)</f>
        <v>vak</v>
      </c>
      <c r="H1386" s="19" t="s">
        <v>456</v>
      </c>
    </row>
    <row r="1387" spans="1:8">
      <c r="B1387" t="s">
        <v>337</v>
      </c>
      <c r="C1387" s="18">
        <v>-204818.6</v>
      </c>
      <c r="D1387" s="18">
        <v>-190470.6</v>
      </c>
      <c r="E1387" s="18">
        <v>-395289.2</v>
      </c>
      <c r="F1387" s="19" t="str">
        <f t="shared" si="268"/>
        <v>vak</v>
      </c>
      <c r="G1387" s="19" t="str">
        <f t="shared" si="273"/>
        <v>vak</v>
      </c>
      <c r="H1387" s="19" t="s">
        <v>456</v>
      </c>
    </row>
    <row r="1388" spans="1:8">
      <c r="B1388" t="s">
        <v>338</v>
      </c>
      <c r="C1388" s="18">
        <v>434.2</v>
      </c>
      <c r="D1388" s="18">
        <v>206.5</v>
      </c>
      <c r="E1388" s="18">
        <v>640.70000000000005</v>
      </c>
      <c r="F1388" s="19" t="str">
        <f t="shared" si="268"/>
        <v>vak</v>
      </c>
      <c r="G1388" s="19" t="str">
        <f t="shared" si="273"/>
        <v>vak</v>
      </c>
      <c r="H1388" s="19" t="s">
        <v>456</v>
      </c>
    </row>
    <row r="1389" spans="1:8">
      <c r="B1389" t="s">
        <v>339</v>
      </c>
      <c r="C1389" s="18">
        <v>-5054.2</v>
      </c>
      <c r="D1389" s="18">
        <v>4911</v>
      </c>
      <c r="E1389" s="18">
        <v>-143.19999999999982</v>
      </c>
      <c r="F1389" s="19" t="str">
        <f t="shared" si="268"/>
        <v>éles</v>
      </c>
      <c r="G1389" s="19" t="str">
        <f t="shared" si="273"/>
        <v>ártalmatlan</v>
      </c>
      <c r="H1389" s="19" t="s">
        <v>456</v>
      </c>
    </row>
    <row r="1390" spans="1:8">
      <c r="B1390" t="s">
        <v>340</v>
      </c>
      <c r="C1390" s="18">
        <v>-2846117.8</v>
      </c>
      <c r="D1390" s="18">
        <v>1000001</v>
      </c>
      <c r="E1390" s="18">
        <v>-1846116.7999999998</v>
      </c>
      <c r="F1390" s="19" t="str">
        <f t="shared" si="268"/>
        <v>éles</v>
      </c>
      <c r="G1390" s="19" t="str">
        <f t="shared" si="273"/>
        <v>ártalmatlan</v>
      </c>
      <c r="H1390" s="19" t="s">
        <v>456</v>
      </c>
    </row>
    <row r="1391" spans="1:8">
      <c r="B1391" t="s">
        <v>341</v>
      </c>
      <c r="C1391" s="18">
        <v>-98873.5</v>
      </c>
      <c r="D1391" s="18">
        <v>-10081.9</v>
      </c>
      <c r="E1391" s="18">
        <v>-108955.4</v>
      </c>
      <c r="F1391" s="19" t="str">
        <f t="shared" si="268"/>
        <v>vak</v>
      </c>
      <c r="G1391" s="19" t="str">
        <f t="shared" si="273"/>
        <v>vak</v>
      </c>
      <c r="H1391" s="19" t="s">
        <v>456</v>
      </c>
    </row>
    <row r="1392" spans="1:8">
      <c r="B1392" t="s">
        <v>342</v>
      </c>
      <c r="C1392" s="18">
        <v>6</v>
      </c>
      <c r="D1392" s="18">
        <v>6.3</v>
      </c>
      <c r="E1392" s="18">
        <v>12.3</v>
      </c>
      <c r="F1392" s="19" t="str">
        <f t="shared" si="268"/>
        <v>vak</v>
      </c>
      <c r="G1392" s="19" t="str">
        <f t="shared" si="273"/>
        <v>vak</v>
      </c>
      <c r="H1392" s="19" t="s">
        <v>456</v>
      </c>
    </row>
    <row r="1393" spans="1:8">
      <c r="B1393" t="s">
        <v>343</v>
      </c>
      <c r="C1393" s="18">
        <v>249.9</v>
      </c>
      <c r="D1393" s="18">
        <v>288.60000000000002</v>
      </c>
      <c r="E1393" s="18">
        <v>538.5</v>
      </c>
      <c r="F1393" s="19" t="str">
        <f t="shared" si="268"/>
        <v>vak</v>
      </c>
      <c r="G1393" s="19" t="str">
        <f t="shared" si="273"/>
        <v>vak</v>
      </c>
      <c r="H1393" s="19" t="s">
        <v>456</v>
      </c>
    </row>
    <row r="1394" spans="1:8">
      <c r="B1394" t="s">
        <v>344</v>
      </c>
      <c r="C1394" s="18">
        <v>-42166.5</v>
      </c>
      <c r="D1394" s="18">
        <v>-75229.8</v>
      </c>
      <c r="E1394" s="18">
        <v>-117396.3</v>
      </c>
      <c r="F1394" s="19" t="str">
        <f t="shared" si="268"/>
        <v>vak</v>
      </c>
      <c r="G1394" s="19" t="str">
        <f t="shared" si="273"/>
        <v>vak</v>
      </c>
      <c r="H1394" s="19" t="s">
        <v>456</v>
      </c>
    </row>
    <row r="1395" spans="1:8">
      <c r="B1395" t="s">
        <v>345</v>
      </c>
      <c r="C1395" s="18">
        <v>-41666.199999999997</v>
      </c>
      <c r="D1395" s="18">
        <v>-41666.699999999997</v>
      </c>
      <c r="E1395" s="18">
        <v>-83332.899999999994</v>
      </c>
      <c r="F1395" s="19" t="str">
        <f t="shared" si="268"/>
        <v>vak</v>
      </c>
      <c r="G1395" s="19" t="str">
        <f t="shared" si="273"/>
        <v>vak</v>
      </c>
      <c r="H1395" s="19" t="s">
        <v>456</v>
      </c>
    </row>
    <row r="1396" spans="1:8">
      <c r="B1396" t="s">
        <v>327</v>
      </c>
      <c r="C1396" s="18">
        <v>-5018</v>
      </c>
      <c r="D1396" s="18">
        <v>-10097.9</v>
      </c>
      <c r="E1396" s="18">
        <v>-15115.9</v>
      </c>
      <c r="F1396" s="19" t="str">
        <f t="shared" si="268"/>
        <v>vak</v>
      </c>
      <c r="G1396" s="19" t="str">
        <f t="shared" si="273"/>
        <v>vak</v>
      </c>
      <c r="H1396" s="19" t="s">
        <v>456</v>
      </c>
    </row>
    <row r="1397" spans="1:8">
      <c r="B1397" t="s">
        <v>346</v>
      </c>
      <c r="C1397" s="18">
        <v>497461.3</v>
      </c>
      <c r="D1397" s="18">
        <v>-478081.1</v>
      </c>
      <c r="E1397" s="18">
        <v>19380.200000000012</v>
      </c>
      <c r="F1397" s="19" t="str">
        <f t="shared" si="268"/>
        <v>éles</v>
      </c>
      <c r="G1397" s="19" t="str">
        <f t="shared" si="273"/>
        <v>gyanús</v>
      </c>
      <c r="H1397" s="19" t="s">
        <v>456</v>
      </c>
    </row>
    <row r="1398" spans="1:8">
      <c r="B1398" t="s">
        <v>347</v>
      </c>
      <c r="C1398" s="18">
        <v>9808.1</v>
      </c>
      <c r="D1398" s="18">
        <v>1000002</v>
      </c>
      <c r="E1398" s="18">
        <v>1009810.1</v>
      </c>
      <c r="F1398" s="19" t="str">
        <f t="shared" si="268"/>
        <v>vak</v>
      </c>
      <c r="G1398" s="19" t="str">
        <f t="shared" si="273"/>
        <v>vak</v>
      </c>
      <c r="H1398" s="19" t="s">
        <v>456</v>
      </c>
    </row>
    <row r="1399" spans="1:8">
      <c r="B1399" t="s">
        <v>328</v>
      </c>
      <c r="C1399" s="18">
        <v>0</v>
      </c>
      <c r="D1399" s="18">
        <v>0</v>
      </c>
      <c r="E1399" s="18">
        <v>0</v>
      </c>
      <c r="F1399" s="19" t="str">
        <f t="shared" si="268"/>
        <v>vak</v>
      </c>
      <c r="G1399" s="19" t="str">
        <f t="shared" si="273"/>
        <v>vak</v>
      </c>
      <c r="H1399" s="19" t="s">
        <v>456</v>
      </c>
    </row>
    <row r="1400" spans="1:8">
      <c r="B1400" t="s">
        <v>329</v>
      </c>
      <c r="C1400" s="18">
        <v>0</v>
      </c>
      <c r="D1400" s="18">
        <v>0</v>
      </c>
      <c r="E1400" s="18">
        <v>0</v>
      </c>
      <c r="F1400" s="19" t="str">
        <f t="shared" si="268"/>
        <v>vak</v>
      </c>
      <c r="G1400" s="19" t="str">
        <f t="shared" si="273"/>
        <v>vak</v>
      </c>
      <c r="H1400" s="19" t="s">
        <v>456</v>
      </c>
    </row>
    <row r="1401" spans="1:8">
      <c r="B1401" t="s">
        <v>330</v>
      </c>
      <c r="C1401" s="18">
        <v>607.9</v>
      </c>
      <c r="D1401" s="18">
        <v>146.30000000000001</v>
      </c>
      <c r="E1401" s="18">
        <v>754.2</v>
      </c>
      <c r="F1401" s="19" t="str">
        <f t="shared" si="268"/>
        <v>vak</v>
      </c>
      <c r="G1401" s="19" t="str">
        <f t="shared" si="273"/>
        <v>vak</v>
      </c>
      <c r="H1401" s="19" t="s">
        <v>456</v>
      </c>
    </row>
    <row r="1402" spans="1:8">
      <c r="B1402" t="s">
        <v>331</v>
      </c>
      <c r="C1402" s="18">
        <v>1000001</v>
      </c>
      <c r="D1402" s="18">
        <v>1000001</v>
      </c>
      <c r="E1402" s="18">
        <v>2000002</v>
      </c>
      <c r="F1402" s="19" t="str">
        <f t="shared" si="268"/>
        <v>vak</v>
      </c>
      <c r="G1402" s="19" t="str">
        <f t="shared" si="273"/>
        <v>vak</v>
      </c>
      <c r="H1402" s="19" t="s">
        <v>456</v>
      </c>
    </row>
    <row r="1403" spans="1:8">
      <c r="B1403" t="s">
        <v>332</v>
      </c>
      <c r="C1403" s="18">
        <v>1000003</v>
      </c>
      <c r="D1403" s="18">
        <v>2.9</v>
      </c>
      <c r="E1403" s="18">
        <v>1000005.9</v>
      </c>
      <c r="F1403" s="19" t="str">
        <f t="shared" si="268"/>
        <v>vak</v>
      </c>
      <c r="G1403" s="19" t="str">
        <f t="shared" si="273"/>
        <v>vak</v>
      </c>
      <c r="H1403" s="19" t="s">
        <v>456</v>
      </c>
    </row>
    <row r="1404" spans="1:8">
      <c r="B1404" t="s">
        <v>333</v>
      </c>
      <c r="C1404" s="18">
        <v>0.5</v>
      </c>
      <c r="D1404" s="18">
        <v>-5025.1000000000004</v>
      </c>
      <c r="E1404" s="18">
        <v>-5024.6000000000004</v>
      </c>
      <c r="F1404" s="19" t="str">
        <f t="shared" si="268"/>
        <v>éles</v>
      </c>
      <c r="G1404" s="19" t="str">
        <f t="shared" si="273"/>
        <v>gyanús</v>
      </c>
      <c r="H1404" s="19" t="s">
        <v>456</v>
      </c>
    </row>
    <row r="1405" spans="1:8">
      <c r="B1405" t="s">
        <v>334</v>
      </c>
      <c r="C1405" s="18">
        <v>0.5</v>
      </c>
      <c r="D1405" s="18">
        <v>-10101</v>
      </c>
      <c r="E1405" s="18">
        <v>-10100.5</v>
      </c>
      <c r="F1405" s="19" t="str">
        <f t="shared" si="268"/>
        <v>éles</v>
      </c>
      <c r="G1405" s="19" t="str">
        <f t="shared" si="273"/>
        <v>gyanús</v>
      </c>
      <c r="H1405" s="19" t="s">
        <v>456</v>
      </c>
    </row>
    <row r="1406" spans="1:8">
      <c r="B1406" t="s">
        <v>335</v>
      </c>
      <c r="C1406" s="18">
        <v>296.60000000000002</v>
      </c>
      <c r="D1406" s="18">
        <v>80.099999999999994</v>
      </c>
      <c r="E1406" s="18">
        <v>376.70000000000005</v>
      </c>
      <c r="F1406" s="19" t="str">
        <f t="shared" si="268"/>
        <v>vak</v>
      </c>
      <c r="G1406" s="19" t="str">
        <f t="shared" si="273"/>
        <v>vak</v>
      </c>
      <c r="H1406" s="19" t="s">
        <v>456</v>
      </c>
    </row>
    <row r="1407" spans="1:8">
      <c r="A1407" t="s">
        <v>413</v>
      </c>
      <c r="C1407" s="18">
        <v>-744926.40000000049</v>
      </c>
      <c r="D1407" s="18">
        <v>2174800.1999999997</v>
      </c>
      <c r="E1407" s="18">
        <v>1429873.8000000005</v>
      </c>
      <c r="F1407" s="19" t="s">
        <v>456</v>
      </c>
      <c r="G1407" s="19" t="s">
        <v>456</v>
      </c>
      <c r="H1407" s="20" t="s">
        <v>456</v>
      </c>
    </row>
    <row r="1408" spans="1:8">
      <c r="A1408" t="s">
        <v>152</v>
      </c>
      <c r="B1408" t="s">
        <v>325</v>
      </c>
      <c r="C1408" s="18">
        <v>33</v>
      </c>
      <c r="D1408" s="18">
        <v>-20.3</v>
      </c>
      <c r="E1408" s="18">
        <v>12.7</v>
      </c>
      <c r="F1408" s="19" t="str">
        <f t="shared" ref="F1408" si="278">IF(C1408*D1408&lt;0,"éles","vak")</f>
        <v>éles</v>
      </c>
      <c r="G1408" s="19" t="str">
        <f t="shared" ref="G1408" si="279">IF(F1408="éles",IF(C1408&lt;0,"gyanús","ártalmatlan"),F1408)</f>
        <v>ártalmatlan</v>
      </c>
      <c r="H1408" s="20">
        <f t="shared" ref="H1408" si="280">IF(G1408&lt;&gt;"vak",COUNTIF(G1409:G1429,G1408)/(21-COUNTIF(G1409:G1429,"vak")),"vak")</f>
        <v>0.25</v>
      </c>
    </row>
    <row r="1409" spans="2:8">
      <c r="B1409" t="s">
        <v>336</v>
      </c>
      <c r="C1409" s="18">
        <v>-10101.1</v>
      </c>
      <c r="D1409" s="18">
        <v>-10101.1</v>
      </c>
      <c r="E1409" s="18">
        <v>-20202.2</v>
      </c>
      <c r="F1409" s="19" t="str">
        <f t="shared" si="268"/>
        <v>vak</v>
      </c>
      <c r="G1409" s="19" t="str">
        <f t="shared" ref="G1409" si="281">IF(F1409="éles",IF(C1409&lt;0,"ártalmatlan","gyanús"),F1409)</f>
        <v>vak</v>
      </c>
      <c r="H1409" s="19" t="s">
        <v>456</v>
      </c>
    </row>
    <row r="1410" spans="2:8">
      <c r="B1410" t="s">
        <v>337</v>
      </c>
      <c r="C1410" s="18">
        <v>-204819.6</v>
      </c>
      <c r="D1410" s="18">
        <v>-190477.5</v>
      </c>
      <c r="E1410" s="18">
        <v>-395297.1</v>
      </c>
      <c r="F1410" s="19" t="str">
        <f t="shared" si="268"/>
        <v>vak</v>
      </c>
      <c r="G1410" s="19" t="str">
        <f t="shared" si="273"/>
        <v>vak</v>
      </c>
      <c r="H1410" s="19" t="s">
        <v>456</v>
      </c>
    </row>
    <row r="1411" spans="2:8">
      <c r="B1411" t="s">
        <v>338</v>
      </c>
      <c r="C1411" s="18">
        <v>751.8</v>
      </c>
      <c r="D1411" s="18">
        <v>-409</v>
      </c>
      <c r="E1411" s="18">
        <v>342.79999999999995</v>
      </c>
      <c r="F1411" s="19" t="str">
        <f t="shared" si="268"/>
        <v>éles</v>
      </c>
      <c r="G1411" s="19" t="str">
        <f t="shared" si="273"/>
        <v>gyanús</v>
      </c>
      <c r="H1411" s="19" t="s">
        <v>456</v>
      </c>
    </row>
    <row r="1412" spans="2:8">
      <c r="B1412" t="s">
        <v>339</v>
      </c>
      <c r="C1412" s="18">
        <v>-5060.2</v>
      </c>
      <c r="D1412" s="18">
        <v>502451.8</v>
      </c>
      <c r="E1412" s="18">
        <v>497391.6</v>
      </c>
      <c r="F1412" s="19" t="str">
        <f t="shared" si="268"/>
        <v>éles</v>
      </c>
      <c r="G1412" s="19" t="str">
        <f t="shared" si="273"/>
        <v>ártalmatlan</v>
      </c>
      <c r="H1412" s="19" t="s">
        <v>456</v>
      </c>
    </row>
    <row r="1413" spans="2:8">
      <c r="B1413" t="s">
        <v>340</v>
      </c>
      <c r="C1413" s="18">
        <v>1000001</v>
      </c>
      <c r="D1413" s="18">
        <v>1000001</v>
      </c>
      <c r="E1413" s="18">
        <v>2000002</v>
      </c>
      <c r="F1413" s="19" t="str">
        <f t="shared" si="268"/>
        <v>vak</v>
      </c>
      <c r="G1413" s="19" t="str">
        <f t="shared" si="273"/>
        <v>vak</v>
      </c>
      <c r="H1413" s="19" t="s">
        <v>456</v>
      </c>
    </row>
    <row r="1414" spans="2:8">
      <c r="B1414" t="s">
        <v>341</v>
      </c>
      <c r="C1414" s="18">
        <v>-98828</v>
      </c>
      <c r="D1414" s="18">
        <v>-10090.6</v>
      </c>
      <c r="E1414" s="18">
        <v>-108918.6</v>
      </c>
      <c r="F1414" s="19" t="str">
        <f t="shared" ref="F1414:F1475" si="282">IF(C1414*D1414&lt;0,"éles","vak")</f>
        <v>vak</v>
      </c>
      <c r="G1414" s="19" t="str">
        <f t="shared" si="273"/>
        <v>vak</v>
      </c>
      <c r="H1414" s="19" t="s">
        <v>456</v>
      </c>
    </row>
    <row r="1415" spans="2:8">
      <c r="B1415" t="s">
        <v>342</v>
      </c>
      <c r="C1415" s="18">
        <v>3</v>
      </c>
      <c r="D1415" s="18">
        <v>6.3</v>
      </c>
      <c r="E1415" s="18">
        <v>9.3000000000000007</v>
      </c>
      <c r="F1415" s="19" t="str">
        <f t="shared" si="282"/>
        <v>vak</v>
      </c>
      <c r="G1415" s="19" t="str">
        <f t="shared" si="273"/>
        <v>vak</v>
      </c>
      <c r="H1415" s="19" t="s">
        <v>456</v>
      </c>
    </row>
    <row r="1416" spans="2:8">
      <c r="B1416" t="s">
        <v>343</v>
      </c>
      <c r="C1416" s="18">
        <v>249.9</v>
      </c>
      <c r="D1416" s="18">
        <v>288.60000000000002</v>
      </c>
      <c r="E1416" s="18">
        <v>538.5</v>
      </c>
      <c r="F1416" s="19" t="str">
        <f t="shared" si="282"/>
        <v>vak</v>
      </c>
      <c r="G1416" s="19" t="str">
        <f t="shared" si="273"/>
        <v>vak</v>
      </c>
      <c r="H1416" s="19" t="s">
        <v>456</v>
      </c>
    </row>
    <row r="1417" spans="2:8">
      <c r="B1417" t="s">
        <v>344</v>
      </c>
      <c r="C1417" s="18">
        <v>999975.7</v>
      </c>
      <c r="D1417" s="18">
        <v>-75780.800000000003</v>
      </c>
      <c r="E1417" s="18">
        <v>924194.89999999991</v>
      </c>
      <c r="F1417" s="19" t="str">
        <f t="shared" si="282"/>
        <v>éles</v>
      </c>
      <c r="G1417" s="19" t="str">
        <f t="shared" si="273"/>
        <v>gyanús</v>
      </c>
      <c r="H1417" s="19" t="s">
        <v>456</v>
      </c>
    </row>
    <row r="1418" spans="2:8">
      <c r="B1418" t="s">
        <v>345</v>
      </c>
      <c r="C1418" s="18">
        <v>1000001</v>
      </c>
      <c r="D1418" s="18">
        <v>1000001</v>
      </c>
      <c r="E1418" s="18">
        <v>2000002</v>
      </c>
      <c r="F1418" s="19" t="str">
        <f t="shared" si="282"/>
        <v>vak</v>
      </c>
      <c r="G1418" s="19" t="str">
        <f t="shared" si="273"/>
        <v>vak</v>
      </c>
      <c r="H1418" s="19" t="s">
        <v>456</v>
      </c>
    </row>
    <row r="1419" spans="2:8">
      <c r="B1419" t="s">
        <v>327</v>
      </c>
      <c r="C1419" s="18">
        <v>-5006.8999999999996</v>
      </c>
      <c r="D1419" s="18">
        <v>-10108</v>
      </c>
      <c r="E1419" s="18">
        <v>-15114.9</v>
      </c>
      <c r="F1419" s="19" t="str">
        <f t="shared" si="282"/>
        <v>vak</v>
      </c>
      <c r="G1419" s="19" t="str">
        <f t="shared" si="273"/>
        <v>vak</v>
      </c>
      <c r="H1419" s="19" t="s">
        <v>456</v>
      </c>
    </row>
    <row r="1420" spans="2:8">
      <c r="B1420" t="s">
        <v>346</v>
      </c>
      <c r="C1420" s="18">
        <v>-5000.3</v>
      </c>
      <c r="D1420" s="18">
        <v>14569.9</v>
      </c>
      <c r="E1420" s="18">
        <v>9569.5999999999985</v>
      </c>
      <c r="F1420" s="19" t="str">
        <f t="shared" si="282"/>
        <v>éles</v>
      </c>
      <c r="G1420" s="19" t="str">
        <f t="shared" si="273"/>
        <v>ártalmatlan</v>
      </c>
      <c r="H1420" s="19" t="s">
        <v>456</v>
      </c>
    </row>
    <row r="1421" spans="2:8">
      <c r="B1421" t="s">
        <v>347</v>
      </c>
      <c r="C1421" s="18">
        <v>9808.2999999999993</v>
      </c>
      <c r="D1421" s="18">
        <v>-20404</v>
      </c>
      <c r="E1421" s="18">
        <v>-10595.7</v>
      </c>
      <c r="F1421" s="19" t="str">
        <f t="shared" si="282"/>
        <v>éles</v>
      </c>
      <c r="G1421" s="19" t="str">
        <f t="shared" si="273"/>
        <v>gyanús</v>
      </c>
      <c r="H1421" s="19" t="s">
        <v>456</v>
      </c>
    </row>
    <row r="1422" spans="2:8">
      <c r="B1422" t="s">
        <v>328</v>
      </c>
      <c r="C1422" s="18">
        <v>0</v>
      </c>
      <c r="D1422" s="18">
        <v>0</v>
      </c>
      <c r="E1422" s="18">
        <v>0</v>
      </c>
      <c r="F1422" s="19" t="str">
        <f t="shared" si="282"/>
        <v>vak</v>
      </c>
      <c r="G1422" s="19" t="str">
        <f t="shared" si="273"/>
        <v>vak</v>
      </c>
      <c r="H1422" s="19" t="s">
        <v>456</v>
      </c>
    </row>
    <row r="1423" spans="2:8">
      <c r="B1423" t="s">
        <v>329</v>
      </c>
      <c r="C1423" s="18">
        <v>0</v>
      </c>
      <c r="D1423" s="18">
        <v>0</v>
      </c>
      <c r="E1423" s="18">
        <v>0</v>
      </c>
      <c r="F1423" s="19" t="str">
        <f t="shared" si="282"/>
        <v>vak</v>
      </c>
      <c r="G1423" s="19" t="str">
        <f t="shared" si="273"/>
        <v>vak</v>
      </c>
      <c r="H1423" s="19" t="s">
        <v>456</v>
      </c>
    </row>
    <row r="1424" spans="2:8">
      <c r="B1424" t="s">
        <v>330</v>
      </c>
      <c r="C1424" s="18">
        <v>892.6</v>
      </c>
      <c r="D1424" s="18">
        <v>17.899999999999999</v>
      </c>
      <c r="E1424" s="18">
        <v>910.5</v>
      </c>
      <c r="F1424" s="19" t="str">
        <f t="shared" si="282"/>
        <v>vak</v>
      </c>
      <c r="G1424" s="19" t="str">
        <f t="shared" si="273"/>
        <v>vak</v>
      </c>
      <c r="H1424" s="19" t="s">
        <v>456</v>
      </c>
    </row>
    <row r="1425" spans="1:8">
      <c r="B1425" t="s">
        <v>331</v>
      </c>
      <c r="C1425" s="18">
        <v>-10101</v>
      </c>
      <c r="D1425" s="18">
        <v>-10101</v>
      </c>
      <c r="E1425" s="18">
        <v>-20202</v>
      </c>
      <c r="F1425" s="19" t="str">
        <f t="shared" si="282"/>
        <v>vak</v>
      </c>
      <c r="G1425" s="19" t="str">
        <f t="shared" si="273"/>
        <v>vak</v>
      </c>
      <c r="H1425" s="19" t="s">
        <v>456</v>
      </c>
    </row>
    <row r="1426" spans="1:8">
      <c r="B1426" t="s">
        <v>332</v>
      </c>
      <c r="C1426" s="18">
        <v>-10101.1</v>
      </c>
      <c r="D1426" s="18">
        <v>-0.1</v>
      </c>
      <c r="E1426" s="18">
        <v>-10101.200000000001</v>
      </c>
      <c r="F1426" s="19" t="str">
        <f t="shared" si="282"/>
        <v>vak</v>
      </c>
      <c r="G1426" s="19" t="str">
        <f t="shared" si="273"/>
        <v>vak</v>
      </c>
      <c r="H1426" s="19" t="s">
        <v>456</v>
      </c>
    </row>
    <row r="1427" spans="1:8">
      <c r="B1427" t="s">
        <v>333</v>
      </c>
      <c r="C1427" s="18">
        <v>0.5</v>
      </c>
      <c r="D1427" s="18">
        <v>-5025.1000000000004</v>
      </c>
      <c r="E1427" s="18">
        <v>-5024.6000000000004</v>
      </c>
      <c r="F1427" s="19" t="str">
        <f t="shared" si="282"/>
        <v>éles</v>
      </c>
      <c r="G1427" s="19" t="str">
        <f t="shared" si="273"/>
        <v>gyanús</v>
      </c>
      <c r="H1427" s="19" t="s">
        <v>456</v>
      </c>
    </row>
    <row r="1428" spans="1:8">
      <c r="B1428" t="s">
        <v>334</v>
      </c>
      <c r="C1428" s="18">
        <v>0.5</v>
      </c>
      <c r="D1428" s="18">
        <v>-10101</v>
      </c>
      <c r="E1428" s="18">
        <v>-10100.5</v>
      </c>
      <c r="F1428" s="19" t="str">
        <f t="shared" si="282"/>
        <v>éles</v>
      </c>
      <c r="G1428" s="19" t="str">
        <f t="shared" si="273"/>
        <v>gyanús</v>
      </c>
      <c r="H1428" s="19" t="s">
        <v>456</v>
      </c>
    </row>
    <row r="1429" spans="1:8">
      <c r="B1429" t="s">
        <v>335</v>
      </c>
      <c r="C1429" s="18">
        <v>211.7</v>
      </c>
      <c r="D1429" s="18">
        <v>-683.8</v>
      </c>
      <c r="E1429" s="18">
        <v>-472.09999999999997</v>
      </c>
      <c r="F1429" s="19" t="str">
        <f t="shared" si="282"/>
        <v>éles</v>
      </c>
      <c r="G1429" s="19" t="str">
        <f t="shared" si="273"/>
        <v>gyanús</v>
      </c>
      <c r="H1429" s="19" t="s">
        <v>456</v>
      </c>
    </row>
    <row r="1430" spans="1:8">
      <c r="A1430" t="s">
        <v>414</v>
      </c>
      <c r="C1430" s="18">
        <v>2662910.8000000003</v>
      </c>
      <c r="D1430" s="18">
        <v>2174034.1999999997</v>
      </c>
      <c r="E1430" s="18">
        <v>4836945</v>
      </c>
      <c r="F1430" s="19" t="s">
        <v>456</v>
      </c>
      <c r="G1430" s="19" t="s">
        <v>456</v>
      </c>
      <c r="H1430" s="20" t="s">
        <v>456</v>
      </c>
    </row>
    <row r="1431" spans="1:8">
      <c r="A1431" t="s">
        <v>153</v>
      </c>
      <c r="B1431" t="s">
        <v>325</v>
      </c>
      <c r="C1431" s="18">
        <v>10.5</v>
      </c>
      <c r="D1431" s="18">
        <v>-11.3</v>
      </c>
      <c r="E1431" s="18">
        <v>-0.80000000000000071</v>
      </c>
      <c r="F1431" s="19" t="str">
        <f t="shared" ref="F1431" si="283">IF(C1431*D1431&lt;0,"éles","vak")</f>
        <v>éles</v>
      </c>
      <c r="G1431" s="19" t="str">
        <f t="shared" ref="G1431" si="284">IF(F1431="éles",IF(C1431&lt;0,"gyanús","ártalmatlan"),F1431)</f>
        <v>ártalmatlan</v>
      </c>
      <c r="H1431" s="20">
        <f t="shared" ref="H1431" si="285">IF(G1431&lt;&gt;"vak",COUNTIF(G1432:G1452,G1431)/(21-COUNTIF(G1432:G1452,"vak")),"vak")</f>
        <v>0.5</v>
      </c>
    </row>
    <row r="1432" spans="1:8">
      <c r="B1432" t="s">
        <v>336</v>
      </c>
      <c r="C1432" s="18">
        <v>-10101.1</v>
      </c>
      <c r="D1432" s="18">
        <v>-10101.1</v>
      </c>
      <c r="E1432" s="18">
        <v>-20202.2</v>
      </c>
      <c r="F1432" s="19" t="str">
        <f t="shared" si="282"/>
        <v>vak</v>
      </c>
      <c r="G1432" s="19" t="str">
        <f t="shared" ref="G1432" si="286">IF(F1432="éles",IF(C1432&lt;0,"ártalmatlan","gyanús"),F1432)</f>
        <v>vak</v>
      </c>
      <c r="H1432" s="19" t="s">
        <v>456</v>
      </c>
    </row>
    <row r="1433" spans="1:8">
      <c r="B1433" t="s">
        <v>337</v>
      </c>
      <c r="C1433" s="18">
        <v>-204819</v>
      </c>
      <c r="D1433" s="18">
        <v>-190480.5</v>
      </c>
      <c r="E1433" s="18">
        <v>-395299.5</v>
      </c>
      <c r="F1433" s="19" t="str">
        <f t="shared" si="282"/>
        <v>vak</v>
      </c>
      <c r="G1433" s="19" t="str">
        <f t="shared" si="273"/>
        <v>vak</v>
      </c>
      <c r="H1433" s="19" t="s">
        <v>456</v>
      </c>
    </row>
    <row r="1434" spans="1:8">
      <c r="B1434" t="s">
        <v>338</v>
      </c>
      <c r="C1434" s="18">
        <v>-255</v>
      </c>
      <c r="D1434" s="18">
        <v>-409.5</v>
      </c>
      <c r="E1434" s="18">
        <v>-664.5</v>
      </c>
      <c r="F1434" s="19" t="str">
        <f t="shared" si="282"/>
        <v>vak</v>
      </c>
      <c r="G1434" s="19" t="str">
        <f t="shared" si="273"/>
        <v>vak</v>
      </c>
      <c r="H1434" s="19" t="s">
        <v>456</v>
      </c>
    </row>
    <row r="1435" spans="1:8">
      <c r="B1435" t="s">
        <v>339</v>
      </c>
      <c r="C1435" s="18">
        <v>-5060.3</v>
      </c>
      <c r="D1435" s="18">
        <v>4913</v>
      </c>
      <c r="E1435" s="18">
        <v>-147.30000000000018</v>
      </c>
      <c r="F1435" s="19" t="str">
        <f t="shared" si="282"/>
        <v>éles</v>
      </c>
      <c r="G1435" s="19" t="str">
        <f t="shared" si="273"/>
        <v>ártalmatlan</v>
      </c>
      <c r="H1435" s="19" t="s">
        <v>456</v>
      </c>
    </row>
    <row r="1436" spans="1:8">
      <c r="B1436" t="s">
        <v>340</v>
      </c>
      <c r="C1436" s="18">
        <v>1000001</v>
      </c>
      <c r="D1436" s="18">
        <v>1000001</v>
      </c>
      <c r="E1436" s="18">
        <v>2000002</v>
      </c>
      <c r="F1436" s="19" t="str">
        <f t="shared" si="282"/>
        <v>vak</v>
      </c>
      <c r="G1436" s="19" t="str">
        <f t="shared" si="273"/>
        <v>vak</v>
      </c>
      <c r="H1436" s="19" t="s">
        <v>456</v>
      </c>
    </row>
    <row r="1437" spans="1:8">
      <c r="B1437" t="s">
        <v>341</v>
      </c>
      <c r="C1437" s="18">
        <v>-98891.4</v>
      </c>
      <c r="D1437" s="18">
        <v>-10082.5</v>
      </c>
      <c r="E1437" s="18">
        <v>-108973.9</v>
      </c>
      <c r="F1437" s="19" t="str">
        <f t="shared" si="282"/>
        <v>vak</v>
      </c>
      <c r="G1437" s="19" t="str">
        <f t="shared" si="273"/>
        <v>vak</v>
      </c>
      <c r="H1437" s="19" t="s">
        <v>456</v>
      </c>
    </row>
    <row r="1438" spans="1:8">
      <c r="B1438" t="s">
        <v>342</v>
      </c>
      <c r="C1438" s="18">
        <v>-2</v>
      </c>
      <c r="D1438" s="18">
        <v>1.3</v>
      </c>
      <c r="E1438" s="18">
        <v>-0.7</v>
      </c>
      <c r="F1438" s="19" t="str">
        <f t="shared" si="282"/>
        <v>éles</v>
      </c>
      <c r="G1438" s="19" t="str">
        <f t="shared" si="273"/>
        <v>ártalmatlan</v>
      </c>
      <c r="H1438" s="19" t="s">
        <v>456</v>
      </c>
    </row>
    <row r="1439" spans="1:8">
      <c r="B1439" t="s">
        <v>343</v>
      </c>
      <c r="C1439" s="18">
        <v>249.9</v>
      </c>
      <c r="D1439" s="18">
        <v>288.60000000000002</v>
      </c>
      <c r="E1439" s="18">
        <v>538.5</v>
      </c>
      <c r="F1439" s="19" t="str">
        <f t="shared" si="282"/>
        <v>vak</v>
      </c>
      <c r="G1439" s="19" t="str">
        <f t="shared" si="273"/>
        <v>vak</v>
      </c>
      <c r="H1439" s="19" t="s">
        <v>456</v>
      </c>
    </row>
    <row r="1440" spans="1:8">
      <c r="B1440" t="s">
        <v>344</v>
      </c>
      <c r="C1440" s="18">
        <v>-41648.699999999997</v>
      </c>
      <c r="D1440" s="18">
        <v>-75511.3</v>
      </c>
      <c r="E1440" s="18">
        <v>-117160</v>
      </c>
      <c r="F1440" s="19" t="str">
        <f t="shared" si="282"/>
        <v>vak</v>
      </c>
      <c r="G1440" s="19" t="str">
        <f t="shared" si="273"/>
        <v>vak</v>
      </c>
      <c r="H1440" s="19" t="s">
        <v>456</v>
      </c>
    </row>
    <row r="1441" spans="1:8">
      <c r="B1441" t="s">
        <v>345</v>
      </c>
      <c r="C1441" s="18">
        <v>-41666.199999999997</v>
      </c>
      <c r="D1441" s="18">
        <v>-41666.699999999997</v>
      </c>
      <c r="E1441" s="18">
        <v>-83332.899999999994</v>
      </c>
      <c r="F1441" s="19" t="str">
        <f t="shared" si="282"/>
        <v>vak</v>
      </c>
      <c r="G1441" s="19" t="str">
        <f t="shared" si="273"/>
        <v>vak</v>
      </c>
      <c r="H1441" s="19" t="s">
        <v>456</v>
      </c>
    </row>
    <row r="1442" spans="1:8">
      <c r="B1442" t="s">
        <v>327</v>
      </c>
      <c r="C1442" s="18">
        <v>-5019</v>
      </c>
      <c r="D1442" s="18">
        <v>-10104.5</v>
      </c>
      <c r="E1442" s="18">
        <v>-15123.5</v>
      </c>
      <c r="F1442" s="19" t="str">
        <f t="shared" si="282"/>
        <v>vak</v>
      </c>
      <c r="G1442" s="19" t="str">
        <f t="shared" si="273"/>
        <v>vak</v>
      </c>
      <c r="H1442" s="19" t="s">
        <v>456</v>
      </c>
    </row>
    <row r="1443" spans="1:8">
      <c r="B1443" t="s">
        <v>346</v>
      </c>
      <c r="C1443" s="18">
        <v>-5011.3999999999996</v>
      </c>
      <c r="D1443" s="18">
        <v>14567.5</v>
      </c>
      <c r="E1443" s="18">
        <v>9556.1</v>
      </c>
      <c r="F1443" s="19" t="str">
        <f t="shared" si="282"/>
        <v>éles</v>
      </c>
      <c r="G1443" s="19" t="str">
        <f t="shared" si="273"/>
        <v>ártalmatlan</v>
      </c>
      <c r="H1443" s="19" t="s">
        <v>456</v>
      </c>
    </row>
    <row r="1444" spans="1:8">
      <c r="B1444" t="s">
        <v>347</v>
      </c>
      <c r="C1444" s="18">
        <v>9806.2999999999993</v>
      </c>
      <c r="D1444" s="18">
        <v>-20404</v>
      </c>
      <c r="E1444" s="18">
        <v>-10597.7</v>
      </c>
      <c r="F1444" s="19" t="str">
        <f t="shared" si="282"/>
        <v>éles</v>
      </c>
      <c r="G1444" s="19" t="str">
        <f t="shared" si="273"/>
        <v>gyanús</v>
      </c>
      <c r="H1444" s="19" t="s">
        <v>456</v>
      </c>
    </row>
    <row r="1445" spans="1:8">
      <c r="B1445" t="s">
        <v>328</v>
      </c>
      <c r="C1445" s="18">
        <v>0</v>
      </c>
      <c r="D1445" s="18">
        <v>0</v>
      </c>
      <c r="E1445" s="18">
        <v>0</v>
      </c>
      <c r="F1445" s="19" t="str">
        <f t="shared" si="282"/>
        <v>vak</v>
      </c>
      <c r="G1445" s="19" t="str">
        <f t="shared" ref="G1445:G1508" si="287">IF(F1445="éles",IF(C1445&lt;0,"ártalmatlan","gyanús"),F1445)</f>
        <v>vak</v>
      </c>
      <c r="H1445" s="19" t="s">
        <v>456</v>
      </c>
    </row>
    <row r="1446" spans="1:8">
      <c r="B1446" t="s">
        <v>329</v>
      </c>
      <c r="C1446" s="18">
        <v>0</v>
      </c>
      <c r="D1446" s="18">
        <v>0</v>
      </c>
      <c r="E1446" s="18">
        <v>0</v>
      </c>
      <c r="F1446" s="19" t="str">
        <f t="shared" si="282"/>
        <v>vak</v>
      </c>
      <c r="G1446" s="19" t="str">
        <f t="shared" si="287"/>
        <v>vak</v>
      </c>
      <c r="H1446" s="19" t="s">
        <v>456</v>
      </c>
    </row>
    <row r="1447" spans="1:8">
      <c r="B1447" t="s">
        <v>330</v>
      </c>
      <c r="C1447" s="18">
        <v>-436</v>
      </c>
      <c r="D1447" s="18">
        <v>-196.1</v>
      </c>
      <c r="E1447" s="18">
        <v>-632.1</v>
      </c>
      <c r="F1447" s="19" t="str">
        <f t="shared" si="282"/>
        <v>vak</v>
      </c>
      <c r="G1447" s="19" t="str">
        <f t="shared" si="287"/>
        <v>vak</v>
      </c>
      <c r="H1447" s="19" t="s">
        <v>456</v>
      </c>
    </row>
    <row r="1448" spans="1:8">
      <c r="B1448" t="s">
        <v>331</v>
      </c>
      <c r="C1448" s="18">
        <v>-10101</v>
      </c>
      <c r="D1448" s="18">
        <v>-10101</v>
      </c>
      <c r="E1448" s="18">
        <v>-20202</v>
      </c>
      <c r="F1448" s="19" t="str">
        <f t="shared" si="282"/>
        <v>vak</v>
      </c>
      <c r="G1448" s="19" t="str">
        <f t="shared" si="287"/>
        <v>vak</v>
      </c>
      <c r="H1448" s="19" t="s">
        <v>456</v>
      </c>
    </row>
    <row r="1449" spans="1:8">
      <c r="B1449" t="s">
        <v>332</v>
      </c>
      <c r="C1449" s="18">
        <v>-10101.1</v>
      </c>
      <c r="D1449" s="18">
        <v>-0.1</v>
      </c>
      <c r="E1449" s="18">
        <v>-10101.200000000001</v>
      </c>
      <c r="F1449" s="19" t="str">
        <f t="shared" si="282"/>
        <v>vak</v>
      </c>
      <c r="G1449" s="19" t="str">
        <f t="shared" si="287"/>
        <v>vak</v>
      </c>
      <c r="H1449" s="19" t="s">
        <v>456</v>
      </c>
    </row>
    <row r="1450" spans="1:8">
      <c r="B1450" t="s">
        <v>333</v>
      </c>
      <c r="C1450" s="18">
        <v>0.5</v>
      </c>
      <c r="D1450" s="18">
        <v>-5025.1000000000004</v>
      </c>
      <c r="E1450" s="18">
        <v>-5024.6000000000004</v>
      </c>
      <c r="F1450" s="19" t="str">
        <f t="shared" si="282"/>
        <v>éles</v>
      </c>
      <c r="G1450" s="19" t="str">
        <f t="shared" si="287"/>
        <v>gyanús</v>
      </c>
      <c r="H1450" s="19" t="s">
        <v>456</v>
      </c>
    </row>
    <row r="1451" spans="1:8">
      <c r="B1451" t="s">
        <v>334</v>
      </c>
      <c r="C1451" s="18">
        <v>0.5</v>
      </c>
      <c r="D1451" s="18">
        <v>-10101</v>
      </c>
      <c r="E1451" s="18">
        <v>-10100.5</v>
      </c>
      <c r="F1451" s="19" t="str">
        <f t="shared" si="282"/>
        <v>éles</v>
      </c>
      <c r="G1451" s="19" t="str">
        <f t="shared" si="287"/>
        <v>gyanús</v>
      </c>
      <c r="H1451" s="19" t="s">
        <v>456</v>
      </c>
    </row>
    <row r="1452" spans="1:8">
      <c r="B1452" t="s">
        <v>335</v>
      </c>
      <c r="C1452" s="18">
        <v>-82.8</v>
      </c>
      <c r="D1452" s="18">
        <v>-27.4</v>
      </c>
      <c r="E1452" s="18">
        <v>-110.19999999999999</v>
      </c>
      <c r="F1452" s="19" t="str">
        <f t="shared" si="282"/>
        <v>vak</v>
      </c>
      <c r="G1452" s="19" t="str">
        <f t="shared" si="287"/>
        <v>vak</v>
      </c>
      <c r="H1452" s="19" t="s">
        <v>456</v>
      </c>
    </row>
    <row r="1453" spans="1:8">
      <c r="A1453" t="s">
        <v>415</v>
      </c>
      <c r="C1453" s="18">
        <v>576873.70000000007</v>
      </c>
      <c r="D1453" s="18">
        <v>635549.30000000005</v>
      </c>
      <c r="E1453" s="18">
        <v>1212423.0000000002</v>
      </c>
      <c r="F1453" s="19" t="s">
        <v>456</v>
      </c>
      <c r="G1453" s="19" t="s">
        <v>456</v>
      </c>
      <c r="H1453" s="20" t="s">
        <v>456</v>
      </c>
    </row>
    <row r="1454" spans="1:8">
      <c r="A1454" t="s">
        <v>154</v>
      </c>
      <c r="B1454" t="s">
        <v>325</v>
      </c>
      <c r="C1454" s="18">
        <v>29.5</v>
      </c>
      <c r="D1454" s="18">
        <v>-24.8</v>
      </c>
      <c r="E1454" s="18">
        <v>4.6999999999999993</v>
      </c>
      <c r="F1454" s="19" t="str">
        <f t="shared" ref="F1454" si="288">IF(C1454*D1454&lt;0,"éles","vak")</f>
        <v>éles</v>
      </c>
      <c r="G1454" s="19" t="str">
        <f t="shared" ref="G1454" si="289">IF(F1454="éles",IF(C1454&lt;0,"gyanús","ártalmatlan"),F1454)</f>
        <v>ártalmatlan</v>
      </c>
      <c r="H1454" s="20">
        <f t="shared" ref="H1454" si="290">IF(G1454&lt;&gt;"vak",COUNTIF(G1455:G1475,G1454)/(21-COUNTIF(G1455:G1475,"vak")),"vak")</f>
        <v>0.22222222222222221</v>
      </c>
    </row>
    <row r="1455" spans="1:8">
      <c r="B1455" t="s">
        <v>336</v>
      </c>
      <c r="C1455" s="18">
        <v>-10101.1</v>
      </c>
      <c r="D1455" s="18">
        <v>-10101.1</v>
      </c>
      <c r="E1455" s="18">
        <v>-20202.2</v>
      </c>
      <c r="F1455" s="19" t="str">
        <f t="shared" si="282"/>
        <v>vak</v>
      </c>
      <c r="G1455" s="19" t="str">
        <f t="shared" ref="G1455" si="291">IF(F1455="éles",IF(C1455&lt;0,"ártalmatlan","gyanús"),F1455)</f>
        <v>vak</v>
      </c>
      <c r="H1455" s="19" t="s">
        <v>456</v>
      </c>
    </row>
    <row r="1456" spans="1:8">
      <c r="B1456" t="s">
        <v>337</v>
      </c>
      <c r="C1456" s="18">
        <v>-204814</v>
      </c>
      <c r="D1456" s="18">
        <v>-190475.5</v>
      </c>
      <c r="E1456" s="18">
        <v>-395289.5</v>
      </c>
      <c r="F1456" s="19" t="str">
        <f t="shared" si="282"/>
        <v>vak</v>
      </c>
      <c r="G1456" s="19" t="str">
        <f t="shared" si="287"/>
        <v>vak</v>
      </c>
      <c r="H1456" s="19" t="s">
        <v>456</v>
      </c>
    </row>
    <row r="1457" spans="2:8">
      <c r="B1457" t="s">
        <v>338</v>
      </c>
      <c r="C1457" s="18">
        <v>624.79999999999995</v>
      </c>
      <c r="D1457" s="18">
        <v>-471.5</v>
      </c>
      <c r="E1457" s="18">
        <v>153.29999999999995</v>
      </c>
      <c r="F1457" s="19" t="str">
        <f t="shared" si="282"/>
        <v>éles</v>
      </c>
      <c r="G1457" s="19" t="str">
        <f t="shared" si="287"/>
        <v>gyanús</v>
      </c>
      <c r="H1457" s="19" t="s">
        <v>456</v>
      </c>
    </row>
    <row r="1458" spans="2:8">
      <c r="B1458" t="s">
        <v>339</v>
      </c>
      <c r="C1458" s="18">
        <v>-5038.7</v>
      </c>
      <c r="D1458" s="18">
        <v>4919.1000000000004</v>
      </c>
      <c r="E1458" s="18">
        <v>-119.59999999999945</v>
      </c>
      <c r="F1458" s="19" t="str">
        <f t="shared" si="282"/>
        <v>éles</v>
      </c>
      <c r="G1458" s="19" t="str">
        <f t="shared" si="287"/>
        <v>ártalmatlan</v>
      </c>
      <c r="H1458" s="19" t="s">
        <v>456</v>
      </c>
    </row>
    <row r="1459" spans="2:8">
      <c r="B1459" t="s">
        <v>340</v>
      </c>
      <c r="C1459" s="18">
        <v>-282051.09999999998</v>
      </c>
      <c r="D1459" s="18">
        <v>-176480.2</v>
      </c>
      <c r="E1459" s="18">
        <v>-458531.3</v>
      </c>
      <c r="F1459" s="19" t="str">
        <f t="shared" si="282"/>
        <v>vak</v>
      </c>
      <c r="G1459" s="19" t="str">
        <f t="shared" si="287"/>
        <v>vak</v>
      </c>
      <c r="H1459" s="19" t="s">
        <v>456</v>
      </c>
    </row>
    <row r="1460" spans="2:8">
      <c r="B1460" t="s">
        <v>341</v>
      </c>
      <c r="C1460" s="18">
        <v>-98837.9</v>
      </c>
      <c r="D1460" s="18">
        <v>-10101.6</v>
      </c>
      <c r="E1460" s="18">
        <v>-108939.5</v>
      </c>
      <c r="F1460" s="19" t="str">
        <f t="shared" si="282"/>
        <v>vak</v>
      </c>
      <c r="G1460" s="19" t="str">
        <f t="shared" si="287"/>
        <v>vak</v>
      </c>
      <c r="H1460" s="19" t="s">
        <v>456</v>
      </c>
    </row>
    <row r="1461" spans="2:8">
      <c r="B1461" t="s">
        <v>342</v>
      </c>
      <c r="C1461" s="18">
        <v>3</v>
      </c>
      <c r="D1461" s="18">
        <v>-3.6</v>
      </c>
      <c r="E1461" s="18">
        <v>-0.60000000000000009</v>
      </c>
      <c r="F1461" s="19" t="str">
        <f t="shared" si="282"/>
        <v>éles</v>
      </c>
      <c r="G1461" s="19" t="str">
        <f t="shared" si="287"/>
        <v>gyanús</v>
      </c>
      <c r="H1461" s="19" t="s">
        <v>456</v>
      </c>
    </row>
    <row r="1462" spans="2:8">
      <c r="B1462" t="s">
        <v>343</v>
      </c>
      <c r="C1462" s="18">
        <v>249.9</v>
      </c>
      <c r="D1462" s="18">
        <v>288.60000000000002</v>
      </c>
      <c r="E1462" s="18">
        <v>538.5</v>
      </c>
      <c r="F1462" s="19" t="str">
        <f t="shared" si="282"/>
        <v>vak</v>
      </c>
      <c r="G1462" s="19" t="str">
        <f t="shared" si="287"/>
        <v>vak</v>
      </c>
      <c r="H1462" s="19" t="s">
        <v>456</v>
      </c>
    </row>
    <row r="1463" spans="2:8">
      <c r="B1463" t="s">
        <v>344</v>
      </c>
      <c r="C1463" s="18">
        <v>-41629.5</v>
      </c>
      <c r="D1463" s="18">
        <v>-75497.3</v>
      </c>
      <c r="E1463" s="18">
        <v>-117126.8</v>
      </c>
      <c r="F1463" s="19" t="str">
        <f t="shared" si="282"/>
        <v>vak</v>
      </c>
      <c r="G1463" s="19" t="str">
        <f t="shared" si="287"/>
        <v>vak</v>
      </c>
      <c r="H1463" s="19" t="s">
        <v>456</v>
      </c>
    </row>
    <row r="1464" spans="2:8">
      <c r="B1464" t="s">
        <v>345</v>
      </c>
      <c r="C1464" s="18">
        <v>-41666.199999999997</v>
      </c>
      <c r="D1464" s="18">
        <v>-41666.699999999997</v>
      </c>
      <c r="E1464" s="18">
        <v>-83332.899999999994</v>
      </c>
      <c r="F1464" s="19" t="str">
        <f t="shared" si="282"/>
        <v>vak</v>
      </c>
      <c r="G1464" s="19" t="str">
        <f t="shared" si="287"/>
        <v>vak</v>
      </c>
      <c r="H1464" s="19" t="s">
        <v>456</v>
      </c>
    </row>
    <row r="1465" spans="2:8">
      <c r="B1465" t="s">
        <v>327</v>
      </c>
      <c r="C1465" s="18">
        <v>-5011</v>
      </c>
      <c r="D1465" s="18">
        <v>-10110</v>
      </c>
      <c r="E1465" s="18">
        <v>-15121</v>
      </c>
      <c r="F1465" s="19" t="str">
        <f t="shared" si="282"/>
        <v>vak</v>
      </c>
      <c r="G1465" s="19" t="str">
        <f t="shared" si="287"/>
        <v>vak</v>
      </c>
      <c r="H1465" s="19" t="s">
        <v>456</v>
      </c>
    </row>
    <row r="1466" spans="2:8">
      <c r="B1466" t="s">
        <v>346</v>
      </c>
      <c r="C1466" s="18">
        <v>-4997.8</v>
      </c>
      <c r="D1466" s="18">
        <v>14554.7</v>
      </c>
      <c r="E1466" s="18">
        <v>9556.9000000000015</v>
      </c>
      <c r="F1466" s="19" t="str">
        <f t="shared" si="282"/>
        <v>éles</v>
      </c>
      <c r="G1466" s="19" t="str">
        <f t="shared" si="287"/>
        <v>ártalmatlan</v>
      </c>
      <c r="H1466" s="19" t="s">
        <v>456</v>
      </c>
    </row>
    <row r="1467" spans="2:8">
      <c r="B1467" t="s">
        <v>347</v>
      </c>
      <c r="C1467" s="18">
        <v>9808.2999999999993</v>
      </c>
      <c r="D1467" s="18">
        <v>-20403</v>
      </c>
      <c r="E1467" s="18">
        <v>-10594.7</v>
      </c>
      <c r="F1467" s="19" t="str">
        <f t="shared" si="282"/>
        <v>éles</v>
      </c>
      <c r="G1467" s="19" t="str">
        <f t="shared" si="287"/>
        <v>gyanús</v>
      </c>
      <c r="H1467" s="19" t="s">
        <v>456</v>
      </c>
    </row>
    <row r="1468" spans="2:8">
      <c r="B1468" t="s">
        <v>328</v>
      </c>
      <c r="C1468" s="18">
        <v>0</v>
      </c>
      <c r="D1468" s="18">
        <v>0</v>
      </c>
      <c r="E1468" s="18">
        <v>0</v>
      </c>
      <c r="F1468" s="19" t="str">
        <f t="shared" si="282"/>
        <v>vak</v>
      </c>
      <c r="G1468" s="19" t="str">
        <f t="shared" si="287"/>
        <v>vak</v>
      </c>
      <c r="H1468" s="19" t="s">
        <v>456</v>
      </c>
    </row>
    <row r="1469" spans="2:8">
      <c r="B1469" t="s">
        <v>329</v>
      </c>
      <c r="C1469" s="18">
        <v>0</v>
      </c>
      <c r="D1469" s="18">
        <v>0</v>
      </c>
      <c r="E1469" s="18">
        <v>0</v>
      </c>
      <c r="F1469" s="19" t="str">
        <f t="shared" si="282"/>
        <v>vak</v>
      </c>
      <c r="G1469" s="19" t="str">
        <f t="shared" si="287"/>
        <v>vak</v>
      </c>
      <c r="H1469" s="19" t="s">
        <v>456</v>
      </c>
    </row>
    <row r="1470" spans="2:8">
      <c r="B1470" t="s">
        <v>330</v>
      </c>
      <c r="C1470" s="18">
        <v>483.6</v>
      </c>
      <c r="D1470" s="18">
        <v>-361.6</v>
      </c>
      <c r="E1470" s="18">
        <v>122</v>
      </c>
      <c r="F1470" s="19" t="str">
        <f t="shared" si="282"/>
        <v>éles</v>
      </c>
      <c r="G1470" s="19" t="str">
        <f t="shared" si="287"/>
        <v>gyanús</v>
      </c>
      <c r="H1470" s="19" t="s">
        <v>456</v>
      </c>
    </row>
    <row r="1471" spans="2:8">
      <c r="B1471" t="s">
        <v>331</v>
      </c>
      <c r="C1471" s="18">
        <v>-10101</v>
      </c>
      <c r="D1471" s="18">
        <v>-10101</v>
      </c>
      <c r="E1471" s="18">
        <v>-20202</v>
      </c>
      <c r="F1471" s="19" t="str">
        <f t="shared" si="282"/>
        <v>vak</v>
      </c>
      <c r="G1471" s="19" t="str">
        <f t="shared" si="287"/>
        <v>vak</v>
      </c>
      <c r="H1471" s="19" t="s">
        <v>456</v>
      </c>
    </row>
    <row r="1472" spans="2:8">
      <c r="B1472" t="s">
        <v>332</v>
      </c>
      <c r="C1472" s="18">
        <v>-10101.1</v>
      </c>
      <c r="D1472" s="18">
        <v>-0.1</v>
      </c>
      <c r="E1472" s="18">
        <v>-10101.200000000001</v>
      </c>
      <c r="F1472" s="19" t="str">
        <f t="shared" si="282"/>
        <v>vak</v>
      </c>
      <c r="G1472" s="19" t="str">
        <f t="shared" si="287"/>
        <v>vak</v>
      </c>
      <c r="H1472" s="19" t="s">
        <v>456</v>
      </c>
    </row>
    <row r="1473" spans="1:8">
      <c r="B1473" t="s">
        <v>333</v>
      </c>
      <c r="C1473" s="18">
        <v>0.5</v>
      </c>
      <c r="D1473" s="18">
        <v>-5025.1000000000004</v>
      </c>
      <c r="E1473" s="18">
        <v>-5024.6000000000004</v>
      </c>
      <c r="F1473" s="19" t="str">
        <f t="shared" si="282"/>
        <v>éles</v>
      </c>
      <c r="G1473" s="19" t="str">
        <f t="shared" si="287"/>
        <v>gyanús</v>
      </c>
      <c r="H1473" s="19" t="s">
        <v>456</v>
      </c>
    </row>
    <row r="1474" spans="1:8">
      <c r="B1474" t="s">
        <v>334</v>
      </c>
      <c r="C1474" s="18">
        <v>0.5</v>
      </c>
      <c r="D1474" s="18">
        <v>-10101</v>
      </c>
      <c r="E1474" s="18">
        <v>-10100.5</v>
      </c>
      <c r="F1474" s="19" t="str">
        <f t="shared" si="282"/>
        <v>éles</v>
      </c>
      <c r="G1474" s="19" t="str">
        <f t="shared" si="287"/>
        <v>gyanús</v>
      </c>
      <c r="H1474" s="19" t="s">
        <v>456</v>
      </c>
    </row>
    <row r="1475" spans="1:8">
      <c r="B1475" t="s">
        <v>335</v>
      </c>
      <c r="C1475" s="18">
        <v>137.69999999999999</v>
      </c>
      <c r="D1475" s="18">
        <v>-52.9</v>
      </c>
      <c r="E1475" s="18">
        <v>84.799999999999983</v>
      </c>
      <c r="F1475" s="19" t="str">
        <f t="shared" si="282"/>
        <v>éles</v>
      </c>
      <c r="G1475" s="19" t="str">
        <f t="shared" si="287"/>
        <v>gyanús</v>
      </c>
      <c r="H1475" s="19" t="s">
        <v>456</v>
      </c>
    </row>
    <row r="1476" spans="1:8">
      <c r="A1476" t="s">
        <v>416</v>
      </c>
      <c r="C1476" s="18">
        <v>-703011.6</v>
      </c>
      <c r="D1476" s="18">
        <v>-541214.6</v>
      </c>
      <c r="E1476" s="18">
        <v>-1244226.2</v>
      </c>
      <c r="F1476" s="19" t="s">
        <v>456</v>
      </c>
      <c r="G1476" s="19" t="s">
        <v>456</v>
      </c>
      <c r="H1476" s="20" t="s">
        <v>456</v>
      </c>
    </row>
    <row r="1477" spans="1:8">
      <c r="A1477" t="s">
        <v>155</v>
      </c>
      <c r="B1477" t="s">
        <v>325</v>
      </c>
      <c r="C1477" s="18">
        <v>23.5</v>
      </c>
      <c r="D1477" s="18">
        <v>-15.3</v>
      </c>
      <c r="E1477" s="18">
        <v>8.1999999999999993</v>
      </c>
      <c r="F1477" s="19" t="str">
        <f t="shared" ref="F1477:F1540" si="292">IF(C1477*D1477&lt;0,"éles","vak")</f>
        <v>éles</v>
      </c>
      <c r="G1477" s="19" t="str">
        <f t="shared" ref="G1477" si="293">IF(F1477="éles",IF(C1477&lt;0,"gyanús","ártalmatlan"),F1477)</f>
        <v>ártalmatlan</v>
      </c>
      <c r="H1477" s="20">
        <f t="shared" ref="H1477" si="294">IF(G1477&lt;&gt;"vak",COUNTIF(G1478:G1498,G1477)/(21-COUNTIF(G1478:G1498,"vak")),"vak")</f>
        <v>0.375</v>
      </c>
    </row>
    <row r="1478" spans="1:8">
      <c r="B1478" t="s">
        <v>336</v>
      </c>
      <c r="C1478" s="18">
        <v>-10101.1</v>
      </c>
      <c r="D1478" s="18">
        <v>-10101.1</v>
      </c>
      <c r="E1478" s="18">
        <v>-20202.2</v>
      </c>
      <c r="F1478" s="19" t="str">
        <f t="shared" si="292"/>
        <v>vak</v>
      </c>
      <c r="G1478" s="19" t="str">
        <f t="shared" ref="G1478" si="295">IF(F1478="éles",IF(C1478&lt;0,"ártalmatlan","gyanús"),F1478)</f>
        <v>vak</v>
      </c>
      <c r="H1478" s="19" t="s">
        <v>456</v>
      </c>
    </row>
    <row r="1479" spans="1:8">
      <c r="B1479" t="s">
        <v>337</v>
      </c>
      <c r="C1479" s="18">
        <v>-204816</v>
      </c>
      <c r="D1479" s="18">
        <v>-190471.6</v>
      </c>
      <c r="E1479" s="18">
        <v>-395287.6</v>
      </c>
      <c r="F1479" s="19" t="str">
        <f t="shared" si="292"/>
        <v>vak</v>
      </c>
      <c r="G1479" s="19" t="str">
        <f t="shared" si="287"/>
        <v>vak</v>
      </c>
      <c r="H1479" s="19" t="s">
        <v>456</v>
      </c>
    </row>
    <row r="1480" spans="1:8">
      <c r="B1480" t="s">
        <v>338</v>
      </c>
      <c r="C1480" s="18">
        <v>294.3</v>
      </c>
      <c r="D1480" s="18">
        <v>116</v>
      </c>
      <c r="E1480" s="18">
        <v>410.3</v>
      </c>
      <c r="F1480" s="19" t="str">
        <f t="shared" si="292"/>
        <v>vak</v>
      </c>
      <c r="G1480" s="19" t="str">
        <f t="shared" si="287"/>
        <v>vak</v>
      </c>
      <c r="H1480" s="19" t="s">
        <v>456</v>
      </c>
    </row>
    <row r="1481" spans="1:8">
      <c r="B1481" t="s">
        <v>339</v>
      </c>
      <c r="C1481" s="18">
        <v>-5051.7</v>
      </c>
      <c r="D1481" s="18">
        <v>4911</v>
      </c>
      <c r="E1481" s="18">
        <v>-140.69999999999982</v>
      </c>
      <c r="F1481" s="19" t="str">
        <f t="shared" si="292"/>
        <v>éles</v>
      </c>
      <c r="G1481" s="19" t="str">
        <f t="shared" si="287"/>
        <v>ártalmatlan</v>
      </c>
      <c r="H1481" s="19" t="s">
        <v>456</v>
      </c>
    </row>
    <row r="1482" spans="1:8">
      <c r="B1482" t="s">
        <v>340</v>
      </c>
      <c r="C1482" s="18">
        <v>-282049.09999999998</v>
      </c>
      <c r="D1482" s="18">
        <v>-2529406.7000000002</v>
      </c>
      <c r="E1482" s="18">
        <v>-2811455.8000000003</v>
      </c>
      <c r="F1482" s="19" t="str">
        <f t="shared" si="292"/>
        <v>vak</v>
      </c>
      <c r="G1482" s="19" t="str">
        <f t="shared" si="287"/>
        <v>vak</v>
      </c>
      <c r="H1482" s="19" t="s">
        <v>456</v>
      </c>
    </row>
    <row r="1483" spans="1:8">
      <c r="B1483" t="s">
        <v>341</v>
      </c>
      <c r="C1483" s="18">
        <v>-98890</v>
      </c>
      <c r="D1483" s="18">
        <v>-10125.4</v>
      </c>
      <c r="E1483" s="18">
        <v>-109015.4</v>
      </c>
      <c r="F1483" s="19" t="str">
        <f t="shared" si="292"/>
        <v>vak</v>
      </c>
      <c r="G1483" s="19" t="str">
        <f t="shared" si="287"/>
        <v>vak</v>
      </c>
      <c r="H1483" s="19" t="s">
        <v>456</v>
      </c>
    </row>
    <row r="1484" spans="1:8">
      <c r="B1484" t="s">
        <v>342</v>
      </c>
      <c r="C1484" s="18">
        <v>3</v>
      </c>
      <c r="D1484" s="18">
        <v>-3.6</v>
      </c>
      <c r="E1484" s="18">
        <v>-0.60000000000000009</v>
      </c>
      <c r="F1484" s="19" t="str">
        <f t="shared" si="292"/>
        <v>éles</v>
      </c>
      <c r="G1484" s="19" t="str">
        <f t="shared" si="287"/>
        <v>gyanús</v>
      </c>
      <c r="H1484" s="19" t="s">
        <v>456</v>
      </c>
    </row>
    <row r="1485" spans="1:8">
      <c r="B1485" t="s">
        <v>343</v>
      </c>
      <c r="C1485" s="18">
        <v>249.9</v>
      </c>
      <c r="D1485" s="18">
        <v>-703.1</v>
      </c>
      <c r="E1485" s="18">
        <v>-453.20000000000005</v>
      </c>
      <c r="F1485" s="19" t="str">
        <f t="shared" si="292"/>
        <v>éles</v>
      </c>
      <c r="G1485" s="19" t="str">
        <f t="shared" si="287"/>
        <v>gyanús</v>
      </c>
      <c r="H1485" s="19" t="s">
        <v>456</v>
      </c>
    </row>
    <row r="1486" spans="1:8">
      <c r="B1486" t="s">
        <v>344</v>
      </c>
      <c r="C1486" s="18">
        <v>-41634.699999999997</v>
      </c>
      <c r="D1486" s="18">
        <v>-75248.899999999994</v>
      </c>
      <c r="E1486" s="18">
        <v>-116883.59999999999</v>
      </c>
      <c r="F1486" s="19" t="str">
        <f t="shared" si="292"/>
        <v>vak</v>
      </c>
      <c r="G1486" s="19" t="str">
        <f t="shared" si="287"/>
        <v>vak</v>
      </c>
      <c r="H1486" s="19" t="s">
        <v>456</v>
      </c>
    </row>
    <row r="1487" spans="1:8">
      <c r="B1487" t="s">
        <v>345</v>
      </c>
      <c r="C1487" s="18">
        <v>-41666.199999999997</v>
      </c>
      <c r="D1487" s="18">
        <v>-41666.699999999997</v>
      </c>
      <c r="E1487" s="18">
        <v>-83332.899999999994</v>
      </c>
      <c r="F1487" s="19" t="str">
        <f t="shared" si="292"/>
        <v>vak</v>
      </c>
      <c r="G1487" s="19" t="str">
        <f t="shared" si="287"/>
        <v>vak</v>
      </c>
      <c r="H1487" s="19" t="s">
        <v>456</v>
      </c>
    </row>
    <row r="1488" spans="1:8">
      <c r="B1488" t="s">
        <v>327</v>
      </c>
      <c r="C1488" s="18">
        <v>-5014.5</v>
      </c>
      <c r="D1488" s="18">
        <v>-10107</v>
      </c>
      <c r="E1488" s="18">
        <v>-15121.5</v>
      </c>
      <c r="F1488" s="19" t="str">
        <f t="shared" si="292"/>
        <v>vak</v>
      </c>
      <c r="G1488" s="19" t="str">
        <f t="shared" si="287"/>
        <v>vak</v>
      </c>
      <c r="H1488" s="19" t="s">
        <v>456</v>
      </c>
    </row>
    <row r="1489" spans="1:8">
      <c r="B1489" t="s">
        <v>346</v>
      </c>
      <c r="C1489" s="18">
        <v>-4987.7</v>
      </c>
      <c r="D1489" s="18">
        <v>14568.4</v>
      </c>
      <c r="E1489" s="18">
        <v>9580.7000000000007</v>
      </c>
      <c r="F1489" s="19" t="str">
        <f t="shared" si="292"/>
        <v>éles</v>
      </c>
      <c r="G1489" s="19" t="str">
        <f t="shared" si="287"/>
        <v>ártalmatlan</v>
      </c>
      <c r="H1489" s="19" t="s">
        <v>456</v>
      </c>
    </row>
    <row r="1490" spans="1:8">
      <c r="B1490" t="s">
        <v>347</v>
      </c>
      <c r="C1490" s="18">
        <v>9808.2999999999993</v>
      </c>
      <c r="D1490" s="18">
        <v>-20403</v>
      </c>
      <c r="E1490" s="18">
        <v>-10594.7</v>
      </c>
      <c r="F1490" s="19" t="str">
        <f t="shared" si="292"/>
        <v>éles</v>
      </c>
      <c r="G1490" s="19" t="str">
        <f t="shared" si="287"/>
        <v>gyanús</v>
      </c>
      <c r="H1490" s="19" t="s">
        <v>456</v>
      </c>
    </row>
    <row r="1491" spans="1:8">
      <c r="B1491" t="s">
        <v>328</v>
      </c>
      <c r="C1491" s="18">
        <v>0</v>
      </c>
      <c r="D1491" s="18">
        <v>0</v>
      </c>
      <c r="E1491" s="18">
        <v>0</v>
      </c>
      <c r="F1491" s="19" t="str">
        <f t="shared" si="292"/>
        <v>vak</v>
      </c>
      <c r="G1491" s="19" t="str">
        <f t="shared" si="287"/>
        <v>vak</v>
      </c>
      <c r="H1491" s="19" t="s">
        <v>456</v>
      </c>
    </row>
    <row r="1492" spans="1:8">
      <c r="B1492" t="s">
        <v>329</v>
      </c>
      <c r="C1492" s="18">
        <v>0</v>
      </c>
      <c r="D1492" s="18">
        <v>0</v>
      </c>
      <c r="E1492" s="18">
        <v>0</v>
      </c>
      <c r="F1492" s="19" t="str">
        <f t="shared" si="292"/>
        <v>vak</v>
      </c>
      <c r="G1492" s="19" t="str">
        <f t="shared" si="287"/>
        <v>vak</v>
      </c>
      <c r="H1492" s="19" t="s">
        <v>456</v>
      </c>
    </row>
    <row r="1493" spans="1:8">
      <c r="B1493" t="s">
        <v>330</v>
      </c>
      <c r="C1493" s="18">
        <v>-259.3</v>
      </c>
      <c r="D1493" s="18">
        <v>132.80000000000001</v>
      </c>
      <c r="E1493" s="18">
        <v>-126.5</v>
      </c>
      <c r="F1493" s="19" t="str">
        <f t="shared" si="292"/>
        <v>éles</v>
      </c>
      <c r="G1493" s="19" t="str">
        <f t="shared" si="287"/>
        <v>ártalmatlan</v>
      </c>
      <c r="H1493" s="19" t="s">
        <v>456</v>
      </c>
    </row>
    <row r="1494" spans="1:8">
      <c r="B1494" t="s">
        <v>331</v>
      </c>
      <c r="C1494" s="18">
        <v>-10101</v>
      </c>
      <c r="D1494" s="18">
        <v>-10101</v>
      </c>
      <c r="E1494" s="18">
        <v>-20202</v>
      </c>
      <c r="F1494" s="19" t="str">
        <f t="shared" si="292"/>
        <v>vak</v>
      </c>
      <c r="G1494" s="19" t="str">
        <f t="shared" si="287"/>
        <v>vak</v>
      </c>
      <c r="H1494" s="19" t="s">
        <v>456</v>
      </c>
    </row>
    <row r="1495" spans="1:8">
      <c r="B1495" t="s">
        <v>332</v>
      </c>
      <c r="C1495" s="18">
        <v>-10101.1</v>
      </c>
      <c r="D1495" s="18">
        <v>-0.1</v>
      </c>
      <c r="E1495" s="18">
        <v>-10101.200000000001</v>
      </c>
      <c r="F1495" s="19" t="str">
        <f t="shared" si="292"/>
        <v>vak</v>
      </c>
      <c r="G1495" s="19" t="str">
        <f t="shared" si="287"/>
        <v>vak</v>
      </c>
      <c r="H1495" s="19" t="s">
        <v>456</v>
      </c>
    </row>
    <row r="1496" spans="1:8">
      <c r="B1496" t="s">
        <v>333</v>
      </c>
      <c r="C1496" s="18">
        <v>0.5</v>
      </c>
      <c r="D1496" s="18">
        <v>-5025.1000000000004</v>
      </c>
      <c r="E1496" s="18">
        <v>-5024.6000000000004</v>
      </c>
      <c r="F1496" s="19" t="str">
        <f t="shared" si="292"/>
        <v>éles</v>
      </c>
      <c r="G1496" s="19" t="str">
        <f t="shared" si="287"/>
        <v>gyanús</v>
      </c>
      <c r="H1496" s="19" t="s">
        <v>456</v>
      </c>
    </row>
    <row r="1497" spans="1:8">
      <c r="B1497" t="s">
        <v>334</v>
      </c>
      <c r="C1497" s="18">
        <v>0.5</v>
      </c>
      <c r="D1497" s="18">
        <v>-10101</v>
      </c>
      <c r="E1497" s="18">
        <v>-10100.5</v>
      </c>
      <c r="F1497" s="19" t="str">
        <f t="shared" si="292"/>
        <v>éles</v>
      </c>
      <c r="G1497" s="19" t="str">
        <f t="shared" si="287"/>
        <v>gyanús</v>
      </c>
      <c r="H1497" s="19" t="s">
        <v>456</v>
      </c>
    </row>
    <row r="1498" spans="1:8">
      <c r="B1498" t="s">
        <v>335</v>
      </c>
      <c r="C1498" s="18">
        <v>-108.8</v>
      </c>
      <c r="D1498" s="18">
        <v>-63.4</v>
      </c>
      <c r="E1498" s="18">
        <v>-172.2</v>
      </c>
      <c r="F1498" s="19" t="str">
        <f t="shared" si="292"/>
        <v>vak</v>
      </c>
      <c r="G1498" s="19" t="str">
        <f t="shared" si="287"/>
        <v>vak</v>
      </c>
      <c r="H1498" s="19" t="s">
        <v>456</v>
      </c>
    </row>
    <row r="1499" spans="1:8">
      <c r="A1499" t="s">
        <v>417</v>
      </c>
      <c r="C1499" s="18">
        <v>-704401.19999999984</v>
      </c>
      <c r="D1499" s="18">
        <v>-2893814.8000000007</v>
      </c>
      <c r="E1499" s="18">
        <v>-3598216.0000000009</v>
      </c>
      <c r="F1499" s="19" t="s">
        <v>456</v>
      </c>
      <c r="G1499" s="19" t="s">
        <v>456</v>
      </c>
      <c r="H1499" s="20" t="s">
        <v>456</v>
      </c>
    </row>
    <row r="1500" spans="1:8">
      <c r="A1500" t="s">
        <v>156</v>
      </c>
      <c r="B1500" t="s">
        <v>325</v>
      </c>
      <c r="C1500" s="18">
        <v>14</v>
      </c>
      <c r="D1500" s="18">
        <v>-1.8</v>
      </c>
      <c r="E1500" s="18">
        <v>12.2</v>
      </c>
      <c r="F1500" s="19" t="str">
        <f t="shared" ref="F1500" si="296">IF(C1500*D1500&lt;0,"éles","vak")</f>
        <v>éles</v>
      </c>
      <c r="G1500" s="19" t="str">
        <f t="shared" ref="G1500" si="297">IF(F1500="éles",IF(C1500&lt;0,"gyanús","ártalmatlan"),F1500)</f>
        <v>ártalmatlan</v>
      </c>
      <c r="H1500" s="20">
        <f t="shared" ref="H1500" si="298">IF(G1500&lt;&gt;"vak",COUNTIF(G1501:G1521,G1500)/(21-COUNTIF(G1501:G1521,"vak")),"vak")</f>
        <v>0.5714285714285714</v>
      </c>
    </row>
    <row r="1501" spans="1:8">
      <c r="B1501" t="s">
        <v>336</v>
      </c>
      <c r="C1501" s="18">
        <v>-10101.1</v>
      </c>
      <c r="D1501" s="18">
        <v>-10101.1</v>
      </c>
      <c r="E1501" s="18">
        <v>-20202.2</v>
      </c>
      <c r="F1501" s="19" t="str">
        <f t="shared" si="292"/>
        <v>vak</v>
      </c>
      <c r="G1501" s="19" t="str">
        <f t="shared" ref="G1501" si="299">IF(F1501="éles",IF(C1501&lt;0,"ártalmatlan","gyanús"),F1501)</f>
        <v>vak</v>
      </c>
      <c r="H1501" s="19" t="s">
        <v>456</v>
      </c>
    </row>
    <row r="1502" spans="1:8">
      <c r="B1502" t="s">
        <v>337</v>
      </c>
      <c r="C1502" s="18">
        <v>-204811</v>
      </c>
      <c r="D1502" s="18">
        <v>-190472.6</v>
      </c>
      <c r="E1502" s="18">
        <v>-395283.6</v>
      </c>
      <c r="F1502" s="19" t="str">
        <f t="shared" si="292"/>
        <v>vak</v>
      </c>
      <c r="G1502" s="19" t="str">
        <f t="shared" si="287"/>
        <v>vak</v>
      </c>
      <c r="H1502" s="19" t="s">
        <v>456</v>
      </c>
    </row>
    <row r="1503" spans="1:8">
      <c r="B1503" t="s">
        <v>338</v>
      </c>
      <c r="C1503" s="18">
        <v>-43.6</v>
      </c>
      <c r="D1503" s="18">
        <v>127</v>
      </c>
      <c r="E1503" s="18">
        <v>83.4</v>
      </c>
      <c r="F1503" s="19" t="str">
        <f t="shared" si="292"/>
        <v>éles</v>
      </c>
      <c r="G1503" s="19" t="str">
        <f t="shared" si="287"/>
        <v>ártalmatlan</v>
      </c>
      <c r="H1503" s="19" t="s">
        <v>456</v>
      </c>
    </row>
    <row r="1504" spans="1:8">
      <c r="B1504" t="s">
        <v>339</v>
      </c>
      <c r="C1504" s="18">
        <v>-5049.2</v>
      </c>
      <c r="D1504" s="18">
        <v>4914.5</v>
      </c>
      <c r="E1504" s="18">
        <v>-134.69999999999982</v>
      </c>
      <c r="F1504" s="19" t="str">
        <f t="shared" si="292"/>
        <v>éles</v>
      </c>
      <c r="G1504" s="19" t="str">
        <f t="shared" si="287"/>
        <v>ártalmatlan</v>
      </c>
      <c r="H1504" s="19" t="s">
        <v>456</v>
      </c>
    </row>
    <row r="1505" spans="2:8">
      <c r="B1505" t="s">
        <v>340</v>
      </c>
      <c r="C1505" s="18">
        <v>1000001</v>
      </c>
      <c r="D1505" s="18">
        <v>1000001</v>
      </c>
      <c r="E1505" s="18">
        <v>2000002</v>
      </c>
      <c r="F1505" s="19" t="str">
        <f t="shared" si="292"/>
        <v>vak</v>
      </c>
      <c r="G1505" s="19" t="str">
        <f t="shared" si="287"/>
        <v>vak</v>
      </c>
      <c r="H1505" s="19" t="s">
        <v>456</v>
      </c>
    </row>
    <row r="1506" spans="2:8">
      <c r="B1506" t="s">
        <v>341</v>
      </c>
      <c r="C1506" s="18">
        <v>-98892.4</v>
      </c>
      <c r="D1506" s="18">
        <v>-10097.1</v>
      </c>
      <c r="E1506" s="18">
        <v>-108989.5</v>
      </c>
      <c r="F1506" s="19" t="str">
        <f t="shared" si="292"/>
        <v>vak</v>
      </c>
      <c r="G1506" s="19" t="str">
        <f t="shared" si="287"/>
        <v>vak</v>
      </c>
      <c r="H1506" s="19" t="s">
        <v>456</v>
      </c>
    </row>
    <row r="1507" spans="2:8">
      <c r="B1507" t="s">
        <v>342</v>
      </c>
      <c r="C1507" s="18">
        <v>3</v>
      </c>
      <c r="D1507" s="18">
        <v>1.3</v>
      </c>
      <c r="E1507" s="18">
        <v>4.3</v>
      </c>
      <c r="F1507" s="19" t="str">
        <f t="shared" si="292"/>
        <v>vak</v>
      </c>
      <c r="G1507" s="19" t="str">
        <f t="shared" si="287"/>
        <v>vak</v>
      </c>
      <c r="H1507" s="19" t="s">
        <v>456</v>
      </c>
    </row>
    <row r="1508" spans="2:8">
      <c r="B1508" t="s">
        <v>343</v>
      </c>
      <c r="C1508" s="18">
        <v>249.9</v>
      </c>
      <c r="D1508" s="18">
        <v>288.60000000000002</v>
      </c>
      <c r="E1508" s="18">
        <v>538.5</v>
      </c>
      <c r="F1508" s="19" t="str">
        <f t="shared" si="292"/>
        <v>vak</v>
      </c>
      <c r="G1508" s="19" t="str">
        <f t="shared" si="287"/>
        <v>vak</v>
      </c>
      <c r="H1508" s="19" t="s">
        <v>456</v>
      </c>
    </row>
    <row r="1509" spans="2:8">
      <c r="B1509" t="s">
        <v>344</v>
      </c>
      <c r="C1509" s="18">
        <v>-41635.4</v>
      </c>
      <c r="D1509" s="18">
        <v>-75257.899999999994</v>
      </c>
      <c r="E1509" s="18">
        <v>-116893.29999999999</v>
      </c>
      <c r="F1509" s="19" t="str">
        <f t="shared" si="292"/>
        <v>vak</v>
      </c>
      <c r="G1509" s="19" t="str">
        <f t="shared" ref="G1509:G1572" si="300">IF(F1509="éles",IF(C1509&lt;0,"ártalmatlan","gyanús"),F1509)</f>
        <v>vak</v>
      </c>
      <c r="H1509" s="19" t="s">
        <v>456</v>
      </c>
    </row>
    <row r="1510" spans="2:8">
      <c r="B1510" t="s">
        <v>345</v>
      </c>
      <c r="C1510" s="18">
        <v>-41666.199999999997</v>
      </c>
      <c r="D1510" s="18">
        <v>-41666.699999999997</v>
      </c>
      <c r="E1510" s="18">
        <v>-83332.899999999994</v>
      </c>
      <c r="F1510" s="19" t="str">
        <f t="shared" si="292"/>
        <v>vak</v>
      </c>
      <c r="G1510" s="19" t="str">
        <f t="shared" si="300"/>
        <v>vak</v>
      </c>
      <c r="H1510" s="19" t="s">
        <v>456</v>
      </c>
    </row>
    <row r="1511" spans="2:8">
      <c r="B1511" t="s">
        <v>327</v>
      </c>
      <c r="C1511" s="18">
        <v>-5018.5</v>
      </c>
      <c r="D1511" s="18">
        <v>-10102</v>
      </c>
      <c r="E1511" s="18">
        <v>-15120.5</v>
      </c>
      <c r="F1511" s="19" t="str">
        <f t="shared" si="292"/>
        <v>vak</v>
      </c>
      <c r="G1511" s="19" t="str">
        <f t="shared" si="300"/>
        <v>vak</v>
      </c>
      <c r="H1511" s="19" t="s">
        <v>456</v>
      </c>
    </row>
    <row r="1512" spans="2:8">
      <c r="B1512" t="s">
        <v>346</v>
      </c>
      <c r="C1512" s="18">
        <v>-5000.8</v>
      </c>
      <c r="D1512" s="18">
        <v>14564.5</v>
      </c>
      <c r="E1512" s="18">
        <v>9563.7000000000007</v>
      </c>
      <c r="F1512" s="19" t="str">
        <f t="shared" si="292"/>
        <v>éles</v>
      </c>
      <c r="G1512" s="19" t="str">
        <f t="shared" si="300"/>
        <v>ártalmatlan</v>
      </c>
      <c r="H1512" s="19" t="s">
        <v>456</v>
      </c>
    </row>
    <row r="1513" spans="2:8">
      <c r="B1513" t="s">
        <v>347</v>
      </c>
      <c r="C1513" s="18">
        <v>9807.2999999999993</v>
      </c>
      <c r="D1513" s="18">
        <v>-20404</v>
      </c>
      <c r="E1513" s="18">
        <v>-10596.7</v>
      </c>
      <c r="F1513" s="19" t="str">
        <f t="shared" si="292"/>
        <v>éles</v>
      </c>
      <c r="G1513" s="19" t="str">
        <f t="shared" si="300"/>
        <v>gyanús</v>
      </c>
      <c r="H1513" s="19" t="s">
        <v>456</v>
      </c>
    </row>
    <row r="1514" spans="2:8">
      <c r="B1514" t="s">
        <v>328</v>
      </c>
      <c r="C1514" s="18">
        <v>0</v>
      </c>
      <c r="D1514" s="18">
        <v>0</v>
      </c>
      <c r="E1514" s="18">
        <v>0</v>
      </c>
      <c r="F1514" s="19" t="str">
        <f t="shared" si="292"/>
        <v>vak</v>
      </c>
      <c r="G1514" s="19" t="str">
        <f t="shared" si="300"/>
        <v>vak</v>
      </c>
      <c r="H1514" s="19" t="s">
        <v>456</v>
      </c>
    </row>
    <row r="1515" spans="2:8">
      <c r="B1515" t="s">
        <v>329</v>
      </c>
      <c r="C1515" s="18">
        <v>0</v>
      </c>
      <c r="D1515" s="18">
        <v>0</v>
      </c>
      <c r="E1515" s="18">
        <v>0</v>
      </c>
      <c r="F1515" s="19" t="str">
        <f t="shared" si="292"/>
        <v>vak</v>
      </c>
      <c r="G1515" s="19" t="str">
        <f t="shared" si="300"/>
        <v>vak</v>
      </c>
      <c r="H1515" s="19" t="s">
        <v>456</v>
      </c>
    </row>
    <row r="1516" spans="2:8">
      <c r="B1516" t="s">
        <v>330</v>
      </c>
      <c r="C1516" s="18">
        <v>-427.3</v>
      </c>
      <c r="D1516" s="18">
        <v>-53.2</v>
      </c>
      <c r="E1516" s="18">
        <v>-480.5</v>
      </c>
      <c r="F1516" s="19" t="str">
        <f t="shared" si="292"/>
        <v>vak</v>
      </c>
      <c r="G1516" s="19" t="str">
        <f t="shared" si="300"/>
        <v>vak</v>
      </c>
      <c r="H1516" s="19" t="s">
        <v>456</v>
      </c>
    </row>
    <row r="1517" spans="2:8">
      <c r="B1517" t="s">
        <v>331</v>
      </c>
      <c r="C1517" s="18">
        <v>-10101</v>
      </c>
      <c r="D1517" s="18">
        <v>-10101</v>
      </c>
      <c r="E1517" s="18">
        <v>-20202</v>
      </c>
      <c r="F1517" s="19" t="str">
        <f t="shared" si="292"/>
        <v>vak</v>
      </c>
      <c r="G1517" s="19" t="str">
        <f t="shared" si="300"/>
        <v>vak</v>
      </c>
      <c r="H1517" s="19" t="s">
        <v>456</v>
      </c>
    </row>
    <row r="1518" spans="2:8">
      <c r="B1518" t="s">
        <v>332</v>
      </c>
      <c r="C1518" s="18">
        <v>-10101.1</v>
      </c>
      <c r="D1518" s="18">
        <v>-0.1</v>
      </c>
      <c r="E1518" s="18">
        <v>-10101.200000000001</v>
      </c>
      <c r="F1518" s="19" t="str">
        <f t="shared" si="292"/>
        <v>vak</v>
      </c>
      <c r="G1518" s="19" t="str">
        <f t="shared" si="300"/>
        <v>vak</v>
      </c>
      <c r="H1518" s="19" t="s">
        <v>456</v>
      </c>
    </row>
    <row r="1519" spans="2:8">
      <c r="B1519" t="s">
        <v>333</v>
      </c>
      <c r="C1519" s="18">
        <v>0.5</v>
      </c>
      <c r="D1519" s="18">
        <v>-5025.1000000000004</v>
      </c>
      <c r="E1519" s="18">
        <v>-5024.6000000000004</v>
      </c>
      <c r="F1519" s="19" t="str">
        <f t="shared" si="292"/>
        <v>éles</v>
      </c>
      <c r="G1519" s="19" t="str">
        <f t="shared" si="300"/>
        <v>gyanús</v>
      </c>
      <c r="H1519" s="19" t="s">
        <v>456</v>
      </c>
    </row>
    <row r="1520" spans="2:8">
      <c r="B1520" t="s">
        <v>334</v>
      </c>
      <c r="C1520" s="18">
        <v>0.5</v>
      </c>
      <c r="D1520" s="18">
        <v>-10101</v>
      </c>
      <c r="E1520" s="18">
        <v>-10100.5</v>
      </c>
      <c r="F1520" s="19" t="str">
        <f t="shared" si="292"/>
        <v>éles</v>
      </c>
      <c r="G1520" s="19" t="str">
        <f t="shared" si="300"/>
        <v>gyanús</v>
      </c>
      <c r="H1520" s="19" t="s">
        <v>456</v>
      </c>
    </row>
    <row r="1521" spans="1:8">
      <c r="B1521" t="s">
        <v>335</v>
      </c>
      <c r="C1521" s="18">
        <v>-137.80000000000001</v>
      </c>
      <c r="D1521" s="18">
        <v>14.1</v>
      </c>
      <c r="E1521" s="18">
        <v>-123.70000000000002</v>
      </c>
      <c r="F1521" s="19" t="str">
        <f t="shared" si="292"/>
        <v>éles</v>
      </c>
      <c r="G1521" s="19" t="str">
        <f t="shared" si="300"/>
        <v>ártalmatlan</v>
      </c>
      <c r="H1521" s="19" t="s">
        <v>456</v>
      </c>
    </row>
    <row r="1522" spans="1:8">
      <c r="A1522" t="s">
        <v>418</v>
      </c>
      <c r="C1522" s="18">
        <v>577090.79999999993</v>
      </c>
      <c r="D1522" s="18">
        <v>636527.40000000014</v>
      </c>
      <c r="E1522" s="18">
        <v>1213618.2000000002</v>
      </c>
      <c r="F1522" s="19" t="s">
        <v>456</v>
      </c>
      <c r="G1522" s="19" t="s">
        <v>456</v>
      </c>
      <c r="H1522" s="20" t="s">
        <v>456</v>
      </c>
    </row>
    <row r="1523" spans="1:8">
      <c r="A1523" t="s">
        <v>157</v>
      </c>
      <c r="B1523" t="s">
        <v>325</v>
      </c>
      <c r="C1523" s="18">
        <v>13</v>
      </c>
      <c r="D1523" s="18">
        <v>8.6999999999999993</v>
      </c>
      <c r="E1523" s="18">
        <v>21.7</v>
      </c>
      <c r="F1523" s="19" t="str">
        <f t="shared" ref="F1523" si="301">IF(C1523*D1523&lt;0,"éles","vak")</f>
        <v>vak</v>
      </c>
      <c r="G1523" s="19" t="str">
        <f t="shared" ref="G1523" si="302">IF(F1523="éles",IF(C1523&lt;0,"gyanús","ártalmatlan"),F1523)</f>
        <v>vak</v>
      </c>
      <c r="H1523" s="20" t="str">
        <f t="shared" ref="H1523" si="303">IF(G1523&lt;&gt;"vak",COUNTIF(G1524:G1544,G1523)/(21-COUNTIF(G1524:G1544,"vak")),"vak")</f>
        <v>vak</v>
      </c>
    </row>
    <row r="1524" spans="1:8">
      <c r="B1524" t="s">
        <v>336</v>
      </c>
      <c r="C1524" s="18">
        <v>-10101.1</v>
      </c>
      <c r="D1524" s="18">
        <v>-10101.1</v>
      </c>
      <c r="E1524" s="18">
        <v>-20202.2</v>
      </c>
      <c r="F1524" s="19" t="str">
        <f t="shared" si="292"/>
        <v>vak</v>
      </c>
      <c r="G1524" s="19" t="str">
        <f t="shared" ref="G1524" si="304">IF(F1524="éles",IF(C1524&lt;0,"ártalmatlan","gyanús"),F1524)</f>
        <v>vak</v>
      </c>
      <c r="H1524" s="19" t="s">
        <v>456</v>
      </c>
    </row>
    <row r="1525" spans="1:8">
      <c r="B1525" t="s">
        <v>337</v>
      </c>
      <c r="C1525" s="18">
        <v>-204813</v>
      </c>
      <c r="D1525" s="18">
        <v>-190474.6</v>
      </c>
      <c r="E1525" s="18">
        <v>-395287.6</v>
      </c>
      <c r="F1525" s="19" t="str">
        <f t="shared" si="292"/>
        <v>vak</v>
      </c>
      <c r="G1525" s="19" t="str">
        <f t="shared" si="300"/>
        <v>vak</v>
      </c>
      <c r="H1525" s="19" t="s">
        <v>456</v>
      </c>
    </row>
    <row r="1526" spans="1:8">
      <c r="B1526" t="s">
        <v>338</v>
      </c>
      <c r="C1526" s="18">
        <v>336.8</v>
      </c>
      <c r="D1526" s="18">
        <v>152.5</v>
      </c>
      <c r="E1526" s="18">
        <v>489.3</v>
      </c>
      <c r="F1526" s="19" t="str">
        <f t="shared" si="292"/>
        <v>vak</v>
      </c>
      <c r="G1526" s="19" t="str">
        <f t="shared" si="300"/>
        <v>vak</v>
      </c>
      <c r="H1526" s="19" t="s">
        <v>456</v>
      </c>
    </row>
    <row r="1527" spans="1:8">
      <c r="B1527" t="s">
        <v>339</v>
      </c>
      <c r="C1527" s="18">
        <v>-5026.1000000000004</v>
      </c>
      <c r="D1527" s="18">
        <v>4924</v>
      </c>
      <c r="E1527" s="18">
        <v>-102.10000000000036</v>
      </c>
      <c r="F1527" s="19" t="str">
        <f t="shared" si="292"/>
        <v>éles</v>
      </c>
      <c r="G1527" s="19" t="str">
        <f t="shared" si="300"/>
        <v>ártalmatlan</v>
      </c>
      <c r="H1527" s="19" t="s">
        <v>456</v>
      </c>
    </row>
    <row r="1528" spans="1:8">
      <c r="B1528" t="s">
        <v>340</v>
      </c>
      <c r="C1528" s="18">
        <v>-282048.59999999998</v>
      </c>
      <c r="D1528" s="18">
        <v>-176469.6</v>
      </c>
      <c r="E1528" s="18">
        <v>-458518.19999999995</v>
      </c>
      <c r="F1528" s="19" t="str">
        <f t="shared" si="292"/>
        <v>vak</v>
      </c>
      <c r="G1528" s="19" t="str">
        <f t="shared" si="300"/>
        <v>vak</v>
      </c>
      <c r="H1528" s="19" t="s">
        <v>456</v>
      </c>
    </row>
    <row r="1529" spans="1:8">
      <c r="B1529" t="s">
        <v>341</v>
      </c>
      <c r="C1529" s="18">
        <v>-98850.9</v>
      </c>
      <c r="D1529" s="18">
        <v>-10084</v>
      </c>
      <c r="E1529" s="18">
        <v>-108934.9</v>
      </c>
      <c r="F1529" s="19" t="str">
        <f t="shared" si="292"/>
        <v>vak</v>
      </c>
      <c r="G1529" s="19" t="str">
        <f t="shared" si="300"/>
        <v>vak</v>
      </c>
      <c r="H1529" s="19" t="s">
        <v>456</v>
      </c>
    </row>
    <row r="1530" spans="1:8">
      <c r="B1530" t="s">
        <v>342</v>
      </c>
      <c r="C1530" s="18">
        <v>5</v>
      </c>
      <c r="D1530" s="18">
        <v>6.4</v>
      </c>
      <c r="E1530" s="18">
        <v>11.4</v>
      </c>
      <c r="F1530" s="19" t="str">
        <f t="shared" si="292"/>
        <v>vak</v>
      </c>
      <c r="G1530" s="19" t="str">
        <f t="shared" si="300"/>
        <v>vak</v>
      </c>
      <c r="H1530" s="19" t="s">
        <v>456</v>
      </c>
    </row>
    <row r="1531" spans="1:8">
      <c r="B1531" t="s">
        <v>343</v>
      </c>
      <c r="C1531" s="18">
        <v>249.9</v>
      </c>
      <c r="D1531" s="18">
        <v>288.60000000000002</v>
      </c>
      <c r="E1531" s="18">
        <v>538.5</v>
      </c>
      <c r="F1531" s="19" t="str">
        <f t="shared" si="292"/>
        <v>vak</v>
      </c>
      <c r="G1531" s="19" t="str">
        <f t="shared" si="300"/>
        <v>vak</v>
      </c>
      <c r="H1531" s="19" t="s">
        <v>456</v>
      </c>
    </row>
    <row r="1532" spans="1:8">
      <c r="B1532" t="s">
        <v>344</v>
      </c>
      <c r="C1532" s="18">
        <v>-41631.199999999997</v>
      </c>
      <c r="D1532" s="18">
        <v>-75228.800000000003</v>
      </c>
      <c r="E1532" s="18">
        <v>-116860</v>
      </c>
      <c r="F1532" s="19" t="str">
        <f t="shared" si="292"/>
        <v>vak</v>
      </c>
      <c r="G1532" s="19" t="str">
        <f t="shared" si="300"/>
        <v>vak</v>
      </c>
      <c r="H1532" s="19" t="s">
        <v>456</v>
      </c>
    </row>
    <row r="1533" spans="1:8">
      <c r="B1533" t="s">
        <v>345</v>
      </c>
      <c r="C1533" s="18">
        <v>-41666.199999999997</v>
      </c>
      <c r="D1533" s="18">
        <v>-41666.699999999997</v>
      </c>
      <c r="E1533" s="18">
        <v>-83332.899999999994</v>
      </c>
      <c r="F1533" s="19" t="str">
        <f t="shared" si="292"/>
        <v>vak</v>
      </c>
      <c r="G1533" s="19" t="str">
        <f t="shared" si="300"/>
        <v>vak</v>
      </c>
      <c r="H1533" s="19" t="s">
        <v>456</v>
      </c>
    </row>
    <row r="1534" spans="1:8">
      <c r="B1534" t="s">
        <v>327</v>
      </c>
      <c r="C1534" s="18">
        <v>-5028</v>
      </c>
      <c r="D1534" s="18">
        <v>-10096.4</v>
      </c>
      <c r="E1534" s="18">
        <v>-15124.4</v>
      </c>
      <c r="F1534" s="19" t="str">
        <f t="shared" si="292"/>
        <v>vak</v>
      </c>
      <c r="G1534" s="19" t="str">
        <f t="shared" si="300"/>
        <v>vak</v>
      </c>
      <c r="H1534" s="19" t="s">
        <v>456</v>
      </c>
    </row>
    <row r="1535" spans="1:8">
      <c r="B1535" t="s">
        <v>346</v>
      </c>
      <c r="C1535" s="18">
        <v>-5049.3</v>
      </c>
      <c r="D1535" s="18">
        <v>14533.8</v>
      </c>
      <c r="E1535" s="18">
        <v>9484.5</v>
      </c>
      <c r="F1535" s="19" t="str">
        <f t="shared" si="292"/>
        <v>éles</v>
      </c>
      <c r="G1535" s="19" t="str">
        <f t="shared" si="300"/>
        <v>ártalmatlan</v>
      </c>
      <c r="H1535" s="19" t="s">
        <v>456</v>
      </c>
    </row>
    <row r="1536" spans="1:8">
      <c r="B1536" t="s">
        <v>347</v>
      </c>
      <c r="C1536" s="18">
        <v>9808.2999999999993</v>
      </c>
      <c r="D1536" s="18">
        <v>-20402</v>
      </c>
      <c r="E1536" s="18">
        <v>-10593.7</v>
      </c>
      <c r="F1536" s="19" t="str">
        <f t="shared" si="292"/>
        <v>éles</v>
      </c>
      <c r="G1536" s="19" t="str">
        <f t="shared" si="300"/>
        <v>gyanús</v>
      </c>
      <c r="H1536" s="19" t="s">
        <v>456</v>
      </c>
    </row>
    <row r="1537" spans="1:8">
      <c r="B1537" t="s">
        <v>328</v>
      </c>
      <c r="C1537" s="18">
        <v>0</v>
      </c>
      <c r="D1537" s="18">
        <v>0</v>
      </c>
      <c r="E1537" s="18">
        <v>0</v>
      </c>
      <c r="F1537" s="19" t="str">
        <f t="shared" si="292"/>
        <v>vak</v>
      </c>
      <c r="G1537" s="19" t="str">
        <f t="shared" si="300"/>
        <v>vak</v>
      </c>
      <c r="H1537" s="19" t="s">
        <v>456</v>
      </c>
    </row>
    <row r="1538" spans="1:8">
      <c r="B1538" t="s">
        <v>329</v>
      </c>
      <c r="C1538" s="18">
        <v>0</v>
      </c>
      <c r="D1538" s="18">
        <v>0</v>
      </c>
      <c r="E1538" s="18">
        <v>0</v>
      </c>
      <c r="F1538" s="19" t="str">
        <f t="shared" si="292"/>
        <v>vak</v>
      </c>
      <c r="G1538" s="19" t="str">
        <f t="shared" si="300"/>
        <v>vak</v>
      </c>
      <c r="H1538" s="19" t="s">
        <v>456</v>
      </c>
    </row>
    <row r="1539" spans="1:8">
      <c r="B1539" t="s">
        <v>330</v>
      </c>
      <c r="C1539" s="18">
        <v>-264.39999999999998</v>
      </c>
      <c r="D1539" s="18">
        <v>-150.69999999999999</v>
      </c>
      <c r="E1539" s="18">
        <v>-415.09999999999997</v>
      </c>
      <c r="F1539" s="19" t="str">
        <f t="shared" si="292"/>
        <v>vak</v>
      </c>
      <c r="G1539" s="19" t="str">
        <f t="shared" si="300"/>
        <v>vak</v>
      </c>
      <c r="H1539" s="19" t="s">
        <v>456</v>
      </c>
    </row>
    <row r="1540" spans="1:8">
      <c r="B1540" t="s">
        <v>331</v>
      </c>
      <c r="C1540" s="18">
        <v>-10101</v>
      </c>
      <c r="D1540" s="18">
        <v>-10101</v>
      </c>
      <c r="E1540" s="18">
        <v>-20202</v>
      </c>
      <c r="F1540" s="19" t="str">
        <f t="shared" si="292"/>
        <v>vak</v>
      </c>
      <c r="G1540" s="19" t="str">
        <f t="shared" si="300"/>
        <v>vak</v>
      </c>
      <c r="H1540" s="19" t="s">
        <v>456</v>
      </c>
    </row>
    <row r="1541" spans="1:8">
      <c r="B1541" t="s">
        <v>332</v>
      </c>
      <c r="C1541" s="18">
        <v>-10101.1</v>
      </c>
      <c r="D1541" s="18">
        <v>-0.1</v>
      </c>
      <c r="E1541" s="18">
        <v>-10101.200000000001</v>
      </c>
      <c r="F1541" s="19" t="str">
        <f t="shared" ref="F1541:F1604" si="305">IF(C1541*D1541&lt;0,"éles","vak")</f>
        <v>vak</v>
      </c>
      <c r="G1541" s="19" t="str">
        <f t="shared" si="300"/>
        <v>vak</v>
      </c>
      <c r="H1541" s="19" t="s">
        <v>456</v>
      </c>
    </row>
    <row r="1542" spans="1:8">
      <c r="B1542" t="s">
        <v>333</v>
      </c>
      <c r="C1542" s="18">
        <v>0.5</v>
      </c>
      <c r="D1542" s="18">
        <v>-5025.1000000000004</v>
      </c>
      <c r="E1542" s="18">
        <v>-5024.6000000000004</v>
      </c>
      <c r="F1542" s="19" t="str">
        <f t="shared" si="305"/>
        <v>éles</v>
      </c>
      <c r="G1542" s="19" t="str">
        <f t="shared" si="300"/>
        <v>gyanús</v>
      </c>
      <c r="H1542" s="19" t="s">
        <v>456</v>
      </c>
    </row>
    <row r="1543" spans="1:8">
      <c r="B1543" t="s">
        <v>334</v>
      </c>
      <c r="C1543" s="18">
        <v>0.5</v>
      </c>
      <c r="D1543" s="18">
        <v>-10101</v>
      </c>
      <c r="E1543" s="18">
        <v>-10100.5</v>
      </c>
      <c r="F1543" s="19" t="str">
        <f t="shared" si="305"/>
        <v>éles</v>
      </c>
      <c r="G1543" s="19" t="str">
        <f t="shared" si="300"/>
        <v>gyanús</v>
      </c>
      <c r="H1543" s="19" t="s">
        <v>456</v>
      </c>
    </row>
    <row r="1544" spans="1:8">
      <c r="B1544" t="s">
        <v>335</v>
      </c>
      <c r="C1544" s="18">
        <v>249.6</v>
      </c>
      <c r="D1544" s="18">
        <v>22.6</v>
      </c>
      <c r="E1544" s="18">
        <v>272.2</v>
      </c>
      <c r="F1544" s="19" t="str">
        <f t="shared" si="305"/>
        <v>vak</v>
      </c>
      <c r="G1544" s="19" t="str">
        <f t="shared" si="300"/>
        <v>vak</v>
      </c>
      <c r="H1544" s="19" t="s">
        <v>456</v>
      </c>
    </row>
    <row r="1545" spans="1:8">
      <c r="A1545" t="s">
        <v>419</v>
      </c>
      <c r="C1545" s="18">
        <v>-704017.29999999993</v>
      </c>
      <c r="D1545" s="18">
        <v>-539964.5</v>
      </c>
      <c r="E1545" s="18">
        <v>-1243981.7999999998</v>
      </c>
      <c r="F1545" s="19" t="s">
        <v>456</v>
      </c>
      <c r="G1545" s="19" t="s">
        <v>456</v>
      </c>
      <c r="H1545" s="20" t="s">
        <v>456</v>
      </c>
    </row>
    <row r="1546" spans="1:8">
      <c r="A1546" t="s">
        <v>95</v>
      </c>
      <c r="B1546" t="s">
        <v>325</v>
      </c>
      <c r="C1546" s="18">
        <v>-27</v>
      </c>
      <c r="D1546" s="18">
        <v>19.7</v>
      </c>
      <c r="E1546" s="18">
        <v>-7.3000000000000007</v>
      </c>
      <c r="F1546" s="19" t="str">
        <f t="shared" ref="F1546" si="306">IF(C1546*D1546&lt;0,"éles","vak")</f>
        <v>éles</v>
      </c>
      <c r="G1546" s="19" t="str">
        <f t="shared" ref="G1546" si="307">IF(F1546="éles",IF(C1546&lt;0,"gyanús","ártalmatlan"),F1546)</f>
        <v>gyanús</v>
      </c>
      <c r="H1546" s="20">
        <f t="shared" ref="H1546" si="308">IF(G1546&lt;&gt;"vak",COUNTIF(G1547:G1567,G1546)/(21-COUNTIF(G1547:G1567,"vak")),"vak")</f>
        <v>0.375</v>
      </c>
    </row>
    <row r="1547" spans="1:8">
      <c r="B1547" t="s">
        <v>336</v>
      </c>
      <c r="C1547" s="18">
        <v>-10101.1</v>
      </c>
      <c r="D1547" s="18">
        <v>-10101.1</v>
      </c>
      <c r="E1547" s="18">
        <v>-20202.2</v>
      </c>
      <c r="F1547" s="19" t="str">
        <f t="shared" si="305"/>
        <v>vak</v>
      </c>
      <c r="G1547" s="19" t="str">
        <f t="shared" ref="G1547" si="309">IF(F1547="éles",IF(C1547&lt;0,"ártalmatlan","gyanús"),F1547)</f>
        <v>vak</v>
      </c>
      <c r="H1547" s="19" t="s">
        <v>456</v>
      </c>
    </row>
    <row r="1548" spans="1:8">
      <c r="B1548" t="s">
        <v>337</v>
      </c>
      <c r="C1548" s="18">
        <v>-204813</v>
      </c>
      <c r="D1548" s="18">
        <v>-190474.6</v>
      </c>
      <c r="E1548" s="18">
        <v>-395287.6</v>
      </c>
      <c r="F1548" s="19" t="str">
        <f t="shared" si="305"/>
        <v>vak</v>
      </c>
      <c r="G1548" s="19" t="str">
        <f t="shared" si="300"/>
        <v>vak</v>
      </c>
      <c r="H1548" s="19" t="s">
        <v>456</v>
      </c>
    </row>
    <row r="1549" spans="1:8">
      <c r="B1549" t="s">
        <v>338</v>
      </c>
      <c r="C1549" s="18">
        <v>-656</v>
      </c>
      <c r="D1549" s="18">
        <v>41.5</v>
      </c>
      <c r="E1549" s="18">
        <v>-614.5</v>
      </c>
      <c r="F1549" s="19" t="str">
        <f t="shared" si="305"/>
        <v>éles</v>
      </c>
      <c r="G1549" s="19" t="str">
        <f t="shared" si="300"/>
        <v>ártalmatlan</v>
      </c>
      <c r="H1549" s="19" t="s">
        <v>456</v>
      </c>
    </row>
    <row r="1550" spans="1:8">
      <c r="B1550" t="s">
        <v>339</v>
      </c>
      <c r="C1550" s="18">
        <v>-5025.3999999999996</v>
      </c>
      <c r="D1550" s="18">
        <v>4980</v>
      </c>
      <c r="E1550" s="18">
        <v>-45.399999999999636</v>
      </c>
      <c r="F1550" s="19" t="str">
        <f t="shared" si="305"/>
        <v>éles</v>
      </c>
      <c r="G1550" s="19" t="str">
        <f t="shared" si="300"/>
        <v>ártalmatlan</v>
      </c>
      <c r="H1550" s="19" t="s">
        <v>456</v>
      </c>
    </row>
    <row r="1551" spans="1:8">
      <c r="B1551" t="s">
        <v>340</v>
      </c>
      <c r="C1551" s="18">
        <v>-282055</v>
      </c>
      <c r="D1551" s="18">
        <v>-176469.6</v>
      </c>
      <c r="E1551" s="18">
        <v>-458524.6</v>
      </c>
      <c r="F1551" s="19" t="str">
        <f t="shared" si="305"/>
        <v>vak</v>
      </c>
      <c r="G1551" s="19" t="str">
        <f t="shared" si="300"/>
        <v>vak</v>
      </c>
      <c r="H1551" s="19" t="s">
        <v>456</v>
      </c>
    </row>
    <row r="1552" spans="1:8">
      <c r="B1552" t="s">
        <v>341</v>
      </c>
      <c r="C1552" s="18">
        <v>-98926.8</v>
      </c>
      <c r="D1552" s="18">
        <v>-10085.799999999999</v>
      </c>
      <c r="E1552" s="18">
        <v>-109012.6</v>
      </c>
      <c r="F1552" s="19" t="str">
        <f t="shared" si="305"/>
        <v>vak</v>
      </c>
      <c r="G1552" s="19" t="str">
        <f t="shared" si="300"/>
        <v>vak</v>
      </c>
      <c r="H1552" s="19" t="s">
        <v>456</v>
      </c>
    </row>
    <row r="1553" spans="1:8">
      <c r="B1553" t="s">
        <v>342</v>
      </c>
      <c r="C1553" s="18">
        <v>-2</v>
      </c>
      <c r="D1553" s="18">
        <v>1.3</v>
      </c>
      <c r="E1553" s="18">
        <v>-0.7</v>
      </c>
      <c r="F1553" s="19" t="str">
        <f t="shared" si="305"/>
        <v>éles</v>
      </c>
      <c r="G1553" s="19" t="str">
        <f t="shared" si="300"/>
        <v>ártalmatlan</v>
      </c>
      <c r="H1553" s="19" t="s">
        <v>456</v>
      </c>
    </row>
    <row r="1554" spans="1:8">
      <c r="B1554" t="s">
        <v>343</v>
      </c>
      <c r="C1554" s="18">
        <v>249.9</v>
      </c>
      <c r="D1554" s="18">
        <v>288.60000000000002</v>
      </c>
      <c r="E1554" s="18">
        <v>538.5</v>
      </c>
      <c r="F1554" s="19" t="str">
        <f t="shared" si="305"/>
        <v>vak</v>
      </c>
      <c r="G1554" s="19" t="str">
        <f t="shared" si="300"/>
        <v>vak</v>
      </c>
      <c r="H1554" s="19" t="s">
        <v>456</v>
      </c>
    </row>
    <row r="1555" spans="1:8">
      <c r="B1555" t="s">
        <v>344</v>
      </c>
      <c r="C1555" s="18">
        <v>-41638.300000000003</v>
      </c>
      <c r="D1555" s="18">
        <v>-75232.800000000003</v>
      </c>
      <c r="E1555" s="18">
        <v>-116871.1</v>
      </c>
      <c r="F1555" s="19" t="str">
        <f t="shared" si="305"/>
        <v>vak</v>
      </c>
      <c r="G1555" s="19" t="str">
        <f t="shared" si="300"/>
        <v>vak</v>
      </c>
      <c r="H1555" s="19" t="s">
        <v>456</v>
      </c>
    </row>
    <row r="1556" spans="1:8">
      <c r="B1556" t="s">
        <v>345</v>
      </c>
      <c r="C1556" s="18">
        <v>-41668.300000000003</v>
      </c>
      <c r="D1556" s="18">
        <v>-41666.699999999997</v>
      </c>
      <c r="E1556" s="18">
        <v>-83335</v>
      </c>
      <c r="F1556" s="19" t="str">
        <f t="shared" si="305"/>
        <v>vak</v>
      </c>
      <c r="G1556" s="19" t="str">
        <f t="shared" si="300"/>
        <v>vak</v>
      </c>
      <c r="H1556" s="19" t="s">
        <v>456</v>
      </c>
    </row>
    <row r="1557" spans="1:8">
      <c r="B1557" t="s">
        <v>327</v>
      </c>
      <c r="C1557" s="18">
        <v>-5038.1000000000004</v>
      </c>
      <c r="D1557" s="18">
        <v>-10092.9</v>
      </c>
      <c r="E1557" s="18">
        <v>-15131</v>
      </c>
      <c r="F1557" s="19" t="str">
        <f t="shared" si="305"/>
        <v>vak</v>
      </c>
      <c r="G1557" s="19" t="str">
        <f t="shared" si="300"/>
        <v>vak</v>
      </c>
      <c r="H1557" s="19" t="s">
        <v>456</v>
      </c>
    </row>
    <row r="1558" spans="1:8">
      <c r="B1558" t="s">
        <v>346</v>
      </c>
      <c r="C1558" s="18">
        <v>-5043</v>
      </c>
      <c r="D1558" s="18">
        <v>14575.8</v>
      </c>
      <c r="E1558" s="18">
        <v>9532.7999999999993</v>
      </c>
      <c r="F1558" s="19" t="str">
        <f t="shared" si="305"/>
        <v>éles</v>
      </c>
      <c r="G1558" s="19" t="str">
        <f t="shared" si="300"/>
        <v>ártalmatlan</v>
      </c>
      <c r="H1558" s="19" t="s">
        <v>456</v>
      </c>
    </row>
    <row r="1559" spans="1:8">
      <c r="B1559" t="s">
        <v>347</v>
      </c>
      <c r="C1559" s="18">
        <v>9804.2999999999993</v>
      </c>
      <c r="D1559" s="18">
        <v>-20406</v>
      </c>
      <c r="E1559" s="18">
        <v>-10601.7</v>
      </c>
      <c r="F1559" s="19" t="str">
        <f t="shared" si="305"/>
        <v>éles</v>
      </c>
      <c r="G1559" s="19" t="str">
        <f t="shared" si="300"/>
        <v>gyanús</v>
      </c>
      <c r="H1559" s="19" t="s">
        <v>456</v>
      </c>
    </row>
    <row r="1560" spans="1:8">
      <c r="B1560" t="s">
        <v>328</v>
      </c>
      <c r="C1560" s="18">
        <v>0</v>
      </c>
      <c r="D1560" s="18">
        <v>0</v>
      </c>
      <c r="E1560" s="18">
        <v>0</v>
      </c>
      <c r="F1560" s="19" t="str">
        <f t="shared" si="305"/>
        <v>vak</v>
      </c>
      <c r="G1560" s="19" t="str">
        <f t="shared" si="300"/>
        <v>vak</v>
      </c>
      <c r="H1560" s="19" t="s">
        <v>456</v>
      </c>
    </row>
    <row r="1561" spans="1:8">
      <c r="B1561" t="s">
        <v>329</v>
      </c>
      <c r="C1561" s="18">
        <v>0</v>
      </c>
      <c r="D1561" s="18">
        <v>0</v>
      </c>
      <c r="E1561" s="18">
        <v>0</v>
      </c>
      <c r="F1561" s="19" t="str">
        <f t="shared" si="305"/>
        <v>vak</v>
      </c>
      <c r="G1561" s="19" t="str">
        <f t="shared" si="300"/>
        <v>vak</v>
      </c>
      <c r="H1561" s="19" t="s">
        <v>456</v>
      </c>
    </row>
    <row r="1562" spans="1:8">
      <c r="B1562" t="s">
        <v>330</v>
      </c>
      <c r="C1562" s="18">
        <v>-335.4</v>
      </c>
      <c r="D1562" s="18">
        <v>83.2</v>
      </c>
      <c r="E1562" s="18">
        <v>-252.2</v>
      </c>
      <c r="F1562" s="19" t="str">
        <f t="shared" si="305"/>
        <v>éles</v>
      </c>
      <c r="G1562" s="19" t="str">
        <f t="shared" si="300"/>
        <v>ártalmatlan</v>
      </c>
      <c r="H1562" s="19" t="s">
        <v>456</v>
      </c>
    </row>
    <row r="1563" spans="1:8">
      <c r="B1563" t="s">
        <v>331</v>
      </c>
      <c r="C1563" s="18">
        <v>-10101</v>
      </c>
      <c r="D1563" s="18">
        <v>-10101</v>
      </c>
      <c r="E1563" s="18">
        <v>-20202</v>
      </c>
      <c r="F1563" s="19" t="str">
        <f t="shared" si="305"/>
        <v>vak</v>
      </c>
      <c r="G1563" s="19" t="str">
        <f t="shared" si="300"/>
        <v>vak</v>
      </c>
      <c r="H1563" s="19" t="s">
        <v>456</v>
      </c>
    </row>
    <row r="1564" spans="1:8">
      <c r="B1564" t="s">
        <v>332</v>
      </c>
      <c r="C1564" s="18">
        <v>-10101.1</v>
      </c>
      <c r="D1564" s="18">
        <v>-0.1</v>
      </c>
      <c r="E1564" s="18">
        <v>-10101.200000000001</v>
      </c>
      <c r="F1564" s="19" t="str">
        <f t="shared" si="305"/>
        <v>vak</v>
      </c>
      <c r="G1564" s="19" t="str">
        <f t="shared" si="300"/>
        <v>vak</v>
      </c>
      <c r="H1564" s="19" t="s">
        <v>456</v>
      </c>
    </row>
    <row r="1565" spans="1:8">
      <c r="B1565" t="s">
        <v>333</v>
      </c>
      <c r="C1565" s="18">
        <v>0.5</v>
      </c>
      <c r="D1565" s="18">
        <v>-5025.1000000000004</v>
      </c>
      <c r="E1565" s="18">
        <v>-5024.6000000000004</v>
      </c>
      <c r="F1565" s="19" t="str">
        <f t="shared" si="305"/>
        <v>éles</v>
      </c>
      <c r="G1565" s="19" t="str">
        <f t="shared" si="300"/>
        <v>gyanús</v>
      </c>
      <c r="H1565" s="19" t="s">
        <v>456</v>
      </c>
    </row>
    <row r="1566" spans="1:8">
      <c r="B1566" t="s">
        <v>334</v>
      </c>
      <c r="C1566" s="18">
        <v>0.5</v>
      </c>
      <c r="D1566" s="18">
        <v>-10101</v>
      </c>
      <c r="E1566" s="18">
        <v>-10100.5</v>
      </c>
      <c r="F1566" s="19" t="str">
        <f t="shared" si="305"/>
        <v>éles</v>
      </c>
      <c r="G1566" s="19" t="str">
        <f t="shared" si="300"/>
        <v>gyanús</v>
      </c>
      <c r="H1566" s="19" t="s">
        <v>456</v>
      </c>
    </row>
    <row r="1567" spans="1:8">
      <c r="B1567" t="s">
        <v>335</v>
      </c>
      <c r="C1567" s="18">
        <v>21.7</v>
      </c>
      <c r="D1567" s="18">
        <v>76.599999999999994</v>
      </c>
      <c r="E1567" s="18">
        <v>98.3</v>
      </c>
      <c r="F1567" s="19" t="str">
        <f t="shared" si="305"/>
        <v>vak</v>
      </c>
      <c r="G1567" s="19" t="str">
        <f t="shared" si="300"/>
        <v>vak</v>
      </c>
      <c r="H1567" s="19" t="s">
        <v>456</v>
      </c>
    </row>
    <row r="1568" spans="1:8">
      <c r="A1568" t="s">
        <v>420</v>
      </c>
      <c r="C1568" s="18">
        <v>-705454.60000000009</v>
      </c>
      <c r="D1568" s="18">
        <v>-539690</v>
      </c>
      <c r="E1568" s="18">
        <v>-1245144.5999999999</v>
      </c>
      <c r="F1568" s="19" t="s">
        <v>456</v>
      </c>
      <c r="G1568" s="19" t="s">
        <v>456</v>
      </c>
      <c r="H1568" s="20" t="s">
        <v>456</v>
      </c>
    </row>
    <row r="1569" spans="1:8">
      <c r="A1569" t="s">
        <v>158</v>
      </c>
      <c r="B1569" t="s">
        <v>325</v>
      </c>
      <c r="C1569" s="18">
        <v>-37.5</v>
      </c>
      <c r="D1569" s="18">
        <v>11.7</v>
      </c>
      <c r="E1569" s="18">
        <v>-25.8</v>
      </c>
      <c r="F1569" s="19" t="str">
        <f t="shared" ref="F1569" si="310">IF(C1569*D1569&lt;0,"éles","vak")</f>
        <v>éles</v>
      </c>
      <c r="G1569" s="19" t="str">
        <f t="shared" ref="G1569" si="311">IF(F1569="éles",IF(C1569&lt;0,"gyanús","ártalmatlan"),F1569)</f>
        <v>gyanús</v>
      </c>
      <c r="H1569" s="20">
        <f t="shared" ref="H1569" si="312">IF(G1569&lt;&gt;"vak",COUNTIF(G1570:G1590,G1569)/(21-COUNTIF(G1570:G1590,"vak")),"vak")</f>
        <v>0.14285714285714285</v>
      </c>
    </row>
    <row r="1570" spans="1:8">
      <c r="B1570" t="s">
        <v>336</v>
      </c>
      <c r="C1570" s="18">
        <v>-10101.1</v>
      </c>
      <c r="D1570" s="18">
        <v>-10101.1</v>
      </c>
      <c r="E1570" s="18">
        <v>-20202.2</v>
      </c>
      <c r="F1570" s="19" t="str">
        <f t="shared" si="305"/>
        <v>vak</v>
      </c>
      <c r="G1570" s="19" t="str">
        <f t="shared" ref="G1570" si="313">IF(F1570="éles",IF(C1570&lt;0,"ártalmatlan","gyanús"),F1570)</f>
        <v>vak</v>
      </c>
      <c r="H1570" s="19" t="s">
        <v>456</v>
      </c>
    </row>
    <row r="1571" spans="1:8">
      <c r="B1571" t="s">
        <v>337</v>
      </c>
      <c r="C1571" s="18">
        <v>1000001</v>
      </c>
      <c r="D1571" s="18">
        <v>1000001</v>
      </c>
      <c r="E1571" s="18">
        <v>2000002</v>
      </c>
      <c r="F1571" s="19" t="str">
        <f t="shared" si="305"/>
        <v>vak</v>
      </c>
      <c r="G1571" s="19" t="str">
        <f t="shared" si="300"/>
        <v>vak</v>
      </c>
      <c r="H1571" s="19" t="s">
        <v>456</v>
      </c>
    </row>
    <row r="1572" spans="1:8">
      <c r="B1572" t="s">
        <v>338</v>
      </c>
      <c r="C1572" s="18">
        <v>-910.9</v>
      </c>
      <c r="D1572" s="18">
        <v>159</v>
      </c>
      <c r="E1572" s="18">
        <v>-751.9</v>
      </c>
      <c r="F1572" s="19" t="str">
        <f t="shared" si="305"/>
        <v>éles</v>
      </c>
      <c r="G1572" s="19" t="str">
        <f t="shared" si="300"/>
        <v>ártalmatlan</v>
      </c>
      <c r="H1572" s="19" t="s">
        <v>456</v>
      </c>
    </row>
    <row r="1573" spans="1:8">
      <c r="B1573" t="s">
        <v>339</v>
      </c>
      <c r="C1573" s="18">
        <v>-5039.3</v>
      </c>
      <c r="D1573" s="18">
        <v>4960</v>
      </c>
      <c r="E1573" s="18">
        <v>-79.300000000000182</v>
      </c>
      <c r="F1573" s="19" t="str">
        <f t="shared" si="305"/>
        <v>éles</v>
      </c>
      <c r="G1573" s="19" t="str">
        <f t="shared" ref="G1573:G1636" si="314">IF(F1573="éles",IF(C1573&lt;0,"ártalmatlan","gyanús"),F1573)</f>
        <v>ártalmatlan</v>
      </c>
      <c r="H1573" s="19" t="s">
        <v>456</v>
      </c>
    </row>
    <row r="1574" spans="1:8">
      <c r="B1574" t="s">
        <v>340</v>
      </c>
      <c r="C1574" s="18">
        <v>-282055</v>
      </c>
      <c r="D1574" s="18">
        <v>-176469.6</v>
      </c>
      <c r="E1574" s="18">
        <v>-458524.6</v>
      </c>
      <c r="F1574" s="19" t="str">
        <f t="shared" si="305"/>
        <v>vak</v>
      </c>
      <c r="G1574" s="19" t="str">
        <f t="shared" si="314"/>
        <v>vak</v>
      </c>
      <c r="H1574" s="19" t="s">
        <v>456</v>
      </c>
    </row>
    <row r="1575" spans="1:8">
      <c r="B1575" t="s">
        <v>341</v>
      </c>
      <c r="C1575" s="18">
        <v>-98966.399999999994</v>
      </c>
      <c r="D1575" s="18">
        <v>-10102.9</v>
      </c>
      <c r="E1575" s="18">
        <v>-109069.29999999999</v>
      </c>
      <c r="F1575" s="19" t="str">
        <f t="shared" si="305"/>
        <v>vak</v>
      </c>
      <c r="G1575" s="19" t="str">
        <f t="shared" si="314"/>
        <v>vak</v>
      </c>
      <c r="H1575" s="19" t="s">
        <v>456</v>
      </c>
    </row>
    <row r="1576" spans="1:8">
      <c r="B1576" t="s">
        <v>342</v>
      </c>
      <c r="C1576" s="18">
        <v>0</v>
      </c>
      <c r="D1576" s="18">
        <v>1.3</v>
      </c>
      <c r="E1576" s="18">
        <v>1.3</v>
      </c>
      <c r="F1576" s="19" t="str">
        <f t="shared" si="305"/>
        <v>vak</v>
      </c>
      <c r="G1576" s="19" t="str">
        <f t="shared" si="314"/>
        <v>vak</v>
      </c>
      <c r="H1576" s="19" t="s">
        <v>456</v>
      </c>
    </row>
    <row r="1577" spans="1:8">
      <c r="B1577" t="s">
        <v>343</v>
      </c>
      <c r="C1577" s="18">
        <v>-2637.4</v>
      </c>
      <c r="D1577" s="18">
        <v>288.60000000000002</v>
      </c>
      <c r="E1577" s="18">
        <v>-2348.8000000000002</v>
      </c>
      <c r="F1577" s="19" t="str">
        <f t="shared" si="305"/>
        <v>éles</v>
      </c>
      <c r="G1577" s="19" t="str">
        <f t="shared" si="314"/>
        <v>ártalmatlan</v>
      </c>
      <c r="H1577" s="19" t="s">
        <v>456</v>
      </c>
    </row>
    <row r="1578" spans="1:8">
      <c r="B1578" t="s">
        <v>344</v>
      </c>
      <c r="C1578" s="18">
        <v>-41903.9</v>
      </c>
      <c r="D1578" s="18">
        <v>-75262.899999999994</v>
      </c>
      <c r="E1578" s="18">
        <v>-117166.79999999999</v>
      </c>
      <c r="F1578" s="19" t="str">
        <f t="shared" si="305"/>
        <v>vak</v>
      </c>
      <c r="G1578" s="19" t="str">
        <f t="shared" si="314"/>
        <v>vak</v>
      </c>
      <c r="H1578" s="19" t="s">
        <v>456</v>
      </c>
    </row>
    <row r="1579" spans="1:8">
      <c r="B1579" t="s">
        <v>345</v>
      </c>
      <c r="C1579" s="18">
        <v>-41668.300000000003</v>
      </c>
      <c r="D1579" s="18">
        <v>-41666.699999999997</v>
      </c>
      <c r="E1579" s="18">
        <v>-83335</v>
      </c>
      <c r="F1579" s="19" t="str">
        <f t="shared" si="305"/>
        <v>vak</v>
      </c>
      <c r="G1579" s="19" t="str">
        <f t="shared" si="314"/>
        <v>vak</v>
      </c>
      <c r="H1579" s="19" t="s">
        <v>456</v>
      </c>
    </row>
    <row r="1580" spans="1:8">
      <c r="B1580" t="s">
        <v>327</v>
      </c>
      <c r="C1580" s="18">
        <v>-5034.6000000000004</v>
      </c>
      <c r="D1580" s="18">
        <v>-10095.4</v>
      </c>
      <c r="E1580" s="18">
        <v>-15130</v>
      </c>
      <c r="F1580" s="19" t="str">
        <f t="shared" si="305"/>
        <v>vak</v>
      </c>
      <c r="G1580" s="19" t="str">
        <f t="shared" si="314"/>
        <v>vak</v>
      </c>
      <c r="H1580" s="19" t="s">
        <v>456</v>
      </c>
    </row>
    <row r="1581" spans="1:8">
      <c r="B1581" t="s">
        <v>346</v>
      </c>
      <c r="C1581" s="18">
        <v>-5066.3999999999996</v>
      </c>
      <c r="D1581" s="18">
        <v>14529.2</v>
      </c>
      <c r="E1581" s="18">
        <v>9462.8000000000011</v>
      </c>
      <c r="F1581" s="19" t="str">
        <f t="shared" si="305"/>
        <v>éles</v>
      </c>
      <c r="G1581" s="19" t="str">
        <f t="shared" si="314"/>
        <v>ártalmatlan</v>
      </c>
      <c r="H1581" s="19" t="s">
        <v>456</v>
      </c>
    </row>
    <row r="1582" spans="1:8">
      <c r="B1582" t="s">
        <v>347</v>
      </c>
      <c r="C1582" s="18">
        <v>9805.2999999999993</v>
      </c>
      <c r="D1582" s="18">
        <v>-20404</v>
      </c>
      <c r="E1582" s="18">
        <v>-10598.7</v>
      </c>
      <c r="F1582" s="19" t="str">
        <f t="shared" si="305"/>
        <v>éles</v>
      </c>
      <c r="G1582" s="19" t="str">
        <f t="shared" si="314"/>
        <v>gyanús</v>
      </c>
      <c r="H1582" s="19" t="s">
        <v>456</v>
      </c>
    </row>
    <row r="1583" spans="1:8">
      <c r="B1583" t="s">
        <v>328</v>
      </c>
      <c r="C1583" s="18">
        <v>0</v>
      </c>
      <c r="D1583" s="18">
        <v>0</v>
      </c>
      <c r="E1583" s="18">
        <v>0</v>
      </c>
      <c r="F1583" s="19" t="str">
        <f t="shared" si="305"/>
        <v>vak</v>
      </c>
      <c r="G1583" s="19" t="str">
        <f t="shared" si="314"/>
        <v>vak</v>
      </c>
      <c r="H1583" s="19" t="s">
        <v>456</v>
      </c>
    </row>
    <row r="1584" spans="1:8">
      <c r="B1584" t="s">
        <v>329</v>
      </c>
      <c r="C1584" s="18">
        <v>0</v>
      </c>
      <c r="D1584" s="18">
        <v>0</v>
      </c>
      <c r="E1584" s="18">
        <v>0</v>
      </c>
      <c r="F1584" s="19" t="str">
        <f t="shared" si="305"/>
        <v>vak</v>
      </c>
      <c r="G1584" s="19" t="str">
        <f t="shared" si="314"/>
        <v>vak</v>
      </c>
      <c r="H1584" s="19" t="s">
        <v>456</v>
      </c>
    </row>
    <row r="1585" spans="1:8">
      <c r="B1585" t="s">
        <v>330</v>
      </c>
      <c r="C1585" s="18">
        <v>-1156.5</v>
      </c>
      <c r="D1585" s="18">
        <v>5.8</v>
      </c>
      <c r="E1585" s="18">
        <v>-1150.7</v>
      </c>
      <c r="F1585" s="19" t="str">
        <f t="shared" si="305"/>
        <v>éles</v>
      </c>
      <c r="G1585" s="19" t="str">
        <f t="shared" si="314"/>
        <v>ártalmatlan</v>
      </c>
      <c r="H1585" s="19" t="s">
        <v>456</v>
      </c>
    </row>
    <row r="1586" spans="1:8">
      <c r="B1586" t="s">
        <v>331</v>
      </c>
      <c r="C1586" s="18">
        <v>-10101</v>
      </c>
      <c r="D1586" s="18">
        <v>-10101</v>
      </c>
      <c r="E1586" s="18">
        <v>-20202</v>
      </c>
      <c r="F1586" s="19" t="str">
        <f t="shared" si="305"/>
        <v>vak</v>
      </c>
      <c r="G1586" s="19" t="str">
        <f t="shared" si="314"/>
        <v>vak</v>
      </c>
      <c r="H1586" s="19" t="s">
        <v>456</v>
      </c>
    </row>
    <row r="1587" spans="1:8">
      <c r="B1587" t="s">
        <v>332</v>
      </c>
      <c r="C1587" s="18">
        <v>-10101.1</v>
      </c>
      <c r="D1587" s="18">
        <v>-0.1</v>
      </c>
      <c r="E1587" s="18">
        <v>-10101.200000000001</v>
      </c>
      <c r="F1587" s="19" t="str">
        <f t="shared" si="305"/>
        <v>vak</v>
      </c>
      <c r="G1587" s="19" t="str">
        <f t="shared" si="314"/>
        <v>vak</v>
      </c>
      <c r="H1587" s="19" t="s">
        <v>456</v>
      </c>
    </row>
    <row r="1588" spans="1:8">
      <c r="B1588" t="s">
        <v>333</v>
      </c>
      <c r="C1588" s="18">
        <v>-1.5</v>
      </c>
      <c r="D1588" s="18">
        <v>-5025.1000000000004</v>
      </c>
      <c r="E1588" s="18">
        <v>-5026.6000000000004</v>
      </c>
      <c r="F1588" s="19" t="str">
        <f t="shared" si="305"/>
        <v>vak</v>
      </c>
      <c r="G1588" s="19" t="str">
        <f t="shared" si="314"/>
        <v>vak</v>
      </c>
      <c r="H1588" s="19" t="s">
        <v>456</v>
      </c>
    </row>
    <row r="1589" spans="1:8">
      <c r="B1589" t="s">
        <v>334</v>
      </c>
      <c r="C1589" s="18">
        <v>-1.5</v>
      </c>
      <c r="D1589" s="18">
        <v>-10101</v>
      </c>
      <c r="E1589" s="18">
        <v>-10102.5</v>
      </c>
      <c r="F1589" s="19" t="str">
        <f t="shared" si="305"/>
        <v>vak</v>
      </c>
      <c r="G1589" s="19" t="str">
        <f t="shared" si="314"/>
        <v>vak</v>
      </c>
      <c r="H1589" s="19" t="s">
        <v>456</v>
      </c>
    </row>
    <row r="1590" spans="1:8">
      <c r="B1590" t="s">
        <v>335</v>
      </c>
      <c r="C1590" s="18">
        <v>-353.2</v>
      </c>
      <c r="D1590" s="18">
        <v>54.1</v>
      </c>
      <c r="E1590" s="18">
        <v>-299.09999999999997</v>
      </c>
      <c r="F1590" s="19" t="str">
        <f t="shared" si="305"/>
        <v>éles</v>
      </c>
      <c r="G1590" s="19" t="str">
        <f t="shared" si="314"/>
        <v>ártalmatlan</v>
      </c>
      <c r="H1590" s="19" t="s">
        <v>456</v>
      </c>
    </row>
    <row r="1591" spans="1:8">
      <c r="A1591" t="s">
        <v>421</v>
      </c>
      <c r="C1591" s="18">
        <v>494670.6999999999</v>
      </c>
      <c r="D1591" s="18">
        <v>650680.9</v>
      </c>
      <c r="E1591" s="18">
        <v>1145351.6000000001</v>
      </c>
      <c r="F1591" s="19" t="s">
        <v>456</v>
      </c>
      <c r="G1591" s="19" t="s">
        <v>456</v>
      </c>
      <c r="H1591" s="20" t="s">
        <v>456</v>
      </c>
    </row>
    <row r="1592" spans="1:8">
      <c r="A1592" t="s">
        <v>159</v>
      </c>
      <c r="B1592" t="s">
        <v>325</v>
      </c>
      <c r="C1592" s="18">
        <v>-8.5</v>
      </c>
      <c r="D1592" s="18">
        <v>8.1999999999999993</v>
      </c>
      <c r="E1592" s="18">
        <v>-0.30000000000000071</v>
      </c>
      <c r="F1592" s="19" t="str">
        <f t="shared" ref="F1592" si="315">IF(C1592*D1592&lt;0,"éles","vak")</f>
        <v>éles</v>
      </c>
      <c r="G1592" s="19" t="str">
        <f t="shared" ref="G1592" si="316">IF(F1592="éles",IF(C1592&lt;0,"gyanús","ártalmatlan"),F1592)</f>
        <v>gyanús</v>
      </c>
      <c r="H1592" s="20">
        <f t="shared" ref="H1592" si="317">IF(G1592&lt;&gt;"vak",COUNTIF(G1593:G1613,G1592)/(21-COUNTIF(G1593:G1613,"vak")),"vak")</f>
        <v>0.375</v>
      </c>
    </row>
    <row r="1593" spans="1:8">
      <c r="B1593" t="s">
        <v>336</v>
      </c>
      <c r="C1593" s="18">
        <v>-10101.1</v>
      </c>
      <c r="D1593" s="18">
        <v>-10101.1</v>
      </c>
      <c r="E1593" s="18">
        <v>-20202.2</v>
      </c>
      <c r="F1593" s="19" t="str">
        <f t="shared" si="305"/>
        <v>vak</v>
      </c>
      <c r="G1593" s="19" t="str">
        <f t="shared" ref="G1593" si="318">IF(F1593="éles",IF(C1593&lt;0,"ártalmatlan","gyanús"),F1593)</f>
        <v>vak</v>
      </c>
      <c r="H1593" s="19" t="s">
        <v>456</v>
      </c>
    </row>
    <row r="1594" spans="1:8">
      <c r="B1594" t="s">
        <v>337</v>
      </c>
      <c r="C1594" s="18">
        <v>-204819</v>
      </c>
      <c r="D1594" s="18">
        <v>-190474.6</v>
      </c>
      <c r="E1594" s="18">
        <v>-395293.6</v>
      </c>
      <c r="F1594" s="19" t="str">
        <f t="shared" si="305"/>
        <v>vak</v>
      </c>
      <c r="G1594" s="19" t="str">
        <f t="shared" si="314"/>
        <v>vak</v>
      </c>
      <c r="H1594" s="19" t="s">
        <v>456</v>
      </c>
    </row>
    <row r="1595" spans="1:8">
      <c r="B1595" t="s">
        <v>338</v>
      </c>
      <c r="C1595" s="18">
        <v>-228.6</v>
      </c>
      <c r="D1595" s="18">
        <v>128</v>
      </c>
      <c r="E1595" s="18">
        <v>-100.6</v>
      </c>
      <c r="F1595" s="19" t="str">
        <f t="shared" si="305"/>
        <v>éles</v>
      </c>
      <c r="G1595" s="19" t="str">
        <f t="shared" si="314"/>
        <v>ártalmatlan</v>
      </c>
      <c r="H1595" s="19" t="s">
        <v>456</v>
      </c>
    </row>
    <row r="1596" spans="1:8">
      <c r="B1596" t="s">
        <v>339</v>
      </c>
      <c r="C1596" s="18">
        <v>-5052.8</v>
      </c>
      <c r="D1596" s="18">
        <v>4918.5</v>
      </c>
      <c r="E1596" s="18">
        <v>-134.30000000000018</v>
      </c>
      <c r="F1596" s="19" t="str">
        <f t="shared" si="305"/>
        <v>éles</v>
      </c>
      <c r="G1596" s="19" t="str">
        <f t="shared" si="314"/>
        <v>ártalmatlan</v>
      </c>
      <c r="H1596" s="19" t="s">
        <v>456</v>
      </c>
    </row>
    <row r="1597" spans="1:8">
      <c r="B1597" t="s">
        <v>340</v>
      </c>
      <c r="C1597" s="18">
        <v>-282051.09999999998</v>
      </c>
      <c r="D1597" s="18">
        <v>-176469.6</v>
      </c>
      <c r="E1597" s="18">
        <v>-458520.69999999995</v>
      </c>
      <c r="F1597" s="19" t="str">
        <f t="shared" si="305"/>
        <v>vak</v>
      </c>
      <c r="G1597" s="19" t="str">
        <f t="shared" si="314"/>
        <v>vak</v>
      </c>
      <c r="H1597" s="19" t="s">
        <v>456</v>
      </c>
    </row>
    <row r="1598" spans="1:8">
      <c r="B1598" t="s">
        <v>341</v>
      </c>
      <c r="C1598" s="18">
        <v>-99015.6</v>
      </c>
      <c r="D1598" s="18">
        <v>-10083.799999999999</v>
      </c>
      <c r="E1598" s="18">
        <v>-109099.40000000001</v>
      </c>
      <c r="F1598" s="19" t="str">
        <f t="shared" si="305"/>
        <v>vak</v>
      </c>
      <c r="G1598" s="19" t="str">
        <f t="shared" si="314"/>
        <v>vak</v>
      </c>
      <c r="H1598" s="19" t="s">
        <v>456</v>
      </c>
    </row>
    <row r="1599" spans="1:8">
      <c r="B1599" t="s">
        <v>342</v>
      </c>
      <c r="C1599" s="18">
        <v>-2</v>
      </c>
      <c r="D1599" s="18">
        <v>1.3</v>
      </c>
      <c r="E1599" s="18">
        <v>-0.7</v>
      </c>
      <c r="F1599" s="19" t="str">
        <f t="shared" si="305"/>
        <v>éles</v>
      </c>
      <c r="G1599" s="19" t="str">
        <f t="shared" si="314"/>
        <v>ártalmatlan</v>
      </c>
      <c r="H1599" s="19" t="s">
        <v>456</v>
      </c>
    </row>
    <row r="1600" spans="1:8">
      <c r="B1600" t="s">
        <v>343</v>
      </c>
      <c r="C1600" s="18">
        <v>249.9</v>
      </c>
      <c r="D1600" s="18">
        <v>288.60000000000002</v>
      </c>
      <c r="E1600" s="18">
        <v>538.5</v>
      </c>
      <c r="F1600" s="19" t="str">
        <f t="shared" si="305"/>
        <v>vak</v>
      </c>
      <c r="G1600" s="19" t="str">
        <f t="shared" si="314"/>
        <v>vak</v>
      </c>
      <c r="H1600" s="19" t="s">
        <v>456</v>
      </c>
    </row>
    <row r="1601" spans="1:8">
      <c r="B1601" t="s">
        <v>344</v>
      </c>
      <c r="C1601" s="18">
        <v>-41656.1</v>
      </c>
      <c r="D1601" s="18">
        <v>-1150494.7</v>
      </c>
      <c r="E1601" s="18">
        <v>-1192150.8</v>
      </c>
      <c r="F1601" s="19" t="str">
        <f t="shared" si="305"/>
        <v>vak</v>
      </c>
      <c r="G1601" s="19" t="str">
        <f t="shared" si="314"/>
        <v>vak</v>
      </c>
      <c r="H1601" s="19" t="s">
        <v>456</v>
      </c>
    </row>
    <row r="1602" spans="1:8">
      <c r="B1602" t="s">
        <v>345</v>
      </c>
      <c r="C1602" s="18">
        <v>1000001</v>
      </c>
      <c r="D1602" s="18">
        <v>1000001</v>
      </c>
      <c r="E1602" s="18">
        <v>2000002</v>
      </c>
      <c r="F1602" s="19" t="str">
        <f t="shared" si="305"/>
        <v>vak</v>
      </c>
      <c r="G1602" s="19" t="str">
        <f t="shared" si="314"/>
        <v>vak</v>
      </c>
      <c r="H1602" s="19" t="s">
        <v>456</v>
      </c>
    </row>
    <row r="1603" spans="1:8">
      <c r="B1603" t="s">
        <v>327</v>
      </c>
      <c r="C1603" s="18">
        <v>-5026.5</v>
      </c>
      <c r="D1603" s="18">
        <v>-10096.9</v>
      </c>
      <c r="E1603" s="18">
        <v>-15123.4</v>
      </c>
      <c r="F1603" s="19" t="str">
        <f t="shared" si="305"/>
        <v>vak</v>
      </c>
      <c r="G1603" s="19" t="str">
        <f t="shared" si="314"/>
        <v>vak</v>
      </c>
      <c r="H1603" s="19" t="s">
        <v>456</v>
      </c>
    </row>
    <row r="1604" spans="1:8">
      <c r="B1604" t="s">
        <v>346</v>
      </c>
      <c r="C1604" s="18">
        <v>-5020.8999999999996</v>
      </c>
      <c r="D1604" s="18">
        <v>14582.7</v>
      </c>
      <c r="E1604" s="18">
        <v>9561.8000000000011</v>
      </c>
      <c r="F1604" s="19" t="str">
        <f t="shared" si="305"/>
        <v>éles</v>
      </c>
      <c r="G1604" s="19" t="str">
        <f t="shared" si="314"/>
        <v>ártalmatlan</v>
      </c>
      <c r="H1604" s="19" t="s">
        <v>456</v>
      </c>
    </row>
    <row r="1605" spans="1:8">
      <c r="B1605" t="s">
        <v>347</v>
      </c>
      <c r="C1605" s="18">
        <v>9807.2999999999993</v>
      </c>
      <c r="D1605" s="18">
        <v>-20404</v>
      </c>
      <c r="E1605" s="18">
        <v>-10596.7</v>
      </c>
      <c r="F1605" s="19" t="str">
        <f t="shared" ref="F1605:F1668" si="319">IF(C1605*D1605&lt;0,"éles","vak")</f>
        <v>éles</v>
      </c>
      <c r="G1605" s="19" t="str">
        <f t="shared" si="314"/>
        <v>gyanús</v>
      </c>
      <c r="H1605" s="19" t="s">
        <v>456</v>
      </c>
    </row>
    <row r="1606" spans="1:8">
      <c r="B1606" t="s">
        <v>328</v>
      </c>
      <c r="C1606" s="18">
        <v>0</v>
      </c>
      <c r="D1606" s="18">
        <v>0</v>
      </c>
      <c r="E1606" s="18">
        <v>0</v>
      </c>
      <c r="F1606" s="19" t="str">
        <f t="shared" si="319"/>
        <v>vak</v>
      </c>
      <c r="G1606" s="19" t="str">
        <f t="shared" si="314"/>
        <v>vak</v>
      </c>
      <c r="H1606" s="19" t="s">
        <v>456</v>
      </c>
    </row>
    <row r="1607" spans="1:8">
      <c r="B1607" t="s">
        <v>329</v>
      </c>
      <c r="C1607" s="18">
        <v>0</v>
      </c>
      <c r="D1607" s="18">
        <v>0</v>
      </c>
      <c r="E1607" s="18">
        <v>0</v>
      </c>
      <c r="F1607" s="19" t="str">
        <f t="shared" si="319"/>
        <v>vak</v>
      </c>
      <c r="G1607" s="19" t="str">
        <f t="shared" si="314"/>
        <v>vak</v>
      </c>
      <c r="H1607" s="19" t="s">
        <v>456</v>
      </c>
    </row>
    <row r="1608" spans="1:8">
      <c r="B1608" t="s">
        <v>330</v>
      </c>
      <c r="C1608" s="18">
        <v>-529.70000000000005</v>
      </c>
      <c r="D1608" s="18">
        <v>-31.2</v>
      </c>
      <c r="E1608" s="18">
        <v>-560.90000000000009</v>
      </c>
      <c r="F1608" s="19" t="str">
        <f t="shared" si="319"/>
        <v>vak</v>
      </c>
      <c r="G1608" s="19" t="str">
        <f t="shared" si="314"/>
        <v>vak</v>
      </c>
      <c r="H1608" s="19" t="s">
        <v>456</v>
      </c>
    </row>
    <row r="1609" spans="1:8">
      <c r="B1609" t="s">
        <v>331</v>
      </c>
      <c r="C1609" s="18">
        <v>-10101</v>
      </c>
      <c r="D1609" s="18">
        <v>-10101</v>
      </c>
      <c r="E1609" s="18">
        <v>-20202</v>
      </c>
      <c r="F1609" s="19" t="str">
        <f t="shared" si="319"/>
        <v>vak</v>
      </c>
      <c r="G1609" s="19" t="str">
        <f t="shared" si="314"/>
        <v>vak</v>
      </c>
      <c r="H1609" s="19" t="s">
        <v>456</v>
      </c>
    </row>
    <row r="1610" spans="1:8">
      <c r="B1610" t="s">
        <v>332</v>
      </c>
      <c r="C1610" s="18">
        <v>-10101.1</v>
      </c>
      <c r="D1610" s="18">
        <v>-0.1</v>
      </c>
      <c r="E1610" s="18">
        <v>-10101.200000000001</v>
      </c>
      <c r="F1610" s="19" t="str">
        <f t="shared" si="319"/>
        <v>vak</v>
      </c>
      <c r="G1610" s="19" t="str">
        <f t="shared" si="314"/>
        <v>vak</v>
      </c>
      <c r="H1610" s="19" t="s">
        <v>456</v>
      </c>
    </row>
    <row r="1611" spans="1:8">
      <c r="B1611" t="s">
        <v>333</v>
      </c>
      <c r="C1611" s="18">
        <v>0.5</v>
      </c>
      <c r="D1611" s="18">
        <v>-5025.1000000000004</v>
      </c>
      <c r="E1611" s="18">
        <v>-5024.6000000000004</v>
      </c>
      <c r="F1611" s="19" t="str">
        <f t="shared" si="319"/>
        <v>éles</v>
      </c>
      <c r="G1611" s="19" t="str">
        <f t="shared" si="314"/>
        <v>gyanús</v>
      </c>
      <c r="H1611" s="19" t="s">
        <v>456</v>
      </c>
    </row>
    <row r="1612" spans="1:8">
      <c r="B1612" t="s">
        <v>334</v>
      </c>
      <c r="C1612" s="18">
        <v>0.5</v>
      </c>
      <c r="D1612" s="18">
        <v>-10101</v>
      </c>
      <c r="E1612" s="18">
        <v>-10100.5</v>
      </c>
      <c r="F1612" s="19" t="str">
        <f t="shared" si="319"/>
        <v>éles</v>
      </c>
      <c r="G1612" s="19" t="str">
        <f t="shared" si="314"/>
        <v>gyanús</v>
      </c>
      <c r="H1612" s="19" t="s">
        <v>456</v>
      </c>
    </row>
    <row r="1613" spans="1:8">
      <c r="B1613" t="s">
        <v>335</v>
      </c>
      <c r="C1613" s="18">
        <v>-39.799999999999997</v>
      </c>
      <c r="D1613" s="18">
        <v>62.6</v>
      </c>
      <c r="E1613" s="18">
        <v>22.800000000000004</v>
      </c>
      <c r="F1613" s="19" t="str">
        <f t="shared" si="319"/>
        <v>éles</v>
      </c>
      <c r="G1613" s="19" t="str">
        <f t="shared" si="314"/>
        <v>ártalmatlan</v>
      </c>
      <c r="H1613" s="19" t="s">
        <v>456</v>
      </c>
    </row>
    <row r="1614" spans="1:8">
      <c r="A1614" t="s">
        <v>422</v>
      </c>
      <c r="C1614" s="18">
        <v>336305.40000000008</v>
      </c>
      <c r="D1614" s="18">
        <v>-573392.19999999995</v>
      </c>
      <c r="E1614" s="18">
        <v>-237086.80000000013</v>
      </c>
      <c r="F1614" s="19" t="s">
        <v>456</v>
      </c>
      <c r="G1614" s="19" t="s">
        <v>456</v>
      </c>
      <c r="H1614" s="20" t="s">
        <v>456</v>
      </c>
    </row>
    <row r="1615" spans="1:8">
      <c r="A1615" t="s">
        <v>160</v>
      </c>
      <c r="B1615" t="s">
        <v>325</v>
      </c>
      <c r="C1615" s="18">
        <v>-21</v>
      </c>
      <c r="D1615" s="18">
        <v>14.7</v>
      </c>
      <c r="E1615" s="18">
        <v>-6.3000000000000007</v>
      </c>
      <c r="F1615" s="19" t="str">
        <f t="shared" ref="F1615" si="320">IF(C1615*D1615&lt;0,"éles","vak")</f>
        <v>éles</v>
      </c>
      <c r="G1615" s="19" t="str">
        <f t="shared" ref="G1615" si="321">IF(F1615="éles",IF(C1615&lt;0,"gyanús","ártalmatlan"),F1615)</f>
        <v>gyanús</v>
      </c>
      <c r="H1615" s="20">
        <f t="shared" ref="H1615" si="322">IF(G1615&lt;&gt;"vak",COUNTIF(G1616:G1636,G1615)/(21-COUNTIF(G1616:G1636,"vak")),"vak")</f>
        <v>0.25</v>
      </c>
    </row>
    <row r="1616" spans="1:8">
      <c r="B1616" t="s">
        <v>336</v>
      </c>
      <c r="C1616" s="18">
        <v>-10101.1</v>
      </c>
      <c r="D1616" s="18">
        <v>-10101.1</v>
      </c>
      <c r="E1616" s="18">
        <v>-20202.2</v>
      </c>
      <c r="F1616" s="19" t="str">
        <f t="shared" si="319"/>
        <v>vak</v>
      </c>
      <c r="G1616" s="19" t="str">
        <f t="shared" ref="G1616" si="323">IF(F1616="éles",IF(C1616&lt;0,"ártalmatlan","gyanús"),F1616)</f>
        <v>vak</v>
      </c>
      <c r="H1616" s="19" t="s">
        <v>456</v>
      </c>
    </row>
    <row r="1617" spans="2:8">
      <c r="B1617" t="s">
        <v>337</v>
      </c>
      <c r="C1617" s="18">
        <v>-204819</v>
      </c>
      <c r="D1617" s="18">
        <v>-190474.6</v>
      </c>
      <c r="E1617" s="18">
        <v>-395293.6</v>
      </c>
      <c r="F1617" s="19" t="str">
        <f t="shared" si="319"/>
        <v>vak</v>
      </c>
      <c r="G1617" s="19" t="str">
        <f t="shared" si="314"/>
        <v>vak</v>
      </c>
      <c r="H1617" s="19" t="s">
        <v>456</v>
      </c>
    </row>
    <row r="1618" spans="2:8">
      <c r="B1618" t="s">
        <v>338</v>
      </c>
      <c r="C1618" s="18">
        <v>-454.5</v>
      </c>
      <c r="D1618" s="18">
        <v>132.5</v>
      </c>
      <c r="E1618" s="18">
        <v>-322</v>
      </c>
      <c r="F1618" s="19" t="str">
        <f t="shared" si="319"/>
        <v>éles</v>
      </c>
      <c r="G1618" s="19" t="str">
        <f t="shared" si="314"/>
        <v>ártalmatlan</v>
      </c>
      <c r="H1618" s="19" t="s">
        <v>456</v>
      </c>
    </row>
    <row r="1619" spans="2:8">
      <c r="B1619" t="s">
        <v>339</v>
      </c>
      <c r="C1619" s="18">
        <v>-5062.8</v>
      </c>
      <c r="D1619" s="18">
        <v>4930.5</v>
      </c>
      <c r="E1619" s="18">
        <v>-132.30000000000018</v>
      </c>
      <c r="F1619" s="19" t="str">
        <f t="shared" si="319"/>
        <v>éles</v>
      </c>
      <c r="G1619" s="19" t="str">
        <f t="shared" si="314"/>
        <v>ártalmatlan</v>
      </c>
      <c r="H1619" s="19" t="s">
        <v>456</v>
      </c>
    </row>
    <row r="1620" spans="2:8">
      <c r="B1620" t="s">
        <v>340</v>
      </c>
      <c r="C1620" s="18">
        <v>999995.9</v>
      </c>
      <c r="D1620" s="18">
        <v>1000001</v>
      </c>
      <c r="E1620" s="18">
        <v>1999996.9</v>
      </c>
      <c r="F1620" s="19" t="str">
        <f t="shared" si="319"/>
        <v>vak</v>
      </c>
      <c r="G1620" s="19" t="str">
        <f t="shared" si="314"/>
        <v>vak</v>
      </c>
      <c r="H1620" s="19" t="s">
        <v>456</v>
      </c>
    </row>
    <row r="1621" spans="2:8">
      <c r="B1621" t="s">
        <v>341</v>
      </c>
      <c r="C1621" s="18">
        <v>999765.9</v>
      </c>
      <c r="D1621" s="18">
        <v>999965.6</v>
      </c>
      <c r="E1621" s="18">
        <v>1999731.5</v>
      </c>
      <c r="F1621" s="19" t="str">
        <f t="shared" si="319"/>
        <v>vak</v>
      </c>
      <c r="G1621" s="19" t="str">
        <f t="shared" si="314"/>
        <v>vak</v>
      </c>
      <c r="H1621" s="19" t="s">
        <v>456</v>
      </c>
    </row>
    <row r="1622" spans="2:8">
      <c r="B1622" t="s">
        <v>342</v>
      </c>
      <c r="C1622" s="18">
        <v>-5</v>
      </c>
      <c r="D1622" s="18">
        <v>1.3</v>
      </c>
      <c r="E1622" s="18">
        <v>-3.7</v>
      </c>
      <c r="F1622" s="19" t="str">
        <f t="shared" si="319"/>
        <v>éles</v>
      </c>
      <c r="G1622" s="19" t="str">
        <f t="shared" si="314"/>
        <v>ártalmatlan</v>
      </c>
      <c r="H1622" s="19" t="s">
        <v>456</v>
      </c>
    </row>
    <row r="1623" spans="2:8">
      <c r="B1623" t="s">
        <v>343</v>
      </c>
      <c r="C1623" s="18">
        <v>249.9</v>
      </c>
      <c r="D1623" s="18">
        <v>288.60000000000002</v>
      </c>
      <c r="E1623" s="18">
        <v>538.5</v>
      </c>
      <c r="F1623" s="19" t="str">
        <f t="shared" si="319"/>
        <v>vak</v>
      </c>
      <c r="G1623" s="19" t="str">
        <f t="shared" si="314"/>
        <v>vak</v>
      </c>
      <c r="H1623" s="19" t="s">
        <v>456</v>
      </c>
    </row>
    <row r="1624" spans="2:8">
      <c r="B1624" t="s">
        <v>344</v>
      </c>
      <c r="C1624" s="18">
        <v>-41651.9</v>
      </c>
      <c r="D1624" s="18">
        <v>-1150494.7</v>
      </c>
      <c r="E1624" s="18">
        <v>-1192146.5999999999</v>
      </c>
      <c r="F1624" s="19" t="str">
        <f t="shared" si="319"/>
        <v>vak</v>
      </c>
      <c r="G1624" s="19" t="str">
        <f t="shared" si="314"/>
        <v>vak</v>
      </c>
      <c r="H1624" s="19" t="s">
        <v>456</v>
      </c>
    </row>
    <row r="1625" spans="2:8">
      <c r="B1625" t="s">
        <v>345</v>
      </c>
      <c r="C1625" s="18">
        <v>-41666.199999999997</v>
      </c>
      <c r="D1625" s="18">
        <v>-41666.699999999997</v>
      </c>
      <c r="E1625" s="18">
        <v>-83332.899999999994</v>
      </c>
      <c r="F1625" s="19" t="str">
        <f t="shared" si="319"/>
        <v>vak</v>
      </c>
      <c r="G1625" s="19" t="str">
        <f t="shared" si="314"/>
        <v>vak</v>
      </c>
      <c r="H1625" s="19" t="s">
        <v>456</v>
      </c>
    </row>
    <row r="1626" spans="2:8">
      <c r="B1626" t="s">
        <v>327</v>
      </c>
      <c r="C1626" s="18">
        <v>-5034.1000000000004</v>
      </c>
      <c r="D1626" s="18">
        <v>-10095.4</v>
      </c>
      <c r="E1626" s="18">
        <v>-15129.5</v>
      </c>
      <c r="F1626" s="19" t="str">
        <f t="shared" si="319"/>
        <v>vak</v>
      </c>
      <c r="G1626" s="19" t="str">
        <f t="shared" si="314"/>
        <v>vak</v>
      </c>
      <c r="H1626" s="19" t="s">
        <v>456</v>
      </c>
    </row>
    <row r="1627" spans="2:8">
      <c r="B1627" t="s">
        <v>346</v>
      </c>
      <c r="C1627" s="18">
        <v>-5030.5</v>
      </c>
      <c r="D1627" s="18">
        <v>14581.7</v>
      </c>
      <c r="E1627" s="18">
        <v>9551.2000000000007</v>
      </c>
      <c r="F1627" s="19" t="str">
        <f t="shared" si="319"/>
        <v>éles</v>
      </c>
      <c r="G1627" s="19" t="str">
        <f t="shared" si="314"/>
        <v>ártalmatlan</v>
      </c>
      <c r="H1627" s="19" t="s">
        <v>456</v>
      </c>
    </row>
    <row r="1628" spans="2:8">
      <c r="B1628" t="s">
        <v>347</v>
      </c>
      <c r="C1628" s="18">
        <v>9795.2999999999993</v>
      </c>
      <c r="D1628" s="18">
        <v>1000002</v>
      </c>
      <c r="E1628" s="18">
        <v>1009797.3</v>
      </c>
      <c r="F1628" s="19" t="str">
        <f t="shared" si="319"/>
        <v>vak</v>
      </c>
      <c r="G1628" s="19" t="str">
        <f t="shared" si="314"/>
        <v>vak</v>
      </c>
      <c r="H1628" s="19" t="s">
        <v>456</v>
      </c>
    </row>
    <row r="1629" spans="2:8">
      <c r="B1629" t="s">
        <v>328</v>
      </c>
      <c r="C1629" s="18">
        <v>0</v>
      </c>
      <c r="D1629" s="18">
        <v>0</v>
      </c>
      <c r="E1629" s="18">
        <v>0</v>
      </c>
      <c r="F1629" s="19" t="str">
        <f t="shared" si="319"/>
        <v>vak</v>
      </c>
      <c r="G1629" s="19" t="str">
        <f t="shared" si="314"/>
        <v>vak</v>
      </c>
      <c r="H1629" s="19" t="s">
        <v>456</v>
      </c>
    </row>
    <row r="1630" spans="2:8">
      <c r="B1630" t="s">
        <v>329</v>
      </c>
      <c r="C1630" s="18">
        <v>0</v>
      </c>
      <c r="D1630" s="18">
        <v>0</v>
      </c>
      <c r="E1630" s="18">
        <v>0</v>
      </c>
      <c r="F1630" s="19" t="str">
        <f t="shared" si="319"/>
        <v>vak</v>
      </c>
      <c r="G1630" s="19" t="str">
        <f t="shared" si="314"/>
        <v>vak</v>
      </c>
      <c r="H1630" s="19" t="s">
        <v>456</v>
      </c>
    </row>
    <row r="1631" spans="2:8">
      <c r="B1631" t="s">
        <v>330</v>
      </c>
      <c r="C1631" s="18">
        <v>-1125</v>
      </c>
      <c r="D1631" s="18">
        <v>14.3</v>
      </c>
      <c r="E1631" s="18">
        <v>-1110.7</v>
      </c>
      <c r="F1631" s="19" t="str">
        <f t="shared" si="319"/>
        <v>éles</v>
      </c>
      <c r="G1631" s="19" t="str">
        <f t="shared" si="314"/>
        <v>ártalmatlan</v>
      </c>
      <c r="H1631" s="19" t="s">
        <v>456</v>
      </c>
    </row>
    <row r="1632" spans="2:8">
      <c r="B1632" t="s">
        <v>331</v>
      </c>
      <c r="C1632" s="18">
        <v>-10101</v>
      </c>
      <c r="D1632" s="18">
        <v>-10101</v>
      </c>
      <c r="E1632" s="18">
        <v>-20202</v>
      </c>
      <c r="F1632" s="19" t="str">
        <f t="shared" si="319"/>
        <v>vak</v>
      </c>
      <c r="G1632" s="19" t="str">
        <f t="shared" si="314"/>
        <v>vak</v>
      </c>
      <c r="H1632" s="19" t="s">
        <v>456</v>
      </c>
    </row>
    <row r="1633" spans="1:8">
      <c r="B1633" t="s">
        <v>332</v>
      </c>
      <c r="C1633" s="18">
        <v>-10101.1</v>
      </c>
      <c r="D1633" s="18">
        <v>-0.1</v>
      </c>
      <c r="E1633" s="18">
        <v>-10101.200000000001</v>
      </c>
      <c r="F1633" s="19" t="str">
        <f t="shared" si="319"/>
        <v>vak</v>
      </c>
      <c r="G1633" s="19" t="str">
        <f t="shared" si="314"/>
        <v>vak</v>
      </c>
      <c r="H1633" s="19" t="s">
        <v>456</v>
      </c>
    </row>
    <row r="1634" spans="1:8">
      <c r="B1634" t="s">
        <v>333</v>
      </c>
      <c r="C1634" s="18">
        <v>0.5</v>
      </c>
      <c r="D1634" s="18">
        <v>-5025.1000000000004</v>
      </c>
      <c r="E1634" s="18">
        <v>-5024.6000000000004</v>
      </c>
      <c r="F1634" s="19" t="str">
        <f t="shared" si="319"/>
        <v>éles</v>
      </c>
      <c r="G1634" s="19" t="str">
        <f t="shared" si="314"/>
        <v>gyanús</v>
      </c>
      <c r="H1634" s="19" t="s">
        <v>456</v>
      </c>
    </row>
    <row r="1635" spans="1:8">
      <c r="B1635" t="s">
        <v>334</v>
      </c>
      <c r="C1635" s="18">
        <v>0.5</v>
      </c>
      <c r="D1635" s="18">
        <v>-10101</v>
      </c>
      <c r="E1635" s="18">
        <v>-10100.5</v>
      </c>
      <c r="F1635" s="19" t="str">
        <f t="shared" si="319"/>
        <v>éles</v>
      </c>
      <c r="G1635" s="19" t="str">
        <f t="shared" si="314"/>
        <v>gyanús</v>
      </c>
      <c r="H1635" s="19" t="s">
        <v>456</v>
      </c>
    </row>
    <row r="1636" spans="1:8">
      <c r="B1636" t="s">
        <v>335</v>
      </c>
      <c r="C1636" s="18">
        <v>-222.3</v>
      </c>
      <c r="D1636" s="18">
        <v>45.1</v>
      </c>
      <c r="E1636" s="18">
        <v>-177.20000000000002</v>
      </c>
      <c r="F1636" s="19" t="str">
        <f t="shared" si="319"/>
        <v>éles</v>
      </c>
      <c r="G1636" s="19" t="str">
        <f t="shared" si="314"/>
        <v>ártalmatlan</v>
      </c>
      <c r="H1636" s="19" t="s">
        <v>456</v>
      </c>
    </row>
    <row r="1637" spans="1:8">
      <c r="A1637" t="s">
        <v>423</v>
      </c>
      <c r="C1637" s="18">
        <v>1674412.4999999998</v>
      </c>
      <c r="D1637" s="18">
        <v>1591917.6000000003</v>
      </c>
      <c r="E1637" s="18">
        <v>3266330.1</v>
      </c>
      <c r="F1637" s="19" t="s">
        <v>456</v>
      </c>
      <c r="G1637" s="19" t="s">
        <v>456</v>
      </c>
      <c r="H1637" s="20" t="s">
        <v>456</v>
      </c>
    </row>
    <row r="1638" spans="1:8">
      <c r="A1638" t="s">
        <v>161</v>
      </c>
      <c r="B1638" t="s">
        <v>325</v>
      </c>
      <c r="C1638" s="18">
        <v>-21.5</v>
      </c>
      <c r="D1638" s="18">
        <v>15.2</v>
      </c>
      <c r="E1638" s="18">
        <v>-6.3000000000000007</v>
      </c>
      <c r="F1638" s="19" t="str">
        <f t="shared" ref="F1638" si="324">IF(C1638*D1638&lt;0,"éles","vak")</f>
        <v>éles</v>
      </c>
      <c r="G1638" s="19" t="str">
        <f t="shared" ref="G1638" si="325">IF(F1638="éles",IF(C1638&lt;0,"gyanús","ártalmatlan"),F1638)</f>
        <v>gyanús</v>
      </c>
      <c r="H1638" s="20">
        <f t="shared" ref="H1638" si="326">IF(G1638&lt;&gt;"vak",COUNTIF(G1639:G1659,G1638)/(21-COUNTIF(G1639:G1659,"vak")),"vak")</f>
        <v>0.14285714285714285</v>
      </c>
    </row>
    <row r="1639" spans="1:8">
      <c r="B1639" t="s">
        <v>336</v>
      </c>
      <c r="C1639" s="18">
        <v>-10101.1</v>
      </c>
      <c r="D1639" s="18">
        <v>-10101.1</v>
      </c>
      <c r="E1639" s="18">
        <v>-20202.2</v>
      </c>
      <c r="F1639" s="19" t="str">
        <f t="shared" si="319"/>
        <v>vak</v>
      </c>
      <c r="G1639" s="19" t="str">
        <f t="shared" ref="G1639:G1702" si="327">IF(F1639="éles",IF(C1639&lt;0,"ártalmatlan","gyanús"),F1639)</f>
        <v>vak</v>
      </c>
      <c r="H1639" s="19" t="s">
        <v>456</v>
      </c>
    </row>
    <row r="1640" spans="1:8">
      <c r="B1640" t="s">
        <v>337</v>
      </c>
      <c r="C1640" s="18">
        <v>-204827.4</v>
      </c>
      <c r="D1640" s="18">
        <v>-190474.6</v>
      </c>
      <c r="E1640" s="18">
        <v>-395302</v>
      </c>
      <c r="F1640" s="19" t="str">
        <f t="shared" si="319"/>
        <v>vak</v>
      </c>
      <c r="G1640" s="19" t="str">
        <f t="shared" si="327"/>
        <v>vak</v>
      </c>
      <c r="H1640" s="19" t="s">
        <v>456</v>
      </c>
    </row>
    <row r="1641" spans="1:8">
      <c r="B1641" t="s">
        <v>338</v>
      </c>
      <c r="C1641" s="18">
        <v>-402</v>
      </c>
      <c r="D1641" s="18">
        <v>157</v>
      </c>
      <c r="E1641" s="18">
        <v>-245</v>
      </c>
      <c r="F1641" s="19" t="str">
        <f t="shared" si="319"/>
        <v>éles</v>
      </c>
      <c r="G1641" s="19" t="str">
        <f t="shared" si="327"/>
        <v>ártalmatlan</v>
      </c>
      <c r="H1641" s="19" t="s">
        <v>456</v>
      </c>
    </row>
    <row r="1642" spans="1:8">
      <c r="B1642" t="s">
        <v>339</v>
      </c>
      <c r="C1642" s="18">
        <v>-5070.3</v>
      </c>
      <c r="D1642" s="18">
        <v>4943.3999999999996</v>
      </c>
      <c r="E1642" s="18">
        <v>-126.90000000000055</v>
      </c>
      <c r="F1642" s="19" t="str">
        <f t="shared" si="319"/>
        <v>éles</v>
      </c>
      <c r="G1642" s="19" t="str">
        <f t="shared" si="327"/>
        <v>ártalmatlan</v>
      </c>
      <c r="H1642" s="19" t="s">
        <v>456</v>
      </c>
    </row>
    <row r="1643" spans="1:8">
      <c r="B1643" t="s">
        <v>340</v>
      </c>
      <c r="C1643" s="18">
        <v>-282052.40000000002</v>
      </c>
      <c r="D1643" s="18">
        <v>-176469.6</v>
      </c>
      <c r="E1643" s="18">
        <v>-458522</v>
      </c>
      <c r="F1643" s="19" t="str">
        <f t="shared" si="319"/>
        <v>vak</v>
      </c>
      <c r="G1643" s="19" t="str">
        <f t="shared" si="327"/>
        <v>vak</v>
      </c>
      <c r="H1643" s="19" t="s">
        <v>456</v>
      </c>
    </row>
    <row r="1644" spans="1:8">
      <c r="B1644" t="s">
        <v>341</v>
      </c>
      <c r="C1644" s="18">
        <v>999647.2</v>
      </c>
      <c r="D1644" s="18">
        <v>999983.8</v>
      </c>
      <c r="E1644" s="18">
        <v>1999631</v>
      </c>
      <c r="F1644" s="19" t="str">
        <f t="shared" si="319"/>
        <v>vak</v>
      </c>
      <c r="G1644" s="19" t="str">
        <f t="shared" si="327"/>
        <v>vak</v>
      </c>
      <c r="H1644" s="19" t="s">
        <v>456</v>
      </c>
    </row>
    <row r="1645" spans="1:8">
      <c r="B1645" t="s">
        <v>342</v>
      </c>
      <c r="C1645" s="18">
        <v>-8</v>
      </c>
      <c r="D1645" s="18">
        <v>6.3</v>
      </c>
      <c r="E1645" s="18">
        <v>-1.7000000000000002</v>
      </c>
      <c r="F1645" s="19" t="str">
        <f t="shared" si="319"/>
        <v>éles</v>
      </c>
      <c r="G1645" s="19" t="str">
        <f t="shared" si="327"/>
        <v>ártalmatlan</v>
      </c>
      <c r="H1645" s="19" t="s">
        <v>456</v>
      </c>
    </row>
    <row r="1646" spans="1:8">
      <c r="B1646" t="s">
        <v>343</v>
      </c>
      <c r="C1646" s="18">
        <v>249.9</v>
      </c>
      <c r="D1646" s="18">
        <v>288.60000000000002</v>
      </c>
      <c r="E1646" s="18">
        <v>538.5</v>
      </c>
      <c r="F1646" s="19" t="str">
        <f t="shared" si="319"/>
        <v>vak</v>
      </c>
      <c r="G1646" s="19" t="str">
        <f t="shared" si="327"/>
        <v>vak</v>
      </c>
      <c r="H1646" s="19" t="s">
        <v>456</v>
      </c>
    </row>
    <row r="1647" spans="1:8">
      <c r="B1647" t="s">
        <v>344</v>
      </c>
      <c r="C1647" s="18">
        <v>-41661.4</v>
      </c>
      <c r="D1647" s="18">
        <v>-75258.899999999994</v>
      </c>
      <c r="E1647" s="18">
        <v>-116920.29999999999</v>
      </c>
      <c r="F1647" s="19" t="str">
        <f t="shared" si="319"/>
        <v>vak</v>
      </c>
      <c r="G1647" s="19" t="str">
        <f t="shared" si="327"/>
        <v>vak</v>
      </c>
      <c r="H1647" s="19" t="s">
        <v>456</v>
      </c>
    </row>
    <row r="1648" spans="1:8">
      <c r="B1648" t="s">
        <v>345</v>
      </c>
      <c r="C1648" s="18">
        <v>-41666.199999999997</v>
      </c>
      <c r="D1648" s="18">
        <v>-41666.699999999997</v>
      </c>
      <c r="E1648" s="18">
        <v>-83332.899999999994</v>
      </c>
      <c r="F1648" s="19" t="str">
        <f t="shared" si="319"/>
        <v>vak</v>
      </c>
      <c r="G1648" s="19" t="str">
        <f t="shared" si="327"/>
        <v>vak</v>
      </c>
      <c r="H1648" s="19" t="s">
        <v>456</v>
      </c>
    </row>
    <row r="1649" spans="1:8">
      <c r="B1649" t="s">
        <v>327</v>
      </c>
      <c r="C1649" s="18">
        <v>-5035.1000000000004</v>
      </c>
      <c r="D1649" s="18">
        <v>-10095.4</v>
      </c>
      <c r="E1649" s="18">
        <v>-15130.5</v>
      </c>
      <c r="F1649" s="19" t="str">
        <f t="shared" si="319"/>
        <v>vak</v>
      </c>
      <c r="G1649" s="19" t="str">
        <f t="shared" si="327"/>
        <v>vak</v>
      </c>
      <c r="H1649" s="19" t="s">
        <v>456</v>
      </c>
    </row>
    <row r="1650" spans="1:8">
      <c r="B1650" t="s">
        <v>346</v>
      </c>
      <c r="C1650" s="18">
        <v>-5042</v>
      </c>
      <c r="D1650" s="18">
        <v>14588.2</v>
      </c>
      <c r="E1650" s="18">
        <v>9546.2000000000007</v>
      </c>
      <c r="F1650" s="19" t="str">
        <f t="shared" si="319"/>
        <v>éles</v>
      </c>
      <c r="G1650" s="19" t="str">
        <f t="shared" si="327"/>
        <v>ártalmatlan</v>
      </c>
      <c r="H1650" s="19" t="s">
        <v>456</v>
      </c>
    </row>
    <row r="1651" spans="1:8">
      <c r="B1651" t="s">
        <v>347</v>
      </c>
      <c r="C1651" s="18">
        <v>9793.2999999999993</v>
      </c>
      <c r="D1651" s="18">
        <v>-20417</v>
      </c>
      <c r="E1651" s="18">
        <v>-10623.7</v>
      </c>
      <c r="F1651" s="19" t="str">
        <f t="shared" si="319"/>
        <v>éles</v>
      </c>
      <c r="G1651" s="19" t="str">
        <f t="shared" si="327"/>
        <v>gyanús</v>
      </c>
      <c r="H1651" s="19" t="s">
        <v>456</v>
      </c>
    </row>
    <row r="1652" spans="1:8">
      <c r="B1652" t="s">
        <v>328</v>
      </c>
      <c r="C1652" s="18">
        <v>0</v>
      </c>
      <c r="D1652" s="18">
        <v>0</v>
      </c>
      <c r="E1652" s="18">
        <v>0</v>
      </c>
      <c r="F1652" s="19" t="str">
        <f t="shared" si="319"/>
        <v>vak</v>
      </c>
      <c r="G1652" s="19" t="str">
        <f t="shared" si="327"/>
        <v>vak</v>
      </c>
      <c r="H1652" s="19" t="s">
        <v>456</v>
      </c>
    </row>
    <row r="1653" spans="1:8">
      <c r="B1653" t="s">
        <v>329</v>
      </c>
      <c r="C1653" s="18">
        <v>0</v>
      </c>
      <c r="D1653" s="18">
        <v>0</v>
      </c>
      <c r="E1653" s="18">
        <v>0</v>
      </c>
      <c r="F1653" s="19" t="str">
        <f t="shared" si="319"/>
        <v>vak</v>
      </c>
      <c r="G1653" s="19" t="str">
        <f t="shared" si="327"/>
        <v>vak</v>
      </c>
      <c r="H1653" s="19" t="s">
        <v>456</v>
      </c>
    </row>
    <row r="1654" spans="1:8">
      <c r="B1654" t="s">
        <v>330</v>
      </c>
      <c r="C1654" s="18">
        <v>-830.6</v>
      </c>
      <c r="D1654" s="18">
        <v>146.80000000000001</v>
      </c>
      <c r="E1654" s="18">
        <v>-683.8</v>
      </c>
      <c r="F1654" s="19" t="str">
        <f t="shared" si="319"/>
        <v>éles</v>
      </c>
      <c r="G1654" s="19" t="str">
        <f t="shared" si="327"/>
        <v>ártalmatlan</v>
      </c>
      <c r="H1654" s="19" t="s">
        <v>456</v>
      </c>
    </row>
    <row r="1655" spans="1:8">
      <c r="B1655" t="s">
        <v>331</v>
      </c>
      <c r="C1655" s="18">
        <v>-10101</v>
      </c>
      <c r="D1655" s="18">
        <v>-10101</v>
      </c>
      <c r="E1655" s="18">
        <v>-20202</v>
      </c>
      <c r="F1655" s="19" t="str">
        <f t="shared" si="319"/>
        <v>vak</v>
      </c>
      <c r="G1655" s="19" t="str">
        <f t="shared" si="327"/>
        <v>vak</v>
      </c>
      <c r="H1655" s="19" t="s">
        <v>456</v>
      </c>
    </row>
    <row r="1656" spans="1:8">
      <c r="B1656" t="s">
        <v>332</v>
      </c>
      <c r="C1656" s="18">
        <v>-10101.1</v>
      </c>
      <c r="D1656" s="18">
        <v>-0.1</v>
      </c>
      <c r="E1656" s="18">
        <v>-10101.200000000001</v>
      </c>
      <c r="F1656" s="19" t="str">
        <f t="shared" si="319"/>
        <v>vak</v>
      </c>
      <c r="G1656" s="19" t="str">
        <f t="shared" si="327"/>
        <v>vak</v>
      </c>
      <c r="H1656" s="19" t="s">
        <v>456</v>
      </c>
    </row>
    <row r="1657" spans="1:8">
      <c r="B1657" t="s">
        <v>333</v>
      </c>
      <c r="C1657" s="18">
        <v>-1.5</v>
      </c>
      <c r="D1657" s="18">
        <v>-5025.1000000000004</v>
      </c>
      <c r="E1657" s="18">
        <v>-5026.6000000000004</v>
      </c>
      <c r="F1657" s="19" t="str">
        <f t="shared" si="319"/>
        <v>vak</v>
      </c>
      <c r="G1657" s="19" t="str">
        <f t="shared" si="327"/>
        <v>vak</v>
      </c>
      <c r="H1657" s="19" t="s">
        <v>456</v>
      </c>
    </row>
    <row r="1658" spans="1:8">
      <c r="B1658" t="s">
        <v>334</v>
      </c>
      <c r="C1658" s="18">
        <v>-1.5</v>
      </c>
      <c r="D1658" s="18">
        <v>-10101</v>
      </c>
      <c r="E1658" s="18">
        <v>-10102.5</v>
      </c>
      <c r="F1658" s="19" t="str">
        <f t="shared" si="319"/>
        <v>vak</v>
      </c>
      <c r="G1658" s="19" t="str">
        <f t="shared" si="327"/>
        <v>vak</v>
      </c>
      <c r="H1658" s="19" t="s">
        <v>456</v>
      </c>
    </row>
    <row r="1659" spans="1:8">
      <c r="B1659" t="s">
        <v>335</v>
      </c>
      <c r="C1659" s="18">
        <v>-575.20000000000005</v>
      </c>
      <c r="D1659" s="18">
        <v>51.6</v>
      </c>
      <c r="E1659" s="18">
        <v>-523.6</v>
      </c>
      <c r="F1659" s="19" t="str">
        <f t="shared" si="319"/>
        <v>éles</v>
      </c>
      <c r="G1659" s="19" t="str">
        <f t="shared" si="327"/>
        <v>ártalmatlan</v>
      </c>
      <c r="H1659" s="19" t="s">
        <v>456</v>
      </c>
    </row>
    <row r="1660" spans="1:8">
      <c r="A1660" t="s">
        <v>424</v>
      </c>
      <c r="C1660" s="18">
        <v>392192.1</v>
      </c>
      <c r="D1660" s="18">
        <v>470470.40000000008</v>
      </c>
      <c r="E1660" s="18">
        <v>862662.50000000012</v>
      </c>
      <c r="F1660" s="19" t="s">
        <v>456</v>
      </c>
      <c r="G1660" s="19" t="s">
        <v>456</v>
      </c>
      <c r="H1660" s="20" t="s">
        <v>456</v>
      </c>
    </row>
    <row r="1661" spans="1:8">
      <c r="A1661" t="s">
        <v>162</v>
      </c>
      <c r="B1661" t="s">
        <v>325</v>
      </c>
      <c r="C1661" s="18">
        <v>28</v>
      </c>
      <c r="D1661" s="18">
        <v>-8.3000000000000007</v>
      </c>
      <c r="E1661" s="18">
        <v>19.7</v>
      </c>
      <c r="F1661" s="19" t="str">
        <f t="shared" ref="F1661" si="328">IF(C1661*D1661&lt;0,"éles","vak")</f>
        <v>éles</v>
      </c>
      <c r="G1661" s="19" t="str">
        <f t="shared" ref="G1661" si="329">IF(F1661="éles",IF(C1661&lt;0,"gyanús","ártalmatlan"),F1661)</f>
        <v>ártalmatlan</v>
      </c>
      <c r="H1661" s="20">
        <f t="shared" ref="H1661" si="330">IF(G1661&lt;&gt;"vak",COUNTIF(G1662:G1682,G1661)/(21-COUNTIF(G1662:G1682,"vak")),"vak")</f>
        <v>0.5</v>
      </c>
    </row>
    <row r="1662" spans="1:8">
      <c r="B1662" t="s">
        <v>336</v>
      </c>
      <c r="C1662" s="18">
        <v>-10101.1</v>
      </c>
      <c r="D1662" s="18">
        <v>-10101.1</v>
      </c>
      <c r="E1662" s="18">
        <v>-20202.2</v>
      </c>
      <c r="F1662" s="19" t="str">
        <f t="shared" si="319"/>
        <v>vak</v>
      </c>
      <c r="G1662" s="19" t="str">
        <f t="shared" ref="G1662" si="331">IF(F1662="éles",IF(C1662&lt;0,"ártalmatlan","gyanús"),F1662)</f>
        <v>vak</v>
      </c>
      <c r="H1662" s="19" t="s">
        <v>456</v>
      </c>
    </row>
    <row r="1663" spans="1:8">
      <c r="B1663" t="s">
        <v>337</v>
      </c>
      <c r="C1663" s="18">
        <v>-204815.4</v>
      </c>
      <c r="D1663" s="18">
        <v>-190476.79999999999</v>
      </c>
      <c r="E1663" s="18">
        <v>-395292.19999999995</v>
      </c>
      <c r="F1663" s="19" t="str">
        <f t="shared" si="319"/>
        <v>vak</v>
      </c>
      <c r="G1663" s="19" t="str">
        <f t="shared" si="327"/>
        <v>vak</v>
      </c>
      <c r="H1663" s="19" t="s">
        <v>456</v>
      </c>
    </row>
    <row r="1664" spans="1:8">
      <c r="B1664" t="s">
        <v>338</v>
      </c>
      <c r="C1664" s="18">
        <v>321.3</v>
      </c>
      <c r="D1664" s="18">
        <v>-218.5</v>
      </c>
      <c r="E1664" s="18">
        <v>102.80000000000001</v>
      </c>
      <c r="F1664" s="19" t="str">
        <f t="shared" si="319"/>
        <v>éles</v>
      </c>
      <c r="G1664" s="19" t="str">
        <f t="shared" si="327"/>
        <v>gyanús</v>
      </c>
      <c r="H1664" s="19" t="s">
        <v>456</v>
      </c>
    </row>
    <row r="1665" spans="2:8">
      <c r="B1665" t="s">
        <v>339</v>
      </c>
      <c r="C1665" s="18">
        <v>-5027.2</v>
      </c>
      <c r="D1665" s="18">
        <v>4940.5</v>
      </c>
      <c r="E1665" s="18">
        <v>-86.699999999999818</v>
      </c>
      <c r="F1665" s="19" t="str">
        <f t="shared" si="319"/>
        <v>éles</v>
      </c>
      <c r="G1665" s="19" t="str">
        <f t="shared" si="327"/>
        <v>ártalmatlan</v>
      </c>
      <c r="H1665" s="19" t="s">
        <v>456</v>
      </c>
    </row>
    <row r="1666" spans="2:8">
      <c r="B1666" t="s">
        <v>340</v>
      </c>
      <c r="C1666" s="18">
        <v>-282048.59999999998</v>
      </c>
      <c r="D1666" s="18">
        <v>-176469.6</v>
      </c>
      <c r="E1666" s="18">
        <v>-458518.19999999995</v>
      </c>
      <c r="F1666" s="19" t="str">
        <f t="shared" si="319"/>
        <v>vak</v>
      </c>
      <c r="G1666" s="19" t="str">
        <f t="shared" si="327"/>
        <v>vak</v>
      </c>
      <c r="H1666" s="19" t="s">
        <v>456</v>
      </c>
    </row>
    <row r="1667" spans="2:8">
      <c r="B1667" t="s">
        <v>341</v>
      </c>
      <c r="C1667" s="18">
        <v>-98833.8</v>
      </c>
      <c r="D1667" s="18">
        <v>-10135.299999999999</v>
      </c>
      <c r="E1667" s="18">
        <v>-108969.1</v>
      </c>
      <c r="F1667" s="19" t="str">
        <f t="shared" si="319"/>
        <v>vak</v>
      </c>
      <c r="G1667" s="19" t="str">
        <f t="shared" si="327"/>
        <v>vak</v>
      </c>
      <c r="H1667" s="19" t="s">
        <v>456</v>
      </c>
    </row>
    <row r="1668" spans="2:8">
      <c r="B1668" t="s">
        <v>342</v>
      </c>
      <c r="C1668" s="18">
        <v>3</v>
      </c>
      <c r="D1668" s="18">
        <v>-3.6</v>
      </c>
      <c r="E1668" s="18">
        <v>-0.60000000000000009</v>
      </c>
      <c r="F1668" s="19" t="str">
        <f t="shared" si="319"/>
        <v>éles</v>
      </c>
      <c r="G1668" s="19" t="str">
        <f t="shared" si="327"/>
        <v>gyanús</v>
      </c>
      <c r="H1668" s="19" t="s">
        <v>456</v>
      </c>
    </row>
    <row r="1669" spans="2:8">
      <c r="B1669" t="s">
        <v>343</v>
      </c>
      <c r="C1669" s="18">
        <v>249.9</v>
      </c>
      <c r="D1669" s="18">
        <v>288.60000000000002</v>
      </c>
      <c r="E1669" s="18">
        <v>538.5</v>
      </c>
      <c r="F1669" s="19" t="str">
        <f t="shared" ref="F1669:F1732" si="332">IF(C1669*D1669&lt;0,"éles","vak")</f>
        <v>vak</v>
      </c>
      <c r="G1669" s="19" t="str">
        <f t="shared" si="327"/>
        <v>vak</v>
      </c>
      <c r="H1669" s="19" t="s">
        <v>456</v>
      </c>
    </row>
    <row r="1670" spans="2:8">
      <c r="B1670" t="s">
        <v>344</v>
      </c>
      <c r="C1670" s="18">
        <v>-41637.199999999997</v>
      </c>
      <c r="D1670" s="18">
        <v>-75250.7</v>
      </c>
      <c r="E1670" s="18">
        <v>-116887.9</v>
      </c>
      <c r="F1670" s="19" t="str">
        <f t="shared" si="332"/>
        <v>vak</v>
      </c>
      <c r="G1670" s="19" t="str">
        <f t="shared" si="327"/>
        <v>vak</v>
      </c>
      <c r="H1670" s="19" t="s">
        <v>456</v>
      </c>
    </row>
    <row r="1671" spans="2:8">
      <c r="B1671" t="s">
        <v>345</v>
      </c>
      <c r="C1671" s="18">
        <v>-41666.199999999997</v>
      </c>
      <c r="D1671" s="18">
        <v>-41666.699999999997</v>
      </c>
      <c r="E1671" s="18">
        <v>-83332.899999999994</v>
      </c>
      <c r="F1671" s="19" t="str">
        <f t="shared" si="332"/>
        <v>vak</v>
      </c>
      <c r="G1671" s="19" t="str">
        <f t="shared" si="327"/>
        <v>vak</v>
      </c>
      <c r="H1671" s="19" t="s">
        <v>456</v>
      </c>
    </row>
    <row r="1672" spans="2:8">
      <c r="B1672" t="s">
        <v>327</v>
      </c>
      <c r="C1672" s="18">
        <v>-5011</v>
      </c>
      <c r="D1672" s="18">
        <v>-10104.5</v>
      </c>
      <c r="E1672" s="18">
        <v>-15115.5</v>
      </c>
      <c r="F1672" s="19" t="str">
        <f t="shared" si="332"/>
        <v>vak</v>
      </c>
      <c r="G1672" s="19" t="str">
        <f t="shared" si="327"/>
        <v>vak</v>
      </c>
      <c r="H1672" s="19" t="s">
        <v>456</v>
      </c>
    </row>
    <row r="1673" spans="2:8">
      <c r="B1673" t="s">
        <v>346</v>
      </c>
      <c r="C1673" s="18">
        <v>-5029</v>
      </c>
      <c r="D1673" s="18">
        <v>14566</v>
      </c>
      <c r="E1673" s="18">
        <v>9537</v>
      </c>
      <c r="F1673" s="19" t="str">
        <f t="shared" si="332"/>
        <v>éles</v>
      </c>
      <c r="G1673" s="19" t="str">
        <f t="shared" si="327"/>
        <v>ártalmatlan</v>
      </c>
      <c r="H1673" s="19" t="s">
        <v>456</v>
      </c>
    </row>
    <row r="1674" spans="2:8">
      <c r="B1674" t="s">
        <v>347</v>
      </c>
      <c r="C1674" s="18">
        <v>9808.1</v>
      </c>
      <c r="D1674" s="18">
        <v>-20417</v>
      </c>
      <c r="E1674" s="18">
        <v>-10608.9</v>
      </c>
      <c r="F1674" s="19" t="str">
        <f t="shared" si="332"/>
        <v>éles</v>
      </c>
      <c r="G1674" s="19" t="str">
        <f t="shared" si="327"/>
        <v>gyanús</v>
      </c>
      <c r="H1674" s="19" t="s">
        <v>456</v>
      </c>
    </row>
    <row r="1675" spans="2:8">
      <c r="B1675" t="s">
        <v>328</v>
      </c>
      <c r="C1675" s="18">
        <v>0</v>
      </c>
      <c r="D1675" s="18">
        <v>0</v>
      </c>
      <c r="E1675" s="18">
        <v>0</v>
      </c>
      <c r="F1675" s="19" t="str">
        <f t="shared" si="332"/>
        <v>vak</v>
      </c>
      <c r="G1675" s="19" t="str">
        <f t="shared" si="327"/>
        <v>vak</v>
      </c>
      <c r="H1675" s="19" t="s">
        <v>456</v>
      </c>
    </row>
    <row r="1676" spans="2:8">
      <c r="B1676" t="s">
        <v>329</v>
      </c>
      <c r="C1676" s="18">
        <v>0</v>
      </c>
      <c r="D1676" s="18">
        <v>0</v>
      </c>
      <c r="E1676" s="18">
        <v>0</v>
      </c>
      <c r="F1676" s="19" t="str">
        <f t="shared" si="332"/>
        <v>vak</v>
      </c>
      <c r="G1676" s="19" t="str">
        <f t="shared" si="327"/>
        <v>vak</v>
      </c>
      <c r="H1676" s="19" t="s">
        <v>456</v>
      </c>
    </row>
    <row r="1677" spans="2:8">
      <c r="B1677" t="s">
        <v>330</v>
      </c>
      <c r="C1677" s="18">
        <v>1241.2</v>
      </c>
      <c r="D1677" s="18">
        <v>667.4</v>
      </c>
      <c r="E1677" s="18">
        <v>1908.6</v>
      </c>
      <c r="F1677" s="19" t="str">
        <f t="shared" si="332"/>
        <v>vak</v>
      </c>
      <c r="G1677" s="19" t="str">
        <f t="shared" si="327"/>
        <v>vak</v>
      </c>
      <c r="H1677" s="19" t="s">
        <v>456</v>
      </c>
    </row>
    <row r="1678" spans="2:8">
      <c r="B1678" t="s">
        <v>331</v>
      </c>
      <c r="C1678" s="18">
        <v>-10101</v>
      </c>
      <c r="D1678" s="18">
        <v>-10101</v>
      </c>
      <c r="E1678" s="18">
        <v>-20202</v>
      </c>
      <c r="F1678" s="19" t="str">
        <f t="shared" si="332"/>
        <v>vak</v>
      </c>
      <c r="G1678" s="19" t="str">
        <f t="shared" si="327"/>
        <v>vak</v>
      </c>
      <c r="H1678" s="19" t="s">
        <v>456</v>
      </c>
    </row>
    <row r="1679" spans="2:8">
      <c r="B1679" t="s">
        <v>332</v>
      </c>
      <c r="C1679" s="18">
        <v>-10099.1</v>
      </c>
      <c r="D1679" s="18">
        <v>1000002</v>
      </c>
      <c r="E1679" s="18">
        <v>989902.9</v>
      </c>
      <c r="F1679" s="19" t="str">
        <f t="shared" si="332"/>
        <v>éles</v>
      </c>
      <c r="G1679" s="19" t="str">
        <f t="shared" si="327"/>
        <v>ártalmatlan</v>
      </c>
      <c r="H1679" s="19" t="s">
        <v>456</v>
      </c>
    </row>
    <row r="1680" spans="2:8">
      <c r="B1680" t="s">
        <v>333</v>
      </c>
      <c r="C1680" s="18">
        <v>0.5</v>
      </c>
      <c r="D1680" s="18">
        <v>497489.4</v>
      </c>
      <c r="E1680" s="18">
        <v>497489.9</v>
      </c>
      <c r="F1680" s="19" t="str">
        <f t="shared" si="332"/>
        <v>vak</v>
      </c>
      <c r="G1680" s="19" t="str">
        <f t="shared" si="327"/>
        <v>vak</v>
      </c>
      <c r="H1680" s="19" t="s">
        <v>456</v>
      </c>
    </row>
    <row r="1681" spans="1:8">
      <c r="B1681" t="s">
        <v>334</v>
      </c>
      <c r="C1681" s="18">
        <v>0.5</v>
      </c>
      <c r="D1681" s="18">
        <v>1000002</v>
      </c>
      <c r="E1681" s="18">
        <v>1000002.5</v>
      </c>
      <c r="F1681" s="19" t="str">
        <f t="shared" si="332"/>
        <v>vak</v>
      </c>
      <c r="G1681" s="19" t="str">
        <f t="shared" si="327"/>
        <v>vak</v>
      </c>
      <c r="H1681" s="19" t="s">
        <v>456</v>
      </c>
    </row>
    <row r="1682" spans="1:8">
      <c r="B1682" t="s">
        <v>335</v>
      </c>
      <c r="C1682" s="18">
        <v>1077.3</v>
      </c>
      <c r="D1682" s="18">
        <v>820.7</v>
      </c>
      <c r="E1682" s="18">
        <v>1898</v>
      </c>
      <c r="F1682" s="19" t="str">
        <f t="shared" si="332"/>
        <v>vak</v>
      </c>
      <c r="G1682" s="19" t="str">
        <f t="shared" si="327"/>
        <v>vak</v>
      </c>
      <c r="H1682" s="19" t="s">
        <v>456</v>
      </c>
    </row>
    <row r="1683" spans="1:8">
      <c r="A1683" t="s">
        <v>425</v>
      </c>
      <c r="C1683" s="18">
        <v>-701639.79999999993</v>
      </c>
      <c r="D1683" s="18">
        <v>1973823.5</v>
      </c>
      <c r="E1683" s="18">
        <v>1272183.7000000004</v>
      </c>
      <c r="F1683" s="19" t="s">
        <v>456</v>
      </c>
      <c r="G1683" s="19" t="s">
        <v>456</v>
      </c>
      <c r="H1683" s="20" t="s">
        <v>456</v>
      </c>
    </row>
    <row r="1684" spans="1:8">
      <c r="A1684" t="s">
        <v>163</v>
      </c>
      <c r="B1684" t="s">
        <v>325</v>
      </c>
      <c r="C1684" s="18">
        <v>-17</v>
      </c>
      <c r="D1684" s="18">
        <v>6.2</v>
      </c>
      <c r="E1684" s="18">
        <v>-10.8</v>
      </c>
      <c r="F1684" s="19" t="str">
        <f t="shared" ref="F1684" si="333">IF(C1684*D1684&lt;0,"éles","vak")</f>
        <v>éles</v>
      </c>
      <c r="G1684" s="19" t="str">
        <f t="shared" ref="G1684" si="334">IF(F1684="éles",IF(C1684&lt;0,"gyanús","ártalmatlan"),F1684)</f>
        <v>gyanús</v>
      </c>
      <c r="H1684" s="20">
        <f t="shared" ref="H1684" si="335">IF(G1684&lt;&gt;"vak",COUNTIF(G1685:G1705,G1684)/(21-COUNTIF(G1685:G1705,"vak")),"vak")</f>
        <v>0.25</v>
      </c>
    </row>
    <row r="1685" spans="1:8">
      <c r="B1685" t="s">
        <v>336</v>
      </c>
      <c r="C1685" s="18">
        <v>-10101.1</v>
      </c>
      <c r="D1685" s="18">
        <v>-10101.1</v>
      </c>
      <c r="E1685" s="18">
        <v>-20202.2</v>
      </c>
      <c r="F1685" s="19" t="str">
        <f t="shared" si="332"/>
        <v>vak</v>
      </c>
      <c r="G1685" s="19" t="str">
        <f t="shared" ref="G1685" si="336">IF(F1685="éles",IF(C1685&lt;0,"ártalmatlan","gyanús"),F1685)</f>
        <v>vak</v>
      </c>
      <c r="H1685" s="19" t="s">
        <v>456</v>
      </c>
    </row>
    <row r="1686" spans="1:8">
      <c r="B1686" t="s">
        <v>337</v>
      </c>
      <c r="C1686" s="18">
        <v>-204831</v>
      </c>
      <c r="D1686" s="18">
        <v>-190474.6</v>
      </c>
      <c r="E1686" s="18">
        <v>-395305.6</v>
      </c>
      <c r="F1686" s="19" t="str">
        <f t="shared" si="332"/>
        <v>vak</v>
      </c>
      <c r="G1686" s="19" t="str">
        <f t="shared" si="327"/>
        <v>vak</v>
      </c>
      <c r="H1686" s="19" t="s">
        <v>456</v>
      </c>
    </row>
    <row r="1687" spans="1:8">
      <c r="B1687" t="s">
        <v>338</v>
      </c>
      <c r="C1687" s="18">
        <v>-86.7</v>
      </c>
      <c r="D1687" s="18">
        <v>-155.5</v>
      </c>
      <c r="E1687" s="18">
        <v>-242.2</v>
      </c>
      <c r="F1687" s="19" t="str">
        <f t="shared" si="332"/>
        <v>vak</v>
      </c>
      <c r="G1687" s="19" t="str">
        <f t="shared" si="327"/>
        <v>vak</v>
      </c>
      <c r="H1687" s="19" t="s">
        <v>456</v>
      </c>
    </row>
    <row r="1688" spans="1:8">
      <c r="B1688" t="s">
        <v>339</v>
      </c>
      <c r="C1688" s="18">
        <v>-5063.8</v>
      </c>
      <c r="D1688" s="18">
        <v>4937.8999999999996</v>
      </c>
      <c r="E1688" s="18">
        <v>-125.90000000000055</v>
      </c>
      <c r="F1688" s="19" t="str">
        <f t="shared" si="332"/>
        <v>éles</v>
      </c>
      <c r="G1688" s="19" t="str">
        <f t="shared" si="327"/>
        <v>ártalmatlan</v>
      </c>
      <c r="H1688" s="19" t="s">
        <v>456</v>
      </c>
    </row>
    <row r="1689" spans="1:8">
      <c r="B1689" t="s">
        <v>340</v>
      </c>
      <c r="C1689" s="18">
        <v>-282052.40000000002</v>
      </c>
      <c r="D1689" s="18">
        <v>-176469.6</v>
      </c>
      <c r="E1689" s="18">
        <v>-458522</v>
      </c>
      <c r="F1689" s="19" t="str">
        <f t="shared" si="332"/>
        <v>vak</v>
      </c>
      <c r="G1689" s="19" t="str">
        <f t="shared" si="327"/>
        <v>vak</v>
      </c>
      <c r="H1689" s="19" t="s">
        <v>456</v>
      </c>
    </row>
    <row r="1690" spans="1:8">
      <c r="B1690" t="s">
        <v>341</v>
      </c>
      <c r="C1690" s="18">
        <v>-98871</v>
      </c>
      <c r="D1690" s="18">
        <v>-10072.6</v>
      </c>
      <c r="E1690" s="18">
        <v>-108943.6</v>
      </c>
      <c r="F1690" s="19" t="str">
        <f t="shared" si="332"/>
        <v>vak</v>
      </c>
      <c r="G1690" s="19" t="str">
        <f t="shared" si="327"/>
        <v>vak</v>
      </c>
      <c r="H1690" s="19" t="s">
        <v>456</v>
      </c>
    </row>
    <row r="1691" spans="1:8">
      <c r="B1691" t="s">
        <v>342</v>
      </c>
      <c r="C1691" s="18">
        <v>-5</v>
      </c>
      <c r="D1691" s="18">
        <v>-3.6</v>
      </c>
      <c r="E1691" s="18">
        <v>-8.6</v>
      </c>
      <c r="F1691" s="19" t="str">
        <f t="shared" si="332"/>
        <v>vak</v>
      </c>
      <c r="G1691" s="19" t="str">
        <f t="shared" si="327"/>
        <v>vak</v>
      </c>
      <c r="H1691" s="19" t="s">
        <v>456</v>
      </c>
    </row>
    <row r="1692" spans="1:8">
      <c r="B1692" t="s">
        <v>343</v>
      </c>
      <c r="C1692" s="18">
        <v>249.9</v>
      </c>
      <c r="D1692" s="18">
        <v>288.60000000000002</v>
      </c>
      <c r="E1692" s="18">
        <v>538.5</v>
      </c>
      <c r="F1692" s="19" t="str">
        <f t="shared" si="332"/>
        <v>vak</v>
      </c>
      <c r="G1692" s="19" t="str">
        <f t="shared" si="327"/>
        <v>vak</v>
      </c>
      <c r="H1692" s="19" t="s">
        <v>456</v>
      </c>
    </row>
    <row r="1693" spans="1:8">
      <c r="B1693" t="s">
        <v>344</v>
      </c>
      <c r="C1693" s="18">
        <v>-41639.4</v>
      </c>
      <c r="D1693" s="18">
        <v>-75236.899999999994</v>
      </c>
      <c r="E1693" s="18">
        <v>-116876.29999999999</v>
      </c>
      <c r="F1693" s="19" t="str">
        <f t="shared" si="332"/>
        <v>vak</v>
      </c>
      <c r="G1693" s="19" t="str">
        <f t="shared" si="327"/>
        <v>vak</v>
      </c>
      <c r="H1693" s="19" t="s">
        <v>456</v>
      </c>
    </row>
    <row r="1694" spans="1:8">
      <c r="B1694" t="s">
        <v>345</v>
      </c>
      <c r="C1694" s="18">
        <v>-41666.199999999997</v>
      </c>
      <c r="D1694" s="18">
        <v>-41666.699999999997</v>
      </c>
      <c r="E1694" s="18">
        <v>-83332.899999999994</v>
      </c>
      <c r="F1694" s="19" t="str">
        <f t="shared" si="332"/>
        <v>vak</v>
      </c>
      <c r="G1694" s="19" t="str">
        <f t="shared" si="327"/>
        <v>vak</v>
      </c>
      <c r="H1694" s="19" t="s">
        <v>456</v>
      </c>
    </row>
    <row r="1695" spans="1:8">
      <c r="B1695" t="s">
        <v>327</v>
      </c>
      <c r="C1695" s="18">
        <v>-5033.1000000000004</v>
      </c>
      <c r="D1695" s="18">
        <v>-10097.4</v>
      </c>
      <c r="E1695" s="18">
        <v>-15130.5</v>
      </c>
      <c r="F1695" s="19" t="str">
        <f t="shared" si="332"/>
        <v>vak</v>
      </c>
      <c r="G1695" s="19" t="str">
        <f t="shared" si="327"/>
        <v>vak</v>
      </c>
      <c r="H1695" s="19" t="s">
        <v>456</v>
      </c>
    </row>
    <row r="1696" spans="1:8">
      <c r="B1696" t="s">
        <v>346</v>
      </c>
      <c r="C1696" s="18">
        <v>-5041</v>
      </c>
      <c r="D1696" s="18">
        <v>14563</v>
      </c>
      <c r="E1696" s="18">
        <v>9522</v>
      </c>
      <c r="F1696" s="19" t="str">
        <f t="shared" si="332"/>
        <v>éles</v>
      </c>
      <c r="G1696" s="19" t="str">
        <f t="shared" si="327"/>
        <v>ártalmatlan</v>
      </c>
      <c r="H1696" s="19" t="s">
        <v>456</v>
      </c>
    </row>
    <row r="1697" spans="1:8">
      <c r="B1697" t="s">
        <v>347</v>
      </c>
      <c r="C1697" s="18">
        <v>9794.2999999999993</v>
      </c>
      <c r="D1697" s="18">
        <v>-20417</v>
      </c>
      <c r="E1697" s="18">
        <v>-10622.7</v>
      </c>
      <c r="F1697" s="19" t="str">
        <f t="shared" si="332"/>
        <v>éles</v>
      </c>
      <c r="G1697" s="19" t="str">
        <f t="shared" si="327"/>
        <v>gyanús</v>
      </c>
      <c r="H1697" s="19" t="s">
        <v>456</v>
      </c>
    </row>
    <row r="1698" spans="1:8">
      <c r="B1698" t="s">
        <v>328</v>
      </c>
      <c r="C1698" s="18">
        <v>0</v>
      </c>
      <c r="D1698" s="18">
        <v>0</v>
      </c>
      <c r="E1698" s="18">
        <v>0</v>
      </c>
      <c r="F1698" s="19" t="str">
        <f t="shared" si="332"/>
        <v>vak</v>
      </c>
      <c r="G1698" s="19" t="str">
        <f t="shared" si="327"/>
        <v>vak</v>
      </c>
      <c r="H1698" s="19" t="s">
        <v>456</v>
      </c>
    </row>
    <row r="1699" spans="1:8">
      <c r="B1699" t="s">
        <v>329</v>
      </c>
      <c r="C1699" s="18">
        <v>0</v>
      </c>
      <c r="D1699" s="18">
        <v>0</v>
      </c>
      <c r="E1699" s="18">
        <v>0</v>
      </c>
      <c r="F1699" s="19" t="str">
        <f t="shared" si="332"/>
        <v>vak</v>
      </c>
      <c r="G1699" s="19" t="str">
        <f t="shared" si="327"/>
        <v>vak</v>
      </c>
      <c r="H1699" s="19" t="s">
        <v>456</v>
      </c>
    </row>
    <row r="1700" spans="1:8">
      <c r="B1700" t="s">
        <v>330</v>
      </c>
      <c r="C1700" s="18">
        <v>-471.7</v>
      </c>
      <c r="D1700" s="18">
        <v>-101.2</v>
      </c>
      <c r="E1700" s="18">
        <v>-572.9</v>
      </c>
      <c r="F1700" s="19" t="str">
        <f t="shared" si="332"/>
        <v>vak</v>
      </c>
      <c r="G1700" s="19" t="str">
        <f t="shared" si="327"/>
        <v>vak</v>
      </c>
      <c r="H1700" s="19" t="s">
        <v>456</v>
      </c>
    </row>
    <row r="1701" spans="1:8">
      <c r="B1701" t="s">
        <v>331</v>
      </c>
      <c r="C1701" s="18">
        <v>-10101</v>
      </c>
      <c r="D1701" s="18">
        <v>-10101</v>
      </c>
      <c r="E1701" s="18">
        <v>-20202</v>
      </c>
      <c r="F1701" s="19" t="str">
        <f t="shared" si="332"/>
        <v>vak</v>
      </c>
      <c r="G1701" s="19" t="str">
        <f t="shared" si="327"/>
        <v>vak</v>
      </c>
      <c r="H1701" s="19" t="s">
        <v>456</v>
      </c>
    </row>
    <row r="1702" spans="1:8">
      <c r="B1702" t="s">
        <v>332</v>
      </c>
      <c r="C1702" s="18">
        <v>-10101.1</v>
      </c>
      <c r="D1702" s="18">
        <v>-0.1</v>
      </c>
      <c r="E1702" s="18">
        <v>-10101.200000000001</v>
      </c>
      <c r="F1702" s="19" t="str">
        <f t="shared" si="332"/>
        <v>vak</v>
      </c>
      <c r="G1702" s="19" t="str">
        <f t="shared" si="327"/>
        <v>vak</v>
      </c>
      <c r="H1702" s="19" t="s">
        <v>456</v>
      </c>
    </row>
    <row r="1703" spans="1:8">
      <c r="B1703" t="s">
        <v>333</v>
      </c>
      <c r="C1703" s="18">
        <v>-1.5</v>
      </c>
      <c r="D1703" s="18">
        <v>-5025.1000000000004</v>
      </c>
      <c r="E1703" s="18">
        <v>-5026.6000000000004</v>
      </c>
      <c r="F1703" s="19" t="str">
        <f t="shared" si="332"/>
        <v>vak</v>
      </c>
      <c r="G1703" s="19" t="str">
        <f t="shared" ref="G1703:G1766" si="337">IF(F1703="éles",IF(C1703&lt;0,"ártalmatlan","gyanús"),F1703)</f>
        <v>vak</v>
      </c>
      <c r="H1703" s="19" t="s">
        <v>456</v>
      </c>
    </row>
    <row r="1704" spans="1:8">
      <c r="B1704" t="s">
        <v>334</v>
      </c>
      <c r="C1704" s="18">
        <v>-1.5</v>
      </c>
      <c r="D1704" s="18">
        <v>-10101</v>
      </c>
      <c r="E1704" s="18">
        <v>-10102.5</v>
      </c>
      <c r="F1704" s="19" t="str">
        <f t="shared" si="332"/>
        <v>vak</v>
      </c>
      <c r="G1704" s="19" t="str">
        <f t="shared" si="337"/>
        <v>vak</v>
      </c>
      <c r="H1704" s="19" t="s">
        <v>456</v>
      </c>
    </row>
    <row r="1705" spans="1:8">
      <c r="B1705" t="s">
        <v>335</v>
      </c>
      <c r="C1705" s="18">
        <v>-453.2</v>
      </c>
      <c r="D1705" s="18">
        <v>104.6</v>
      </c>
      <c r="E1705" s="18">
        <v>-348.6</v>
      </c>
      <c r="F1705" s="19" t="str">
        <f t="shared" si="332"/>
        <v>éles</v>
      </c>
      <c r="G1705" s="19" t="str">
        <f t="shared" si="337"/>
        <v>ártalmatlan</v>
      </c>
      <c r="H1705" s="19" t="s">
        <v>456</v>
      </c>
    </row>
    <row r="1706" spans="1:8">
      <c r="A1706" t="s">
        <v>426</v>
      </c>
      <c r="C1706" s="18">
        <v>-705493.49999999977</v>
      </c>
      <c r="D1706" s="18">
        <v>-540123.1</v>
      </c>
      <c r="E1706" s="18">
        <v>-1245616.5999999999</v>
      </c>
      <c r="F1706" s="19" t="s">
        <v>456</v>
      </c>
      <c r="G1706" s="19" t="s">
        <v>456</v>
      </c>
      <c r="H1706" s="20" t="s">
        <v>456</v>
      </c>
    </row>
    <row r="1707" spans="1:8">
      <c r="A1707" t="s">
        <v>164</v>
      </c>
      <c r="B1707" t="s">
        <v>325</v>
      </c>
      <c r="C1707" s="18">
        <v>-5.5</v>
      </c>
      <c r="D1707" s="18">
        <v>0.2</v>
      </c>
      <c r="E1707" s="18">
        <v>-5.3</v>
      </c>
      <c r="F1707" s="19" t="str">
        <f t="shared" ref="F1707" si="338">IF(C1707*D1707&lt;0,"éles","vak")</f>
        <v>éles</v>
      </c>
      <c r="G1707" s="19" t="str">
        <f t="shared" ref="G1707" si="339">IF(F1707="éles",IF(C1707&lt;0,"gyanús","ártalmatlan"),F1707)</f>
        <v>gyanús</v>
      </c>
      <c r="H1707" s="20">
        <f t="shared" ref="H1707" si="340">IF(G1707&lt;&gt;"vak",COUNTIF(G1708:G1728,G1707)/(21-COUNTIF(G1708:G1728,"vak")),"vak")</f>
        <v>0.77777777777777779</v>
      </c>
    </row>
    <row r="1708" spans="1:8">
      <c r="B1708" t="s">
        <v>336</v>
      </c>
      <c r="C1708" s="18">
        <v>-10101.1</v>
      </c>
      <c r="D1708" s="18">
        <v>-10101.1</v>
      </c>
      <c r="E1708" s="18">
        <v>-20202.2</v>
      </c>
      <c r="F1708" s="19" t="str">
        <f t="shared" si="332"/>
        <v>vak</v>
      </c>
      <c r="G1708" s="19" t="str">
        <f t="shared" ref="G1708" si="341">IF(F1708="éles",IF(C1708&lt;0,"ártalmatlan","gyanús"),F1708)</f>
        <v>vak</v>
      </c>
      <c r="H1708" s="19" t="s">
        <v>456</v>
      </c>
    </row>
    <row r="1709" spans="1:8">
      <c r="B1709" t="s">
        <v>337</v>
      </c>
      <c r="C1709" s="18">
        <v>-204827.4</v>
      </c>
      <c r="D1709" s="18">
        <v>-190474.6</v>
      </c>
      <c r="E1709" s="18">
        <v>-395302</v>
      </c>
      <c r="F1709" s="19" t="str">
        <f t="shared" si="332"/>
        <v>vak</v>
      </c>
      <c r="G1709" s="19" t="str">
        <f t="shared" si="337"/>
        <v>vak</v>
      </c>
      <c r="H1709" s="19" t="s">
        <v>456</v>
      </c>
    </row>
    <row r="1710" spans="1:8">
      <c r="B1710" t="s">
        <v>338</v>
      </c>
      <c r="C1710" s="18">
        <v>47.3</v>
      </c>
      <c r="D1710" s="18">
        <v>-34.5</v>
      </c>
      <c r="E1710" s="18">
        <v>12.799999999999997</v>
      </c>
      <c r="F1710" s="19" t="str">
        <f t="shared" si="332"/>
        <v>éles</v>
      </c>
      <c r="G1710" s="19" t="str">
        <f t="shared" si="337"/>
        <v>gyanús</v>
      </c>
      <c r="H1710" s="19" t="s">
        <v>456</v>
      </c>
    </row>
    <row r="1711" spans="1:8">
      <c r="B1711" t="s">
        <v>339</v>
      </c>
      <c r="C1711" s="18">
        <v>-5042.7</v>
      </c>
      <c r="D1711" s="18">
        <v>4930</v>
      </c>
      <c r="E1711" s="18">
        <v>-112.69999999999982</v>
      </c>
      <c r="F1711" s="19" t="str">
        <f t="shared" si="332"/>
        <v>éles</v>
      </c>
      <c r="G1711" s="19" t="str">
        <f t="shared" si="337"/>
        <v>ártalmatlan</v>
      </c>
      <c r="H1711" s="19" t="s">
        <v>456</v>
      </c>
    </row>
    <row r="1712" spans="1:8">
      <c r="B1712" t="s">
        <v>340</v>
      </c>
      <c r="C1712" s="18">
        <v>-282052.40000000002</v>
      </c>
      <c r="D1712" s="18">
        <v>-176469.6</v>
      </c>
      <c r="E1712" s="18">
        <v>-458522</v>
      </c>
      <c r="F1712" s="19" t="str">
        <f t="shared" si="332"/>
        <v>vak</v>
      </c>
      <c r="G1712" s="19" t="str">
        <f t="shared" si="337"/>
        <v>vak</v>
      </c>
      <c r="H1712" s="19" t="s">
        <v>456</v>
      </c>
    </row>
    <row r="1713" spans="2:8">
      <c r="B1713" t="s">
        <v>341</v>
      </c>
      <c r="C1713" s="18">
        <v>999803.2</v>
      </c>
      <c r="D1713" s="18">
        <v>999992.9</v>
      </c>
      <c r="E1713" s="18">
        <v>1999796.1</v>
      </c>
      <c r="F1713" s="19" t="str">
        <f t="shared" si="332"/>
        <v>vak</v>
      </c>
      <c r="G1713" s="19" t="str">
        <f t="shared" si="337"/>
        <v>vak</v>
      </c>
      <c r="H1713" s="19" t="s">
        <v>456</v>
      </c>
    </row>
    <row r="1714" spans="2:8">
      <c r="B1714" t="s">
        <v>342</v>
      </c>
      <c r="C1714" s="18">
        <v>3</v>
      </c>
      <c r="D1714" s="18">
        <v>-3.6</v>
      </c>
      <c r="E1714" s="18">
        <v>-0.60000000000000009</v>
      </c>
      <c r="F1714" s="19" t="str">
        <f t="shared" si="332"/>
        <v>éles</v>
      </c>
      <c r="G1714" s="19" t="str">
        <f t="shared" si="337"/>
        <v>gyanús</v>
      </c>
      <c r="H1714" s="19" t="s">
        <v>456</v>
      </c>
    </row>
    <row r="1715" spans="2:8">
      <c r="B1715" t="s">
        <v>343</v>
      </c>
      <c r="C1715" s="18">
        <v>249.9</v>
      </c>
      <c r="D1715" s="18">
        <v>-1606.8</v>
      </c>
      <c r="E1715" s="18">
        <v>-1356.8999999999999</v>
      </c>
      <c r="F1715" s="19" t="str">
        <f t="shared" si="332"/>
        <v>éles</v>
      </c>
      <c r="G1715" s="19" t="str">
        <f t="shared" si="337"/>
        <v>gyanús</v>
      </c>
      <c r="H1715" s="19" t="s">
        <v>456</v>
      </c>
    </row>
    <row r="1716" spans="2:8">
      <c r="B1716" t="s">
        <v>344</v>
      </c>
      <c r="C1716" s="18">
        <v>-41630.400000000001</v>
      </c>
      <c r="D1716" s="18">
        <v>-75233.3</v>
      </c>
      <c r="E1716" s="18">
        <v>-116863.70000000001</v>
      </c>
      <c r="F1716" s="19" t="str">
        <f t="shared" si="332"/>
        <v>vak</v>
      </c>
      <c r="G1716" s="19" t="str">
        <f t="shared" si="337"/>
        <v>vak</v>
      </c>
      <c r="H1716" s="19" t="s">
        <v>456</v>
      </c>
    </row>
    <row r="1717" spans="2:8">
      <c r="B1717" t="s">
        <v>345</v>
      </c>
      <c r="C1717" s="18">
        <v>-41666.199999999997</v>
      </c>
      <c r="D1717" s="18">
        <v>-41666.699999999997</v>
      </c>
      <c r="E1717" s="18">
        <v>-83332.899999999994</v>
      </c>
      <c r="F1717" s="19" t="str">
        <f t="shared" si="332"/>
        <v>vak</v>
      </c>
      <c r="G1717" s="19" t="str">
        <f t="shared" si="337"/>
        <v>vak</v>
      </c>
      <c r="H1717" s="19" t="s">
        <v>456</v>
      </c>
    </row>
    <row r="1718" spans="2:8">
      <c r="B1718" t="s">
        <v>327</v>
      </c>
      <c r="C1718" s="18">
        <v>-5031.6000000000004</v>
      </c>
      <c r="D1718" s="18">
        <v>-10099.4</v>
      </c>
      <c r="E1718" s="18">
        <v>-15131</v>
      </c>
      <c r="F1718" s="19" t="str">
        <f t="shared" si="332"/>
        <v>vak</v>
      </c>
      <c r="G1718" s="19" t="str">
        <f t="shared" si="337"/>
        <v>vak</v>
      </c>
      <c r="H1718" s="19" t="s">
        <v>456</v>
      </c>
    </row>
    <row r="1719" spans="2:8">
      <c r="B1719" t="s">
        <v>346</v>
      </c>
      <c r="C1719" s="18">
        <v>-5012.8999999999996</v>
      </c>
      <c r="D1719" s="18">
        <v>14570.9</v>
      </c>
      <c r="E1719" s="18">
        <v>9558</v>
      </c>
      <c r="F1719" s="19" t="str">
        <f t="shared" si="332"/>
        <v>éles</v>
      </c>
      <c r="G1719" s="19" t="str">
        <f t="shared" si="337"/>
        <v>ártalmatlan</v>
      </c>
      <c r="H1719" s="19" t="s">
        <v>456</v>
      </c>
    </row>
    <row r="1720" spans="2:8">
      <c r="B1720" t="s">
        <v>347</v>
      </c>
      <c r="C1720" s="18">
        <v>9797.2000000000007</v>
      </c>
      <c r="D1720" s="18">
        <v>-20417</v>
      </c>
      <c r="E1720" s="18">
        <v>-10619.8</v>
      </c>
      <c r="F1720" s="19" t="str">
        <f t="shared" si="332"/>
        <v>éles</v>
      </c>
      <c r="G1720" s="19" t="str">
        <f t="shared" si="337"/>
        <v>gyanús</v>
      </c>
      <c r="H1720" s="19" t="s">
        <v>456</v>
      </c>
    </row>
    <row r="1721" spans="2:8">
      <c r="B1721" t="s">
        <v>328</v>
      </c>
      <c r="C1721" s="18">
        <v>0</v>
      </c>
      <c r="D1721" s="18">
        <v>0</v>
      </c>
      <c r="E1721" s="18">
        <v>0</v>
      </c>
      <c r="F1721" s="19" t="str">
        <f t="shared" si="332"/>
        <v>vak</v>
      </c>
      <c r="G1721" s="19" t="str">
        <f t="shared" si="337"/>
        <v>vak</v>
      </c>
      <c r="H1721" s="19" t="s">
        <v>456</v>
      </c>
    </row>
    <row r="1722" spans="2:8">
      <c r="B1722" t="s">
        <v>329</v>
      </c>
      <c r="C1722" s="18">
        <v>0</v>
      </c>
      <c r="D1722" s="18">
        <v>0</v>
      </c>
      <c r="E1722" s="18">
        <v>0</v>
      </c>
      <c r="F1722" s="19" t="str">
        <f t="shared" si="332"/>
        <v>vak</v>
      </c>
      <c r="G1722" s="19" t="str">
        <f t="shared" si="337"/>
        <v>vak</v>
      </c>
      <c r="H1722" s="19" t="s">
        <v>456</v>
      </c>
    </row>
    <row r="1723" spans="2:8">
      <c r="B1723" t="s">
        <v>330</v>
      </c>
      <c r="C1723" s="18">
        <v>139</v>
      </c>
      <c r="D1723" s="18">
        <v>-9.1999999999999993</v>
      </c>
      <c r="E1723" s="18">
        <v>129.80000000000001</v>
      </c>
      <c r="F1723" s="19" t="str">
        <f t="shared" si="332"/>
        <v>éles</v>
      </c>
      <c r="G1723" s="19" t="str">
        <f t="shared" si="337"/>
        <v>gyanús</v>
      </c>
      <c r="H1723" s="19" t="s">
        <v>456</v>
      </c>
    </row>
    <row r="1724" spans="2:8">
      <c r="B1724" t="s">
        <v>331</v>
      </c>
      <c r="C1724" s="18">
        <v>-10101</v>
      </c>
      <c r="D1724" s="18">
        <v>-10101</v>
      </c>
      <c r="E1724" s="18">
        <v>-20202</v>
      </c>
      <c r="F1724" s="19" t="str">
        <f t="shared" si="332"/>
        <v>vak</v>
      </c>
      <c r="G1724" s="19" t="str">
        <f t="shared" si="337"/>
        <v>vak</v>
      </c>
      <c r="H1724" s="19" t="s">
        <v>456</v>
      </c>
    </row>
    <row r="1725" spans="2:8">
      <c r="B1725" t="s">
        <v>332</v>
      </c>
      <c r="C1725" s="18">
        <v>-10101.1</v>
      </c>
      <c r="D1725" s="18">
        <v>-0.1</v>
      </c>
      <c r="E1725" s="18">
        <v>-10101.200000000001</v>
      </c>
      <c r="F1725" s="19" t="str">
        <f t="shared" si="332"/>
        <v>vak</v>
      </c>
      <c r="G1725" s="19" t="str">
        <f t="shared" si="337"/>
        <v>vak</v>
      </c>
      <c r="H1725" s="19" t="s">
        <v>456</v>
      </c>
    </row>
    <row r="1726" spans="2:8">
      <c r="B1726" t="s">
        <v>333</v>
      </c>
      <c r="C1726" s="18">
        <v>0.5</v>
      </c>
      <c r="D1726" s="18">
        <v>-5025.1000000000004</v>
      </c>
      <c r="E1726" s="18">
        <v>-5024.6000000000004</v>
      </c>
      <c r="F1726" s="19" t="str">
        <f t="shared" si="332"/>
        <v>éles</v>
      </c>
      <c r="G1726" s="19" t="str">
        <f t="shared" si="337"/>
        <v>gyanús</v>
      </c>
      <c r="H1726" s="19" t="s">
        <v>456</v>
      </c>
    </row>
    <row r="1727" spans="2:8">
      <c r="B1727" t="s">
        <v>334</v>
      </c>
      <c r="C1727" s="18">
        <v>0.5</v>
      </c>
      <c r="D1727" s="18">
        <v>-10101</v>
      </c>
      <c r="E1727" s="18">
        <v>-10100.5</v>
      </c>
      <c r="F1727" s="19" t="str">
        <f t="shared" si="332"/>
        <v>éles</v>
      </c>
      <c r="G1727" s="19" t="str">
        <f t="shared" si="337"/>
        <v>gyanús</v>
      </c>
      <c r="H1727" s="19" t="s">
        <v>456</v>
      </c>
    </row>
    <row r="1728" spans="2:8">
      <c r="B1728" t="s">
        <v>335</v>
      </c>
      <c r="C1728" s="18">
        <v>-207.7</v>
      </c>
      <c r="D1728" s="18">
        <v>-69.400000000000006</v>
      </c>
      <c r="E1728" s="18">
        <v>-277.10000000000002</v>
      </c>
      <c r="F1728" s="19" t="str">
        <f t="shared" si="332"/>
        <v>vak</v>
      </c>
      <c r="G1728" s="19" t="str">
        <f t="shared" si="337"/>
        <v>vak</v>
      </c>
      <c r="H1728" s="19" t="s">
        <v>456</v>
      </c>
    </row>
    <row r="1729" spans="1:8">
      <c r="A1729" t="s">
        <v>427</v>
      </c>
      <c r="C1729" s="18">
        <v>394260.59999999992</v>
      </c>
      <c r="D1729" s="18">
        <v>468081.6</v>
      </c>
      <c r="E1729" s="18">
        <v>862342.2000000003</v>
      </c>
      <c r="F1729" s="19" t="s">
        <v>456</v>
      </c>
      <c r="G1729" s="19" t="s">
        <v>456</v>
      </c>
      <c r="H1729" s="20" t="s">
        <v>456</v>
      </c>
    </row>
    <row r="1730" spans="1:8">
      <c r="A1730" t="s">
        <v>165</v>
      </c>
      <c r="B1730" t="s">
        <v>325</v>
      </c>
      <c r="C1730" s="18">
        <v>1</v>
      </c>
      <c r="D1730" s="18">
        <v>11.2</v>
      </c>
      <c r="E1730" s="18">
        <v>12.2</v>
      </c>
      <c r="F1730" s="19" t="str">
        <f t="shared" ref="F1730" si="342">IF(C1730*D1730&lt;0,"éles","vak")</f>
        <v>vak</v>
      </c>
      <c r="G1730" s="19" t="str">
        <f t="shared" ref="G1730" si="343">IF(F1730="éles",IF(C1730&lt;0,"gyanús","ártalmatlan"),F1730)</f>
        <v>vak</v>
      </c>
      <c r="H1730" s="20" t="str">
        <f t="shared" ref="H1730" si="344">IF(G1730&lt;&gt;"vak",COUNTIF(G1731:G1751,G1730)/(21-COUNTIF(G1731:G1751,"vak")),"vak")</f>
        <v>vak</v>
      </c>
    </row>
    <row r="1731" spans="1:8">
      <c r="B1731" t="s">
        <v>336</v>
      </c>
      <c r="C1731" s="18">
        <v>-10101.1</v>
      </c>
      <c r="D1731" s="18">
        <v>-10101.1</v>
      </c>
      <c r="E1731" s="18">
        <v>-20202.2</v>
      </c>
      <c r="F1731" s="19" t="str">
        <f t="shared" si="332"/>
        <v>vak</v>
      </c>
      <c r="G1731" s="19" t="str">
        <f t="shared" ref="G1731" si="345">IF(F1731="éles",IF(C1731&lt;0,"ártalmatlan","gyanús"),F1731)</f>
        <v>vak</v>
      </c>
      <c r="H1731" s="19" t="s">
        <v>456</v>
      </c>
    </row>
    <row r="1732" spans="1:8">
      <c r="B1732" t="s">
        <v>337</v>
      </c>
      <c r="C1732" s="18">
        <v>-204821.4</v>
      </c>
      <c r="D1732" s="18">
        <v>-190474.6</v>
      </c>
      <c r="E1732" s="18">
        <v>-395296</v>
      </c>
      <c r="F1732" s="19" t="str">
        <f t="shared" si="332"/>
        <v>vak</v>
      </c>
      <c r="G1732" s="19" t="str">
        <f t="shared" si="337"/>
        <v>vak</v>
      </c>
      <c r="H1732" s="19" t="s">
        <v>456</v>
      </c>
    </row>
    <row r="1733" spans="1:8">
      <c r="B1733" t="s">
        <v>338</v>
      </c>
      <c r="C1733" s="18">
        <v>189.3</v>
      </c>
      <c r="D1733" s="18">
        <v>-6.5</v>
      </c>
      <c r="E1733" s="18">
        <v>182.8</v>
      </c>
      <c r="F1733" s="19" t="str">
        <f t="shared" ref="F1733:F1796" si="346">IF(C1733*D1733&lt;0,"éles","vak")</f>
        <v>éles</v>
      </c>
      <c r="G1733" s="19" t="str">
        <f t="shared" si="337"/>
        <v>gyanús</v>
      </c>
      <c r="H1733" s="19" t="s">
        <v>456</v>
      </c>
    </row>
    <row r="1734" spans="1:8">
      <c r="B1734" t="s">
        <v>339</v>
      </c>
      <c r="C1734" s="18">
        <v>-5035.6000000000004</v>
      </c>
      <c r="D1734" s="18">
        <v>4935.8999999999996</v>
      </c>
      <c r="E1734" s="18">
        <v>-99.700000000000728</v>
      </c>
      <c r="F1734" s="19" t="str">
        <f t="shared" si="346"/>
        <v>éles</v>
      </c>
      <c r="G1734" s="19" t="str">
        <f t="shared" si="337"/>
        <v>ártalmatlan</v>
      </c>
      <c r="H1734" s="19" t="s">
        <v>456</v>
      </c>
    </row>
    <row r="1735" spans="1:8">
      <c r="B1735" t="s">
        <v>340</v>
      </c>
      <c r="C1735" s="18">
        <v>-282048.59999999998</v>
      </c>
      <c r="D1735" s="18">
        <v>-176469.6</v>
      </c>
      <c r="E1735" s="18">
        <v>-458518.19999999995</v>
      </c>
      <c r="F1735" s="19" t="str">
        <f t="shared" si="346"/>
        <v>vak</v>
      </c>
      <c r="G1735" s="19" t="str">
        <f t="shared" si="337"/>
        <v>vak</v>
      </c>
      <c r="H1735" s="19" t="s">
        <v>456</v>
      </c>
    </row>
    <row r="1736" spans="1:8">
      <c r="B1736" t="s">
        <v>341</v>
      </c>
      <c r="C1736" s="18">
        <v>-98832.3</v>
      </c>
      <c r="D1736" s="18">
        <v>-10093.799999999999</v>
      </c>
      <c r="E1736" s="18">
        <v>-108926.1</v>
      </c>
      <c r="F1736" s="19" t="str">
        <f t="shared" si="346"/>
        <v>vak</v>
      </c>
      <c r="G1736" s="19" t="str">
        <f t="shared" si="337"/>
        <v>vak</v>
      </c>
      <c r="H1736" s="19" t="s">
        <v>456</v>
      </c>
    </row>
    <row r="1737" spans="1:8">
      <c r="B1737" t="s">
        <v>342</v>
      </c>
      <c r="C1737" s="18">
        <v>5</v>
      </c>
      <c r="D1737" s="18">
        <v>6.4</v>
      </c>
      <c r="E1737" s="18">
        <v>11.4</v>
      </c>
      <c r="F1737" s="19" t="str">
        <f t="shared" si="346"/>
        <v>vak</v>
      </c>
      <c r="G1737" s="19" t="str">
        <f t="shared" si="337"/>
        <v>vak</v>
      </c>
      <c r="H1737" s="19" t="s">
        <v>456</v>
      </c>
    </row>
    <row r="1738" spans="1:8">
      <c r="B1738" t="s">
        <v>343</v>
      </c>
      <c r="C1738" s="18">
        <v>249.9</v>
      </c>
      <c r="D1738" s="18">
        <v>288.60000000000002</v>
      </c>
      <c r="E1738" s="18">
        <v>538.5</v>
      </c>
      <c r="F1738" s="19" t="str">
        <f t="shared" si="346"/>
        <v>vak</v>
      </c>
      <c r="G1738" s="19" t="str">
        <f t="shared" si="337"/>
        <v>vak</v>
      </c>
      <c r="H1738" s="19" t="s">
        <v>456</v>
      </c>
    </row>
    <row r="1739" spans="1:8">
      <c r="B1739" t="s">
        <v>344</v>
      </c>
      <c r="C1739" s="18">
        <v>-41631</v>
      </c>
      <c r="D1739" s="18">
        <v>-75237.899999999994</v>
      </c>
      <c r="E1739" s="18">
        <v>-116868.9</v>
      </c>
      <c r="F1739" s="19" t="str">
        <f t="shared" si="346"/>
        <v>vak</v>
      </c>
      <c r="G1739" s="19" t="str">
        <f t="shared" si="337"/>
        <v>vak</v>
      </c>
      <c r="H1739" s="19" t="s">
        <v>456</v>
      </c>
    </row>
    <row r="1740" spans="1:8">
      <c r="B1740" t="s">
        <v>345</v>
      </c>
      <c r="C1740" s="18">
        <v>-41668.300000000003</v>
      </c>
      <c r="D1740" s="18">
        <v>-41666.699999999997</v>
      </c>
      <c r="E1740" s="18">
        <v>-83335</v>
      </c>
      <c r="F1740" s="19" t="str">
        <f t="shared" si="346"/>
        <v>vak</v>
      </c>
      <c r="G1740" s="19" t="str">
        <f t="shared" si="337"/>
        <v>vak</v>
      </c>
      <c r="H1740" s="19" t="s">
        <v>456</v>
      </c>
    </row>
    <row r="1741" spans="1:8">
      <c r="B1741" t="s">
        <v>327</v>
      </c>
      <c r="C1741" s="18">
        <v>-5034.1000000000004</v>
      </c>
      <c r="D1741" s="18">
        <v>-10094.4</v>
      </c>
      <c r="E1741" s="18">
        <v>-15128.5</v>
      </c>
      <c r="F1741" s="19" t="str">
        <f t="shared" si="346"/>
        <v>vak</v>
      </c>
      <c r="G1741" s="19" t="str">
        <f t="shared" si="337"/>
        <v>vak</v>
      </c>
      <c r="H1741" s="19" t="s">
        <v>456</v>
      </c>
    </row>
    <row r="1742" spans="1:8">
      <c r="B1742" t="s">
        <v>346</v>
      </c>
      <c r="C1742" s="18">
        <v>-5038.5</v>
      </c>
      <c r="D1742" s="18">
        <v>14579.3</v>
      </c>
      <c r="E1742" s="18">
        <v>9540.7999999999993</v>
      </c>
      <c r="F1742" s="19" t="str">
        <f t="shared" si="346"/>
        <v>éles</v>
      </c>
      <c r="G1742" s="19" t="str">
        <f t="shared" si="337"/>
        <v>ártalmatlan</v>
      </c>
      <c r="H1742" s="19" t="s">
        <v>456</v>
      </c>
    </row>
    <row r="1743" spans="1:8">
      <c r="B1743" t="s">
        <v>347</v>
      </c>
      <c r="C1743" s="18">
        <v>9794.2999999999993</v>
      </c>
      <c r="D1743" s="18">
        <v>-20417</v>
      </c>
      <c r="E1743" s="18">
        <v>-10622.7</v>
      </c>
      <c r="F1743" s="19" t="str">
        <f t="shared" si="346"/>
        <v>éles</v>
      </c>
      <c r="G1743" s="19" t="str">
        <f t="shared" si="337"/>
        <v>gyanús</v>
      </c>
      <c r="H1743" s="19" t="s">
        <v>456</v>
      </c>
    </row>
    <row r="1744" spans="1:8">
      <c r="B1744" t="s">
        <v>328</v>
      </c>
      <c r="C1744" s="18">
        <v>0</v>
      </c>
      <c r="D1744" s="18">
        <v>0</v>
      </c>
      <c r="E1744" s="18">
        <v>0</v>
      </c>
      <c r="F1744" s="19" t="str">
        <f t="shared" si="346"/>
        <v>vak</v>
      </c>
      <c r="G1744" s="19" t="str">
        <f t="shared" si="337"/>
        <v>vak</v>
      </c>
      <c r="H1744" s="19" t="s">
        <v>456</v>
      </c>
    </row>
    <row r="1745" spans="1:8">
      <c r="B1745" t="s">
        <v>329</v>
      </c>
      <c r="C1745" s="18">
        <v>0</v>
      </c>
      <c r="D1745" s="18">
        <v>0</v>
      </c>
      <c r="E1745" s="18">
        <v>0</v>
      </c>
      <c r="F1745" s="19" t="str">
        <f t="shared" si="346"/>
        <v>vak</v>
      </c>
      <c r="G1745" s="19" t="str">
        <f t="shared" si="337"/>
        <v>vak</v>
      </c>
      <c r="H1745" s="19" t="s">
        <v>456</v>
      </c>
    </row>
    <row r="1746" spans="1:8">
      <c r="B1746" t="s">
        <v>330</v>
      </c>
      <c r="C1746" s="18">
        <v>290.39999999999998</v>
      </c>
      <c r="D1746" s="18">
        <v>187.8</v>
      </c>
      <c r="E1746" s="18">
        <v>478.2</v>
      </c>
      <c r="F1746" s="19" t="str">
        <f t="shared" si="346"/>
        <v>vak</v>
      </c>
      <c r="G1746" s="19" t="str">
        <f t="shared" si="337"/>
        <v>vak</v>
      </c>
      <c r="H1746" s="19" t="s">
        <v>456</v>
      </c>
    </row>
    <row r="1747" spans="1:8">
      <c r="B1747" t="s">
        <v>331</v>
      </c>
      <c r="C1747" s="18">
        <v>-10101</v>
      </c>
      <c r="D1747" s="18">
        <v>-10101</v>
      </c>
      <c r="E1747" s="18">
        <v>-20202</v>
      </c>
      <c r="F1747" s="19" t="str">
        <f t="shared" si="346"/>
        <v>vak</v>
      </c>
      <c r="G1747" s="19" t="str">
        <f t="shared" si="337"/>
        <v>vak</v>
      </c>
      <c r="H1747" s="19" t="s">
        <v>456</v>
      </c>
    </row>
    <row r="1748" spans="1:8">
      <c r="B1748" t="s">
        <v>332</v>
      </c>
      <c r="C1748" s="18">
        <v>-10101.1</v>
      </c>
      <c r="D1748" s="18">
        <v>-0.1</v>
      </c>
      <c r="E1748" s="18">
        <v>-10101.200000000001</v>
      </c>
      <c r="F1748" s="19" t="str">
        <f t="shared" si="346"/>
        <v>vak</v>
      </c>
      <c r="G1748" s="19" t="str">
        <f t="shared" si="337"/>
        <v>vak</v>
      </c>
      <c r="H1748" s="19" t="s">
        <v>456</v>
      </c>
    </row>
    <row r="1749" spans="1:8">
      <c r="B1749" t="s">
        <v>333</v>
      </c>
      <c r="C1749" s="18">
        <v>-1.5</v>
      </c>
      <c r="D1749" s="18">
        <v>-5025.1000000000004</v>
      </c>
      <c r="E1749" s="18">
        <v>-5026.6000000000004</v>
      </c>
      <c r="F1749" s="19" t="str">
        <f t="shared" si="346"/>
        <v>vak</v>
      </c>
      <c r="G1749" s="19" t="str">
        <f t="shared" si="337"/>
        <v>vak</v>
      </c>
      <c r="H1749" s="19" t="s">
        <v>456</v>
      </c>
    </row>
    <row r="1750" spans="1:8">
      <c r="B1750" t="s">
        <v>334</v>
      </c>
      <c r="C1750" s="18">
        <v>-1.5</v>
      </c>
      <c r="D1750" s="18">
        <v>-10101</v>
      </c>
      <c r="E1750" s="18">
        <v>-10102.5</v>
      </c>
      <c r="F1750" s="19" t="str">
        <f t="shared" si="346"/>
        <v>vak</v>
      </c>
      <c r="G1750" s="19" t="str">
        <f t="shared" si="337"/>
        <v>vak</v>
      </c>
      <c r="H1750" s="19" t="s">
        <v>456</v>
      </c>
    </row>
    <row r="1751" spans="1:8">
      <c r="B1751" t="s">
        <v>335</v>
      </c>
      <c r="C1751" s="18">
        <v>-108.3</v>
      </c>
      <c r="D1751" s="18">
        <v>31.1</v>
      </c>
      <c r="E1751" s="18">
        <v>-77.199999999999989</v>
      </c>
      <c r="F1751" s="19" t="str">
        <f t="shared" si="346"/>
        <v>éles</v>
      </c>
      <c r="G1751" s="19" t="str">
        <f t="shared" si="337"/>
        <v>ártalmatlan</v>
      </c>
      <c r="H1751" s="19" t="s">
        <v>456</v>
      </c>
    </row>
    <row r="1752" spans="1:8">
      <c r="A1752" t="s">
        <v>428</v>
      </c>
      <c r="C1752" s="18">
        <v>-703994.4</v>
      </c>
      <c r="D1752" s="18">
        <v>-539748.50000000012</v>
      </c>
      <c r="E1752" s="18">
        <v>-1243742.8999999999</v>
      </c>
      <c r="F1752" s="19" t="s">
        <v>456</v>
      </c>
      <c r="G1752" s="19" t="s">
        <v>456</v>
      </c>
      <c r="H1752" s="20" t="s">
        <v>456</v>
      </c>
    </row>
    <row r="1753" spans="1:8">
      <c r="A1753" t="s">
        <v>166</v>
      </c>
      <c r="B1753" t="s">
        <v>325</v>
      </c>
      <c r="C1753" s="18">
        <v>-16</v>
      </c>
      <c r="D1753" s="18">
        <v>5.2</v>
      </c>
      <c r="E1753" s="18">
        <v>-10.8</v>
      </c>
      <c r="F1753" s="19" t="str">
        <f t="shared" ref="F1753" si="347">IF(C1753*D1753&lt;0,"éles","vak")</f>
        <v>éles</v>
      </c>
      <c r="G1753" s="19" t="str">
        <f t="shared" ref="G1753" si="348">IF(F1753="éles",IF(C1753&lt;0,"gyanús","ártalmatlan"),F1753)</f>
        <v>gyanús</v>
      </c>
      <c r="H1753" s="20">
        <f t="shared" ref="H1753" si="349">IF(G1753&lt;&gt;"vak",COUNTIF(G1754:G1774,G1753)/(21-COUNTIF(G1754:G1774,"vak")),"vak")</f>
        <v>0.16666666666666666</v>
      </c>
    </row>
    <row r="1754" spans="1:8">
      <c r="B1754" t="s">
        <v>336</v>
      </c>
      <c r="C1754" s="18">
        <v>-10101.1</v>
      </c>
      <c r="D1754" s="18">
        <v>-10101.1</v>
      </c>
      <c r="E1754" s="18">
        <v>-20202.2</v>
      </c>
      <c r="F1754" s="19" t="str">
        <f t="shared" si="346"/>
        <v>vak</v>
      </c>
      <c r="G1754" s="19" t="str">
        <f t="shared" ref="G1754" si="350">IF(F1754="éles",IF(C1754&lt;0,"ártalmatlan","gyanús"),F1754)</f>
        <v>vak</v>
      </c>
      <c r="H1754" s="19" t="s">
        <v>456</v>
      </c>
    </row>
    <row r="1755" spans="1:8">
      <c r="B1755" t="s">
        <v>337</v>
      </c>
      <c r="C1755" s="18">
        <v>-204821.4</v>
      </c>
      <c r="D1755" s="18">
        <v>-190474.6</v>
      </c>
      <c r="E1755" s="18">
        <v>-395296</v>
      </c>
      <c r="F1755" s="19" t="str">
        <f t="shared" si="346"/>
        <v>vak</v>
      </c>
      <c r="G1755" s="19" t="str">
        <f t="shared" si="337"/>
        <v>vak</v>
      </c>
      <c r="H1755" s="19" t="s">
        <v>456</v>
      </c>
    </row>
    <row r="1756" spans="1:8">
      <c r="B1756" t="s">
        <v>338</v>
      </c>
      <c r="C1756" s="18">
        <v>-30.6</v>
      </c>
      <c r="D1756" s="18">
        <v>104</v>
      </c>
      <c r="E1756" s="18">
        <v>73.400000000000006</v>
      </c>
      <c r="F1756" s="19" t="str">
        <f t="shared" si="346"/>
        <v>éles</v>
      </c>
      <c r="G1756" s="19" t="str">
        <f t="shared" si="337"/>
        <v>ártalmatlan</v>
      </c>
      <c r="H1756" s="19" t="s">
        <v>456</v>
      </c>
    </row>
    <row r="1757" spans="1:8">
      <c r="B1757" t="s">
        <v>339</v>
      </c>
      <c r="C1757" s="18">
        <v>-5050.8</v>
      </c>
      <c r="D1757" s="18">
        <v>4964.3999999999996</v>
      </c>
      <c r="E1757" s="18">
        <v>-86.400000000000546</v>
      </c>
      <c r="F1757" s="19" t="str">
        <f t="shared" si="346"/>
        <v>éles</v>
      </c>
      <c r="G1757" s="19" t="str">
        <f t="shared" si="337"/>
        <v>ártalmatlan</v>
      </c>
      <c r="H1757" s="19" t="s">
        <v>456</v>
      </c>
    </row>
    <row r="1758" spans="1:8">
      <c r="B1758" t="s">
        <v>340</v>
      </c>
      <c r="C1758" s="18">
        <v>-282052.40000000002</v>
      </c>
      <c r="D1758" s="18">
        <v>-176469.6</v>
      </c>
      <c r="E1758" s="18">
        <v>-458522</v>
      </c>
      <c r="F1758" s="19" t="str">
        <f t="shared" si="346"/>
        <v>vak</v>
      </c>
      <c r="G1758" s="19" t="str">
        <f t="shared" si="337"/>
        <v>vak</v>
      </c>
      <c r="H1758" s="19" t="s">
        <v>456</v>
      </c>
    </row>
    <row r="1759" spans="1:8">
      <c r="B1759" t="s">
        <v>341</v>
      </c>
      <c r="C1759" s="18">
        <v>-98918</v>
      </c>
      <c r="D1759" s="18">
        <v>-10081.700000000001</v>
      </c>
      <c r="E1759" s="18">
        <v>-108999.7</v>
      </c>
      <c r="F1759" s="19" t="str">
        <f t="shared" si="346"/>
        <v>vak</v>
      </c>
      <c r="G1759" s="19" t="str">
        <f t="shared" si="337"/>
        <v>vak</v>
      </c>
      <c r="H1759" s="19" t="s">
        <v>456</v>
      </c>
    </row>
    <row r="1760" spans="1:8">
      <c r="B1760" t="s">
        <v>342</v>
      </c>
      <c r="C1760" s="18">
        <v>-5</v>
      </c>
      <c r="D1760" s="18">
        <v>-3.6</v>
      </c>
      <c r="E1760" s="18">
        <v>-8.6</v>
      </c>
      <c r="F1760" s="19" t="str">
        <f t="shared" si="346"/>
        <v>vak</v>
      </c>
      <c r="G1760" s="19" t="str">
        <f t="shared" si="337"/>
        <v>vak</v>
      </c>
      <c r="H1760" s="19" t="s">
        <v>456</v>
      </c>
    </row>
    <row r="1761" spans="1:8">
      <c r="B1761" t="s">
        <v>343</v>
      </c>
      <c r="C1761" s="18">
        <v>249.9</v>
      </c>
      <c r="D1761" s="18">
        <v>288.60000000000002</v>
      </c>
      <c r="E1761" s="18">
        <v>538.5</v>
      </c>
      <c r="F1761" s="19" t="str">
        <f t="shared" si="346"/>
        <v>vak</v>
      </c>
      <c r="G1761" s="19" t="str">
        <f t="shared" si="337"/>
        <v>vak</v>
      </c>
      <c r="H1761" s="19" t="s">
        <v>456</v>
      </c>
    </row>
    <row r="1762" spans="1:8">
      <c r="B1762" t="s">
        <v>344</v>
      </c>
      <c r="C1762" s="18">
        <v>-41634.199999999997</v>
      </c>
      <c r="D1762" s="18">
        <v>-75236.899999999994</v>
      </c>
      <c r="E1762" s="18">
        <v>-116871.09999999999</v>
      </c>
      <c r="F1762" s="19" t="str">
        <f t="shared" si="346"/>
        <v>vak</v>
      </c>
      <c r="G1762" s="19" t="str">
        <f t="shared" si="337"/>
        <v>vak</v>
      </c>
      <c r="H1762" s="19" t="s">
        <v>456</v>
      </c>
    </row>
    <row r="1763" spans="1:8">
      <c r="B1763" t="s">
        <v>345</v>
      </c>
      <c r="C1763" s="18">
        <v>-41668.300000000003</v>
      </c>
      <c r="D1763" s="18">
        <v>-41666.699999999997</v>
      </c>
      <c r="E1763" s="18">
        <v>-83335</v>
      </c>
      <c r="F1763" s="19" t="str">
        <f t="shared" si="346"/>
        <v>vak</v>
      </c>
      <c r="G1763" s="19" t="str">
        <f t="shared" si="337"/>
        <v>vak</v>
      </c>
      <c r="H1763" s="19" t="s">
        <v>456</v>
      </c>
    </row>
    <row r="1764" spans="1:8">
      <c r="B1764" t="s">
        <v>327</v>
      </c>
      <c r="C1764" s="18">
        <v>-5033.1000000000004</v>
      </c>
      <c r="D1764" s="18">
        <v>-10097.9</v>
      </c>
      <c r="E1764" s="18">
        <v>-15131</v>
      </c>
      <c r="F1764" s="19" t="str">
        <f t="shared" si="346"/>
        <v>vak</v>
      </c>
      <c r="G1764" s="19" t="str">
        <f t="shared" si="337"/>
        <v>vak</v>
      </c>
      <c r="H1764" s="19" t="s">
        <v>456</v>
      </c>
    </row>
    <row r="1765" spans="1:8">
      <c r="B1765" t="s">
        <v>346</v>
      </c>
      <c r="C1765" s="18">
        <v>-5040</v>
      </c>
      <c r="D1765" s="18">
        <v>14572.4</v>
      </c>
      <c r="E1765" s="18">
        <v>9532.4</v>
      </c>
      <c r="F1765" s="19" t="str">
        <f t="shared" si="346"/>
        <v>éles</v>
      </c>
      <c r="G1765" s="19" t="str">
        <f t="shared" si="337"/>
        <v>ártalmatlan</v>
      </c>
      <c r="H1765" s="19" t="s">
        <v>456</v>
      </c>
    </row>
    <row r="1766" spans="1:8">
      <c r="B1766" t="s">
        <v>347</v>
      </c>
      <c r="C1766" s="18">
        <v>9794.2999999999993</v>
      </c>
      <c r="D1766" s="18">
        <v>-20417</v>
      </c>
      <c r="E1766" s="18">
        <v>-10622.7</v>
      </c>
      <c r="F1766" s="19" t="str">
        <f t="shared" si="346"/>
        <v>éles</v>
      </c>
      <c r="G1766" s="19" t="str">
        <f t="shared" si="337"/>
        <v>gyanús</v>
      </c>
      <c r="H1766" s="19" t="s">
        <v>456</v>
      </c>
    </row>
    <row r="1767" spans="1:8">
      <c r="B1767" t="s">
        <v>328</v>
      </c>
      <c r="C1767" s="18">
        <v>0</v>
      </c>
      <c r="D1767" s="18">
        <v>0</v>
      </c>
      <c r="E1767" s="18">
        <v>0</v>
      </c>
      <c r="F1767" s="19" t="str">
        <f t="shared" si="346"/>
        <v>vak</v>
      </c>
      <c r="G1767" s="19" t="str">
        <f t="shared" ref="G1767:G1830" si="351">IF(F1767="éles",IF(C1767&lt;0,"ártalmatlan","gyanús"),F1767)</f>
        <v>vak</v>
      </c>
      <c r="H1767" s="19" t="s">
        <v>456</v>
      </c>
    </row>
    <row r="1768" spans="1:8">
      <c r="B1768" t="s">
        <v>329</v>
      </c>
      <c r="C1768" s="18">
        <v>0</v>
      </c>
      <c r="D1768" s="18">
        <v>0</v>
      </c>
      <c r="E1768" s="18">
        <v>0</v>
      </c>
      <c r="F1768" s="19" t="str">
        <f t="shared" si="346"/>
        <v>vak</v>
      </c>
      <c r="G1768" s="19" t="str">
        <f t="shared" si="351"/>
        <v>vak</v>
      </c>
      <c r="H1768" s="19" t="s">
        <v>456</v>
      </c>
    </row>
    <row r="1769" spans="1:8">
      <c r="B1769" t="s">
        <v>330</v>
      </c>
      <c r="C1769" s="18">
        <v>-546.70000000000005</v>
      </c>
      <c r="D1769" s="18">
        <v>103.8</v>
      </c>
      <c r="E1769" s="18">
        <v>-442.90000000000003</v>
      </c>
      <c r="F1769" s="19" t="str">
        <f t="shared" si="346"/>
        <v>éles</v>
      </c>
      <c r="G1769" s="19" t="str">
        <f t="shared" si="351"/>
        <v>ártalmatlan</v>
      </c>
      <c r="H1769" s="19" t="s">
        <v>456</v>
      </c>
    </row>
    <row r="1770" spans="1:8">
      <c r="B1770" t="s">
        <v>331</v>
      </c>
      <c r="C1770" s="18">
        <v>-10101</v>
      </c>
      <c r="D1770" s="18">
        <v>-10101</v>
      </c>
      <c r="E1770" s="18">
        <v>-20202</v>
      </c>
      <c r="F1770" s="19" t="str">
        <f t="shared" si="346"/>
        <v>vak</v>
      </c>
      <c r="G1770" s="19" t="str">
        <f t="shared" si="351"/>
        <v>vak</v>
      </c>
      <c r="H1770" s="19" t="s">
        <v>456</v>
      </c>
    </row>
    <row r="1771" spans="1:8">
      <c r="B1771" t="s">
        <v>332</v>
      </c>
      <c r="C1771" s="18">
        <v>-10101.1</v>
      </c>
      <c r="D1771" s="18">
        <v>-0.1</v>
      </c>
      <c r="E1771" s="18">
        <v>-10101.200000000001</v>
      </c>
      <c r="F1771" s="19" t="str">
        <f t="shared" si="346"/>
        <v>vak</v>
      </c>
      <c r="G1771" s="19" t="str">
        <f t="shared" si="351"/>
        <v>vak</v>
      </c>
      <c r="H1771" s="19" t="s">
        <v>456</v>
      </c>
    </row>
    <row r="1772" spans="1:8">
      <c r="B1772" t="s">
        <v>333</v>
      </c>
      <c r="C1772" s="18">
        <v>-1.5</v>
      </c>
      <c r="D1772" s="18">
        <v>-5025.1000000000004</v>
      </c>
      <c r="E1772" s="18">
        <v>-5026.6000000000004</v>
      </c>
      <c r="F1772" s="19" t="str">
        <f t="shared" si="346"/>
        <v>vak</v>
      </c>
      <c r="G1772" s="19" t="str">
        <f t="shared" si="351"/>
        <v>vak</v>
      </c>
      <c r="H1772" s="19" t="s">
        <v>456</v>
      </c>
    </row>
    <row r="1773" spans="1:8">
      <c r="B1773" t="s">
        <v>334</v>
      </c>
      <c r="C1773" s="18">
        <v>-1.5</v>
      </c>
      <c r="D1773" s="18">
        <v>-10101</v>
      </c>
      <c r="E1773" s="18">
        <v>-10102.5</v>
      </c>
      <c r="F1773" s="19" t="str">
        <f t="shared" si="346"/>
        <v>vak</v>
      </c>
      <c r="G1773" s="19" t="str">
        <f t="shared" si="351"/>
        <v>vak</v>
      </c>
      <c r="H1773" s="19" t="s">
        <v>456</v>
      </c>
    </row>
    <row r="1774" spans="1:8">
      <c r="B1774" t="s">
        <v>335</v>
      </c>
      <c r="C1774" s="18">
        <v>-513.70000000000005</v>
      </c>
      <c r="D1774" s="18">
        <v>39.1</v>
      </c>
      <c r="E1774" s="18">
        <v>-474.6</v>
      </c>
      <c r="F1774" s="19" t="str">
        <f t="shared" si="346"/>
        <v>éles</v>
      </c>
      <c r="G1774" s="19" t="str">
        <f t="shared" si="351"/>
        <v>ártalmatlan</v>
      </c>
      <c r="H1774" s="19" t="s">
        <v>456</v>
      </c>
    </row>
    <row r="1775" spans="1:8">
      <c r="A1775" t="s">
        <v>429</v>
      </c>
      <c r="C1775" s="18">
        <v>-705592.19999999984</v>
      </c>
      <c r="D1775" s="18">
        <v>-539698.80000000005</v>
      </c>
      <c r="E1775" s="18">
        <v>-1245291</v>
      </c>
      <c r="F1775" s="19" t="s">
        <v>456</v>
      </c>
      <c r="G1775" s="19" t="s">
        <v>456</v>
      </c>
      <c r="H1775" s="20" t="s">
        <v>456</v>
      </c>
    </row>
    <row r="1776" spans="1:8">
      <c r="A1776" t="s">
        <v>167</v>
      </c>
      <c r="B1776" t="s">
        <v>325</v>
      </c>
      <c r="C1776" s="18">
        <v>7.5</v>
      </c>
      <c r="D1776" s="18">
        <v>-2.2999999999999998</v>
      </c>
      <c r="E1776" s="18">
        <v>5.2</v>
      </c>
      <c r="F1776" s="19" t="str">
        <f t="shared" ref="F1776" si="352">IF(C1776*D1776&lt;0,"éles","vak")</f>
        <v>éles</v>
      </c>
      <c r="G1776" s="19" t="str">
        <f t="shared" ref="G1776" si="353">IF(F1776="éles",IF(C1776&lt;0,"gyanús","ártalmatlan"),F1776)</f>
        <v>ártalmatlan</v>
      </c>
      <c r="H1776" s="20">
        <f t="shared" ref="H1776" si="354">IF(G1776&lt;&gt;"vak",COUNTIF(G1777:G1797,G1776)/(21-COUNTIF(G1777:G1797,"vak")),"vak")</f>
        <v>0.375</v>
      </c>
    </row>
    <row r="1777" spans="2:8">
      <c r="B1777" t="s">
        <v>336</v>
      </c>
      <c r="C1777" s="18">
        <v>-10101.1</v>
      </c>
      <c r="D1777" s="18">
        <v>-10101.1</v>
      </c>
      <c r="E1777" s="18">
        <v>-20202.2</v>
      </c>
      <c r="F1777" s="19" t="str">
        <f t="shared" si="346"/>
        <v>vak</v>
      </c>
      <c r="G1777" s="19" t="str">
        <f t="shared" ref="G1777" si="355">IF(F1777="éles",IF(C1777&lt;0,"ártalmatlan","gyanús"),F1777)</f>
        <v>vak</v>
      </c>
      <c r="H1777" s="19" t="s">
        <v>456</v>
      </c>
    </row>
    <row r="1778" spans="2:8">
      <c r="B1778" t="s">
        <v>337</v>
      </c>
      <c r="C1778" s="18">
        <v>999968.5</v>
      </c>
      <c r="D1778" s="18">
        <v>1000001</v>
      </c>
      <c r="E1778" s="18">
        <v>1999969.5</v>
      </c>
      <c r="F1778" s="19" t="str">
        <f t="shared" si="346"/>
        <v>vak</v>
      </c>
      <c r="G1778" s="19" t="str">
        <f t="shared" si="351"/>
        <v>vak</v>
      </c>
      <c r="H1778" s="19" t="s">
        <v>456</v>
      </c>
    </row>
    <row r="1779" spans="2:8">
      <c r="B1779" t="s">
        <v>338</v>
      </c>
      <c r="C1779" s="18">
        <v>137.80000000000001</v>
      </c>
      <c r="D1779" s="18">
        <v>55</v>
      </c>
      <c r="E1779" s="18">
        <v>192.8</v>
      </c>
      <c r="F1779" s="19" t="str">
        <f t="shared" si="346"/>
        <v>vak</v>
      </c>
      <c r="G1779" s="19" t="str">
        <f t="shared" si="351"/>
        <v>vak</v>
      </c>
      <c r="H1779" s="19" t="s">
        <v>456</v>
      </c>
    </row>
    <row r="1780" spans="2:8">
      <c r="B1780" t="s">
        <v>339</v>
      </c>
      <c r="C1780" s="18">
        <v>-5018.6000000000004</v>
      </c>
      <c r="D1780" s="18">
        <v>4963.8999999999996</v>
      </c>
      <c r="E1780" s="18">
        <v>-54.700000000000728</v>
      </c>
      <c r="F1780" s="19" t="str">
        <f t="shared" si="346"/>
        <v>éles</v>
      </c>
      <c r="G1780" s="19" t="str">
        <f t="shared" si="351"/>
        <v>ártalmatlan</v>
      </c>
      <c r="H1780" s="19" t="s">
        <v>456</v>
      </c>
    </row>
    <row r="1781" spans="2:8">
      <c r="B1781" t="s">
        <v>340</v>
      </c>
      <c r="C1781" s="18">
        <v>1000001</v>
      </c>
      <c r="D1781" s="18">
        <v>1000001</v>
      </c>
      <c r="E1781" s="18">
        <v>2000002</v>
      </c>
      <c r="F1781" s="19" t="str">
        <f t="shared" si="346"/>
        <v>vak</v>
      </c>
      <c r="G1781" s="19" t="str">
        <f t="shared" si="351"/>
        <v>vak</v>
      </c>
      <c r="H1781" s="19" t="s">
        <v>456</v>
      </c>
    </row>
    <row r="1782" spans="2:8">
      <c r="B1782" t="s">
        <v>341</v>
      </c>
      <c r="C1782" s="18">
        <v>-98858.6</v>
      </c>
      <c r="D1782" s="18">
        <v>-10086</v>
      </c>
      <c r="E1782" s="18">
        <v>-108944.6</v>
      </c>
      <c r="F1782" s="19" t="str">
        <f t="shared" si="346"/>
        <v>vak</v>
      </c>
      <c r="G1782" s="19" t="str">
        <f t="shared" si="351"/>
        <v>vak</v>
      </c>
      <c r="H1782" s="19" t="s">
        <v>456</v>
      </c>
    </row>
    <row r="1783" spans="2:8">
      <c r="B1783" t="s">
        <v>342</v>
      </c>
      <c r="C1783" s="18">
        <v>5</v>
      </c>
      <c r="D1783" s="18">
        <v>-3.6</v>
      </c>
      <c r="E1783" s="18">
        <v>1.4</v>
      </c>
      <c r="F1783" s="19" t="str">
        <f t="shared" si="346"/>
        <v>éles</v>
      </c>
      <c r="G1783" s="19" t="str">
        <f t="shared" si="351"/>
        <v>gyanús</v>
      </c>
      <c r="H1783" s="19" t="s">
        <v>456</v>
      </c>
    </row>
    <row r="1784" spans="2:8">
      <c r="B1784" t="s">
        <v>343</v>
      </c>
      <c r="C1784" s="18">
        <v>249.9</v>
      </c>
      <c r="D1784" s="18">
        <v>-1606.8</v>
      </c>
      <c r="E1784" s="18">
        <v>-1356.8999999999999</v>
      </c>
      <c r="F1784" s="19" t="str">
        <f t="shared" si="346"/>
        <v>éles</v>
      </c>
      <c r="G1784" s="19" t="str">
        <f t="shared" si="351"/>
        <v>gyanús</v>
      </c>
      <c r="H1784" s="19" t="s">
        <v>456</v>
      </c>
    </row>
    <row r="1785" spans="2:8">
      <c r="B1785" t="s">
        <v>344</v>
      </c>
      <c r="C1785" s="18">
        <v>-41633.199999999997</v>
      </c>
      <c r="D1785" s="18">
        <v>-75235.899999999994</v>
      </c>
      <c r="E1785" s="18">
        <v>-116869.09999999999</v>
      </c>
      <c r="F1785" s="19" t="str">
        <f t="shared" si="346"/>
        <v>vak</v>
      </c>
      <c r="G1785" s="19" t="str">
        <f t="shared" si="351"/>
        <v>vak</v>
      </c>
      <c r="H1785" s="19" t="s">
        <v>456</v>
      </c>
    </row>
    <row r="1786" spans="2:8">
      <c r="B1786" t="s">
        <v>345</v>
      </c>
      <c r="C1786" s="18">
        <v>-41666.199999999997</v>
      </c>
      <c r="D1786" s="18">
        <v>-41666.699999999997</v>
      </c>
      <c r="E1786" s="18">
        <v>-83332.899999999994</v>
      </c>
      <c r="F1786" s="19" t="str">
        <f t="shared" si="346"/>
        <v>vak</v>
      </c>
      <c r="G1786" s="19" t="str">
        <f t="shared" si="351"/>
        <v>vak</v>
      </c>
      <c r="H1786" s="19" t="s">
        <v>456</v>
      </c>
    </row>
    <row r="1787" spans="2:8">
      <c r="B1787" t="s">
        <v>327</v>
      </c>
      <c r="C1787" s="18">
        <v>-5024</v>
      </c>
      <c r="D1787" s="18">
        <v>-10101</v>
      </c>
      <c r="E1787" s="18">
        <v>-15125</v>
      </c>
      <c r="F1787" s="19" t="str">
        <f t="shared" si="346"/>
        <v>vak</v>
      </c>
      <c r="G1787" s="19" t="str">
        <f t="shared" si="351"/>
        <v>vak</v>
      </c>
      <c r="H1787" s="19" t="s">
        <v>456</v>
      </c>
    </row>
    <row r="1788" spans="2:8">
      <c r="B1788" t="s">
        <v>346</v>
      </c>
      <c r="C1788" s="18">
        <v>-5002.8</v>
      </c>
      <c r="D1788" s="18">
        <v>14548.1</v>
      </c>
      <c r="E1788" s="18">
        <v>9545.2999999999993</v>
      </c>
      <c r="F1788" s="19" t="str">
        <f t="shared" si="346"/>
        <v>éles</v>
      </c>
      <c r="G1788" s="19" t="str">
        <f t="shared" si="351"/>
        <v>ártalmatlan</v>
      </c>
      <c r="H1788" s="19" t="s">
        <v>456</v>
      </c>
    </row>
    <row r="1789" spans="2:8">
      <c r="B1789" t="s">
        <v>347</v>
      </c>
      <c r="C1789" s="18">
        <v>9797.2000000000007</v>
      </c>
      <c r="D1789" s="18">
        <v>-20417</v>
      </c>
      <c r="E1789" s="18">
        <v>-10619.8</v>
      </c>
      <c r="F1789" s="19" t="str">
        <f t="shared" si="346"/>
        <v>éles</v>
      </c>
      <c r="G1789" s="19" t="str">
        <f t="shared" si="351"/>
        <v>gyanús</v>
      </c>
      <c r="H1789" s="19" t="s">
        <v>456</v>
      </c>
    </row>
    <row r="1790" spans="2:8">
      <c r="B1790" t="s">
        <v>328</v>
      </c>
      <c r="C1790" s="18">
        <v>0</v>
      </c>
      <c r="D1790" s="18">
        <v>0</v>
      </c>
      <c r="E1790" s="18">
        <v>0</v>
      </c>
      <c r="F1790" s="19" t="str">
        <f t="shared" si="346"/>
        <v>vak</v>
      </c>
      <c r="G1790" s="19" t="str">
        <f t="shared" si="351"/>
        <v>vak</v>
      </c>
      <c r="H1790" s="19" t="s">
        <v>456</v>
      </c>
    </row>
    <row r="1791" spans="2:8">
      <c r="B1791" t="s">
        <v>329</v>
      </c>
      <c r="C1791" s="18">
        <v>0</v>
      </c>
      <c r="D1791" s="18">
        <v>0</v>
      </c>
      <c r="E1791" s="18">
        <v>0</v>
      </c>
      <c r="F1791" s="19" t="str">
        <f t="shared" si="346"/>
        <v>vak</v>
      </c>
      <c r="G1791" s="19" t="str">
        <f t="shared" si="351"/>
        <v>vak</v>
      </c>
      <c r="H1791" s="19" t="s">
        <v>456</v>
      </c>
    </row>
    <row r="1792" spans="2:8">
      <c r="B1792" t="s">
        <v>330</v>
      </c>
      <c r="C1792" s="18">
        <v>-33.4</v>
      </c>
      <c r="D1792" s="18">
        <v>65.3</v>
      </c>
      <c r="E1792" s="18">
        <v>31.9</v>
      </c>
      <c r="F1792" s="19" t="str">
        <f t="shared" si="346"/>
        <v>éles</v>
      </c>
      <c r="G1792" s="19" t="str">
        <f t="shared" si="351"/>
        <v>ártalmatlan</v>
      </c>
      <c r="H1792" s="19" t="s">
        <v>456</v>
      </c>
    </row>
    <row r="1793" spans="1:8">
      <c r="B1793" t="s">
        <v>331</v>
      </c>
      <c r="C1793" s="18">
        <v>-10101</v>
      </c>
      <c r="D1793" s="18">
        <v>-10101</v>
      </c>
      <c r="E1793" s="18">
        <v>-20202</v>
      </c>
      <c r="F1793" s="19" t="str">
        <f t="shared" si="346"/>
        <v>vak</v>
      </c>
      <c r="G1793" s="19" t="str">
        <f t="shared" si="351"/>
        <v>vak</v>
      </c>
      <c r="H1793" s="19" t="s">
        <v>456</v>
      </c>
    </row>
    <row r="1794" spans="1:8">
      <c r="B1794" t="s">
        <v>332</v>
      </c>
      <c r="C1794" s="18">
        <v>-10101.1</v>
      </c>
      <c r="D1794" s="18">
        <v>-0.1</v>
      </c>
      <c r="E1794" s="18">
        <v>-10101.200000000001</v>
      </c>
      <c r="F1794" s="19" t="str">
        <f t="shared" si="346"/>
        <v>vak</v>
      </c>
      <c r="G1794" s="19" t="str">
        <f t="shared" si="351"/>
        <v>vak</v>
      </c>
      <c r="H1794" s="19" t="s">
        <v>456</v>
      </c>
    </row>
    <row r="1795" spans="1:8">
      <c r="B1795" t="s">
        <v>333</v>
      </c>
      <c r="C1795" s="18">
        <v>0.5</v>
      </c>
      <c r="D1795" s="18">
        <v>-5025.1000000000004</v>
      </c>
      <c r="E1795" s="18">
        <v>-5024.6000000000004</v>
      </c>
      <c r="F1795" s="19" t="str">
        <f t="shared" si="346"/>
        <v>éles</v>
      </c>
      <c r="G1795" s="19" t="str">
        <f t="shared" si="351"/>
        <v>gyanús</v>
      </c>
      <c r="H1795" s="19" t="s">
        <v>456</v>
      </c>
    </row>
    <row r="1796" spans="1:8">
      <c r="B1796" t="s">
        <v>334</v>
      </c>
      <c r="C1796" s="18">
        <v>0.5</v>
      </c>
      <c r="D1796" s="18">
        <v>-10101</v>
      </c>
      <c r="E1796" s="18">
        <v>-10100.5</v>
      </c>
      <c r="F1796" s="19" t="str">
        <f t="shared" si="346"/>
        <v>éles</v>
      </c>
      <c r="G1796" s="19" t="str">
        <f t="shared" si="351"/>
        <v>gyanús</v>
      </c>
      <c r="H1796" s="19" t="s">
        <v>456</v>
      </c>
    </row>
    <row r="1797" spans="1:8">
      <c r="B1797" t="s">
        <v>335</v>
      </c>
      <c r="C1797" s="18">
        <v>-189.8</v>
      </c>
      <c r="D1797" s="18">
        <v>-85.9</v>
      </c>
      <c r="E1797" s="18">
        <v>-275.70000000000005</v>
      </c>
      <c r="F1797" s="19" t="str">
        <f t="shared" ref="F1797:F1860" si="356">IF(C1797*D1797&lt;0,"éles","vak")</f>
        <v>vak</v>
      </c>
      <c r="G1797" s="19" t="str">
        <f t="shared" si="351"/>
        <v>vak</v>
      </c>
      <c r="H1797" s="19" t="s">
        <v>456</v>
      </c>
    </row>
    <row r="1798" spans="1:8">
      <c r="A1798" t="s">
        <v>430</v>
      </c>
      <c r="C1798" s="18">
        <v>1782438.0999999999</v>
      </c>
      <c r="D1798" s="18">
        <v>1825100.8</v>
      </c>
      <c r="E1798" s="18">
        <v>3607538.8999999994</v>
      </c>
      <c r="F1798" s="19" t="s">
        <v>456</v>
      </c>
      <c r="G1798" s="19" t="s">
        <v>456</v>
      </c>
      <c r="H1798" s="20" t="s">
        <v>456</v>
      </c>
    </row>
    <row r="1799" spans="1:8">
      <c r="A1799" t="s">
        <v>96</v>
      </c>
      <c r="B1799" t="s">
        <v>325</v>
      </c>
      <c r="C1799" s="18">
        <v>8.5</v>
      </c>
      <c r="D1799" s="18">
        <v>7.2</v>
      </c>
      <c r="E1799" s="18">
        <v>15.7</v>
      </c>
      <c r="F1799" s="19" t="str">
        <f t="shared" ref="F1799" si="357">IF(C1799*D1799&lt;0,"éles","vak")</f>
        <v>vak</v>
      </c>
      <c r="G1799" s="19" t="str">
        <f t="shared" ref="G1799" si="358">IF(F1799="éles",IF(C1799&lt;0,"gyanús","ártalmatlan"),F1799)</f>
        <v>vak</v>
      </c>
      <c r="H1799" s="20" t="str">
        <f t="shared" ref="H1799" si="359">IF(G1799&lt;&gt;"vak",COUNTIF(G1800:G1820,G1799)/(21-COUNTIF(G1800:G1820,"vak")),"vak")</f>
        <v>vak</v>
      </c>
    </row>
    <row r="1800" spans="1:8">
      <c r="B1800" t="s">
        <v>336</v>
      </c>
      <c r="C1800" s="18">
        <v>-10101.1</v>
      </c>
      <c r="D1800" s="18">
        <v>-10101.1</v>
      </c>
      <c r="E1800" s="18">
        <v>-20202.2</v>
      </c>
      <c r="F1800" s="19" t="str">
        <f t="shared" si="356"/>
        <v>vak</v>
      </c>
      <c r="G1800" s="19" t="str">
        <f t="shared" ref="G1800" si="360">IF(F1800="éles",IF(C1800&lt;0,"ártalmatlan","gyanús"),F1800)</f>
        <v>vak</v>
      </c>
      <c r="H1800" s="19" t="s">
        <v>456</v>
      </c>
    </row>
    <row r="1801" spans="1:8">
      <c r="B1801" t="s">
        <v>337</v>
      </c>
      <c r="C1801" s="18">
        <v>-204813</v>
      </c>
      <c r="D1801" s="18">
        <v>-190474.6</v>
      </c>
      <c r="E1801" s="18">
        <v>-395287.6</v>
      </c>
      <c r="F1801" s="19" t="str">
        <f t="shared" si="356"/>
        <v>vak</v>
      </c>
      <c r="G1801" s="19" t="str">
        <f t="shared" si="351"/>
        <v>vak</v>
      </c>
      <c r="H1801" s="19" t="s">
        <v>456</v>
      </c>
    </row>
    <row r="1802" spans="1:8">
      <c r="B1802" t="s">
        <v>338</v>
      </c>
      <c r="C1802" s="18">
        <v>329.2</v>
      </c>
      <c r="D1802" s="18">
        <v>24</v>
      </c>
      <c r="E1802" s="18">
        <v>353.2</v>
      </c>
      <c r="F1802" s="19" t="str">
        <f t="shared" si="356"/>
        <v>vak</v>
      </c>
      <c r="G1802" s="19" t="str">
        <f t="shared" si="351"/>
        <v>vak</v>
      </c>
      <c r="H1802" s="19" t="s">
        <v>456</v>
      </c>
    </row>
    <row r="1803" spans="1:8">
      <c r="B1803" t="s">
        <v>339</v>
      </c>
      <c r="C1803" s="18">
        <v>-5001.3</v>
      </c>
      <c r="D1803" s="18">
        <v>4965.6000000000004</v>
      </c>
      <c r="E1803" s="18">
        <v>-35.699999999999818</v>
      </c>
      <c r="F1803" s="19" t="str">
        <f t="shared" si="356"/>
        <v>éles</v>
      </c>
      <c r="G1803" s="19" t="str">
        <f t="shared" si="351"/>
        <v>ártalmatlan</v>
      </c>
      <c r="H1803" s="19" t="s">
        <v>456</v>
      </c>
    </row>
    <row r="1804" spans="1:8">
      <c r="B1804" t="s">
        <v>340</v>
      </c>
      <c r="C1804" s="18">
        <v>1000001</v>
      </c>
      <c r="D1804" s="18">
        <v>1000001</v>
      </c>
      <c r="E1804" s="18">
        <v>2000002</v>
      </c>
      <c r="F1804" s="19" t="str">
        <f t="shared" si="356"/>
        <v>vak</v>
      </c>
      <c r="G1804" s="19" t="str">
        <f t="shared" si="351"/>
        <v>vak</v>
      </c>
      <c r="H1804" s="19" t="s">
        <v>456</v>
      </c>
    </row>
    <row r="1805" spans="1:8">
      <c r="B1805" t="s">
        <v>341</v>
      </c>
      <c r="C1805" s="18">
        <v>999741.7</v>
      </c>
      <c r="D1805" s="18">
        <v>999963.6</v>
      </c>
      <c r="E1805" s="18">
        <v>1999705.2999999998</v>
      </c>
      <c r="F1805" s="19" t="str">
        <f t="shared" si="356"/>
        <v>vak</v>
      </c>
      <c r="G1805" s="19" t="str">
        <f t="shared" si="351"/>
        <v>vak</v>
      </c>
      <c r="H1805" s="19" t="s">
        <v>456</v>
      </c>
    </row>
    <row r="1806" spans="1:8">
      <c r="B1806" t="s">
        <v>342</v>
      </c>
      <c r="C1806" s="18">
        <v>3</v>
      </c>
      <c r="D1806" s="18">
        <v>6.3</v>
      </c>
      <c r="E1806" s="18">
        <v>9.3000000000000007</v>
      </c>
      <c r="F1806" s="19" t="str">
        <f t="shared" si="356"/>
        <v>vak</v>
      </c>
      <c r="G1806" s="19" t="str">
        <f t="shared" si="351"/>
        <v>vak</v>
      </c>
      <c r="H1806" s="19" t="s">
        <v>456</v>
      </c>
    </row>
    <row r="1807" spans="1:8">
      <c r="B1807" t="s">
        <v>343</v>
      </c>
      <c r="C1807" s="18">
        <v>249.9</v>
      </c>
      <c r="D1807" s="18">
        <v>288.60000000000002</v>
      </c>
      <c r="E1807" s="18">
        <v>538.5</v>
      </c>
      <c r="F1807" s="19" t="str">
        <f t="shared" si="356"/>
        <v>vak</v>
      </c>
      <c r="G1807" s="19" t="str">
        <f t="shared" si="351"/>
        <v>vak</v>
      </c>
      <c r="H1807" s="19" t="s">
        <v>456</v>
      </c>
    </row>
    <row r="1808" spans="1:8">
      <c r="B1808" t="s">
        <v>344</v>
      </c>
      <c r="C1808" s="18">
        <v>-41623.9</v>
      </c>
      <c r="D1808" s="18">
        <v>-75231</v>
      </c>
      <c r="E1808" s="18">
        <v>-116854.9</v>
      </c>
      <c r="F1808" s="19" t="str">
        <f t="shared" si="356"/>
        <v>vak</v>
      </c>
      <c r="G1808" s="19" t="str">
        <f t="shared" si="351"/>
        <v>vak</v>
      </c>
      <c r="H1808" s="19" t="s">
        <v>456</v>
      </c>
    </row>
    <row r="1809" spans="1:8">
      <c r="B1809" t="s">
        <v>345</v>
      </c>
      <c r="C1809" s="18">
        <v>1000001</v>
      </c>
      <c r="D1809" s="18">
        <v>1000001</v>
      </c>
      <c r="E1809" s="18">
        <v>2000002</v>
      </c>
      <c r="F1809" s="19" t="str">
        <f t="shared" si="356"/>
        <v>vak</v>
      </c>
      <c r="G1809" s="19" t="str">
        <f t="shared" si="351"/>
        <v>vak</v>
      </c>
      <c r="H1809" s="19" t="s">
        <v>456</v>
      </c>
    </row>
    <row r="1810" spans="1:8">
      <c r="B1810" t="s">
        <v>327</v>
      </c>
      <c r="C1810" s="18">
        <v>-5021.5</v>
      </c>
      <c r="D1810" s="18">
        <v>-10098.4</v>
      </c>
      <c r="E1810" s="18">
        <v>-15119.9</v>
      </c>
      <c r="F1810" s="19" t="str">
        <f t="shared" si="356"/>
        <v>vak</v>
      </c>
      <c r="G1810" s="19" t="str">
        <f t="shared" si="351"/>
        <v>vak</v>
      </c>
      <c r="H1810" s="19" t="s">
        <v>456</v>
      </c>
    </row>
    <row r="1811" spans="1:8">
      <c r="B1811" t="s">
        <v>346</v>
      </c>
      <c r="C1811" s="18">
        <v>-5025.3999999999996</v>
      </c>
      <c r="D1811" s="18">
        <v>14576.8</v>
      </c>
      <c r="E1811" s="18">
        <v>9551.4</v>
      </c>
      <c r="F1811" s="19" t="str">
        <f t="shared" si="356"/>
        <v>éles</v>
      </c>
      <c r="G1811" s="19" t="str">
        <f t="shared" si="351"/>
        <v>ártalmatlan</v>
      </c>
      <c r="H1811" s="19" t="s">
        <v>456</v>
      </c>
    </row>
    <row r="1812" spans="1:8">
      <c r="B1812" t="s">
        <v>347</v>
      </c>
      <c r="C1812" s="18">
        <v>9806.2999999999993</v>
      </c>
      <c r="D1812" s="18">
        <v>-20405</v>
      </c>
      <c r="E1812" s="18">
        <v>-10598.7</v>
      </c>
      <c r="F1812" s="19" t="str">
        <f t="shared" si="356"/>
        <v>éles</v>
      </c>
      <c r="G1812" s="19" t="str">
        <f t="shared" si="351"/>
        <v>gyanús</v>
      </c>
      <c r="H1812" s="19" t="s">
        <v>456</v>
      </c>
    </row>
    <row r="1813" spans="1:8">
      <c r="B1813" t="s">
        <v>328</v>
      </c>
      <c r="C1813" s="18">
        <v>0</v>
      </c>
      <c r="D1813" s="18">
        <v>0</v>
      </c>
      <c r="E1813" s="18">
        <v>0</v>
      </c>
      <c r="F1813" s="19" t="str">
        <f t="shared" si="356"/>
        <v>vak</v>
      </c>
      <c r="G1813" s="19" t="str">
        <f t="shared" si="351"/>
        <v>vak</v>
      </c>
      <c r="H1813" s="19" t="s">
        <v>456</v>
      </c>
    </row>
    <row r="1814" spans="1:8">
      <c r="B1814" t="s">
        <v>329</v>
      </c>
      <c r="C1814" s="18">
        <v>0</v>
      </c>
      <c r="D1814" s="18">
        <v>0</v>
      </c>
      <c r="E1814" s="18">
        <v>0</v>
      </c>
      <c r="F1814" s="19" t="str">
        <f t="shared" si="356"/>
        <v>vak</v>
      </c>
      <c r="G1814" s="19" t="str">
        <f t="shared" si="351"/>
        <v>vak</v>
      </c>
      <c r="H1814" s="19" t="s">
        <v>456</v>
      </c>
    </row>
    <row r="1815" spans="1:8">
      <c r="B1815" t="s">
        <v>330</v>
      </c>
      <c r="C1815" s="18">
        <v>458.8</v>
      </c>
      <c r="D1815" s="18">
        <v>-53.7</v>
      </c>
      <c r="E1815" s="18">
        <v>405.1</v>
      </c>
      <c r="F1815" s="19" t="str">
        <f t="shared" si="356"/>
        <v>éles</v>
      </c>
      <c r="G1815" s="19" t="str">
        <f t="shared" si="351"/>
        <v>gyanús</v>
      </c>
      <c r="H1815" s="19" t="s">
        <v>456</v>
      </c>
    </row>
    <row r="1816" spans="1:8">
      <c r="B1816" t="s">
        <v>331</v>
      </c>
      <c r="C1816" s="18">
        <v>-10101</v>
      </c>
      <c r="D1816" s="18">
        <v>-10101</v>
      </c>
      <c r="E1816" s="18">
        <v>-20202</v>
      </c>
      <c r="F1816" s="19" t="str">
        <f t="shared" si="356"/>
        <v>vak</v>
      </c>
      <c r="G1816" s="19" t="str">
        <f t="shared" si="351"/>
        <v>vak</v>
      </c>
      <c r="H1816" s="19" t="s">
        <v>456</v>
      </c>
    </row>
    <row r="1817" spans="1:8">
      <c r="B1817" t="s">
        <v>332</v>
      </c>
      <c r="C1817" s="18">
        <v>-10101.1</v>
      </c>
      <c r="D1817" s="18">
        <v>-0.1</v>
      </c>
      <c r="E1817" s="18">
        <v>-10101.200000000001</v>
      </c>
      <c r="F1817" s="19" t="str">
        <f t="shared" si="356"/>
        <v>vak</v>
      </c>
      <c r="G1817" s="19" t="str">
        <f t="shared" si="351"/>
        <v>vak</v>
      </c>
      <c r="H1817" s="19" t="s">
        <v>456</v>
      </c>
    </row>
    <row r="1818" spans="1:8">
      <c r="B1818" t="s">
        <v>333</v>
      </c>
      <c r="C1818" s="18">
        <v>0.5</v>
      </c>
      <c r="D1818" s="18">
        <v>-5025.1000000000004</v>
      </c>
      <c r="E1818" s="18">
        <v>-5024.6000000000004</v>
      </c>
      <c r="F1818" s="19" t="str">
        <f t="shared" si="356"/>
        <v>éles</v>
      </c>
      <c r="G1818" s="19" t="str">
        <f t="shared" si="351"/>
        <v>gyanús</v>
      </c>
      <c r="H1818" s="19" t="s">
        <v>456</v>
      </c>
    </row>
    <row r="1819" spans="1:8">
      <c r="B1819" t="s">
        <v>334</v>
      </c>
      <c r="C1819" s="18">
        <v>0.5</v>
      </c>
      <c r="D1819" s="18">
        <v>-10101</v>
      </c>
      <c r="E1819" s="18">
        <v>-10100.5</v>
      </c>
      <c r="F1819" s="19" t="str">
        <f t="shared" si="356"/>
        <v>éles</v>
      </c>
      <c r="G1819" s="19" t="str">
        <f t="shared" si="351"/>
        <v>gyanús</v>
      </c>
      <c r="H1819" s="19" t="s">
        <v>456</v>
      </c>
    </row>
    <row r="1820" spans="1:8">
      <c r="B1820" t="s">
        <v>335</v>
      </c>
      <c r="C1820" s="18">
        <v>290.60000000000002</v>
      </c>
      <c r="D1820" s="18">
        <v>34.1</v>
      </c>
      <c r="E1820" s="18">
        <v>324.70000000000005</v>
      </c>
      <c r="F1820" s="19" t="str">
        <f t="shared" si="356"/>
        <v>vak</v>
      </c>
      <c r="G1820" s="19" t="str">
        <f t="shared" si="351"/>
        <v>vak</v>
      </c>
      <c r="H1820" s="19" t="s">
        <v>456</v>
      </c>
    </row>
    <row r="1821" spans="1:8">
      <c r="A1821" t="s">
        <v>431</v>
      </c>
      <c r="C1821" s="18">
        <v>2719102.6999999997</v>
      </c>
      <c r="D1821" s="18">
        <v>2688277.1999999997</v>
      </c>
      <c r="E1821" s="18">
        <v>5407379.8999999994</v>
      </c>
      <c r="F1821" s="19" t="s">
        <v>456</v>
      </c>
      <c r="G1821" s="19" t="s">
        <v>456</v>
      </c>
      <c r="H1821" s="20" t="s">
        <v>456</v>
      </c>
    </row>
    <row r="1822" spans="1:8">
      <c r="A1822" t="s">
        <v>168</v>
      </c>
      <c r="B1822" t="s">
        <v>325</v>
      </c>
      <c r="C1822" s="18">
        <v>-26.5</v>
      </c>
      <c r="D1822" s="18">
        <v>8.6999999999999993</v>
      </c>
      <c r="E1822" s="18">
        <v>-17.8</v>
      </c>
      <c r="F1822" s="19" t="str">
        <f t="shared" ref="F1822" si="361">IF(C1822*D1822&lt;0,"éles","vak")</f>
        <v>éles</v>
      </c>
      <c r="G1822" s="19" t="str">
        <f t="shared" ref="G1822" si="362">IF(F1822="éles",IF(C1822&lt;0,"gyanús","ártalmatlan"),F1822)</f>
        <v>gyanús</v>
      </c>
      <c r="H1822" s="20">
        <f t="shared" ref="H1822" si="363">IF(G1822&lt;&gt;"vak",COUNTIF(G1823:G1843,G1822)/(21-COUNTIF(G1823:G1843,"vak")),"vak")</f>
        <v>0.42857142857142855</v>
      </c>
    </row>
    <row r="1823" spans="1:8">
      <c r="B1823" t="s">
        <v>336</v>
      </c>
      <c r="C1823" s="18">
        <v>-10101.1</v>
      </c>
      <c r="D1823" s="18">
        <v>-10101.1</v>
      </c>
      <c r="E1823" s="18">
        <v>-20202.2</v>
      </c>
      <c r="F1823" s="19" t="str">
        <f t="shared" si="356"/>
        <v>vak</v>
      </c>
      <c r="G1823" s="19" t="str">
        <f t="shared" ref="G1823" si="364">IF(F1823="éles",IF(C1823&lt;0,"ártalmatlan","gyanús"),F1823)</f>
        <v>vak</v>
      </c>
      <c r="H1823" s="19" t="s">
        <v>456</v>
      </c>
    </row>
    <row r="1824" spans="1:8">
      <c r="B1824" t="s">
        <v>337</v>
      </c>
      <c r="C1824" s="18">
        <v>999990.2</v>
      </c>
      <c r="D1824" s="18">
        <v>1000001</v>
      </c>
      <c r="E1824" s="18">
        <v>1999991.2</v>
      </c>
      <c r="F1824" s="19" t="str">
        <f t="shared" si="356"/>
        <v>vak</v>
      </c>
      <c r="G1824" s="19" t="str">
        <f t="shared" si="351"/>
        <v>vak</v>
      </c>
      <c r="H1824" s="19" t="s">
        <v>456</v>
      </c>
    </row>
    <row r="1825" spans="2:8">
      <c r="B1825" t="s">
        <v>338</v>
      </c>
      <c r="C1825" s="18">
        <v>-21.2</v>
      </c>
      <c r="D1825" s="18">
        <v>71.5</v>
      </c>
      <c r="E1825" s="18">
        <v>50.3</v>
      </c>
      <c r="F1825" s="19" t="str">
        <f t="shared" si="356"/>
        <v>éles</v>
      </c>
      <c r="G1825" s="19" t="str">
        <f t="shared" si="351"/>
        <v>ártalmatlan</v>
      </c>
      <c r="H1825" s="19" t="s">
        <v>456</v>
      </c>
    </row>
    <row r="1826" spans="2:8">
      <c r="B1826" t="s">
        <v>339</v>
      </c>
      <c r="C1826" s="18">
        <v>-5053.2</v>
      </c>
      <c r="D1826" s="18">
        <v>4941.3999999999996</v>
      </c>
      <c r="E1826" s="18">
        <v>-111.80000000000018</v>
      </c>
      <c r="F1826" s="19" t="str">
        <f t="shared" si="356"/>
        <v>éles</v>
      </c>
      <c r="G1826" s="19" t="str">
        <f t="shared" si="351"/>
        <v>ártalmatlan</v>
      </c>
      <c r="H1826" s="19" t="s">
        <v>456</v>
      </c>
    </row>
    <row r="1827" spans="2:8">
      <c r="B1827" t="s">
        <v>340</v>
      </c>
      <c r="C1827" s="18">
        <v>-282052.40000000002</v>
      </c>
      <c r="D1827" s="18">
        <v>-176469.6</v>
      </c>
      <c r="E1827" s="18">
        <v>-458522</v>
      </c>
      <c r="F1827" s="19" t="str">
        <f t="shared" si="356"/>
        <v>vak</v>
      </c>
      <c r="G1827" s="19" t="str">
        <f t="shared" si="351"/>
        <v>vak</v>
      </c>
      <c r="H1827" s="19" t="s">
        <v>456</v>
      </c>
    </row>
    <row r="1828" spans="2:8">
      <c r="B1828" t="s">
        <v>341</v>
      </c>
      <c r="C1828" s="18">
        <v>999744.4</v>
      </c>
      <c r="D1828" s="18">
        <v>-10100</v>
      </c>
      <c r="E1828" s="18">
        <v>989644.4</v>
      </c>
      <c r="F1828" s="19" t="str">
        <f t="shared" si="356"/>
        <v>éles</v>
      </c>
      <c r="G1828" s="19" t="str">
        <f t="shared" si="351"/>
        <v>gyanús</v>
      </c>
      <c r="H1828" s="19" t="s">
        <v>456</v>
      </c>
    </row>
    <row r="1829" spans="2:8">
      <c r="B1829" t="s">
        <v>342</v>
      </c>
      <c r="C1829" s="18">
        <v>5</v>
      </c>
      <c r="D1829" s="18">
        <v>-3.6</v>
      </c>
      <c r="E1829" s="18">
        <v>1.4</v>
      </c>
      <c r="F1829" s="19" t="str">
        <f t="shared" si="356"/>
        <v>éles</v>
      </c>
      <c r="G1829" s="19" t="str">
        <f t="shared" si="351"/>
        <v>gyanús</v>
      </c>
      <c r="H1829" s="19" t="s">
        <v>456</v>
      </c>
    </row>
    <row r="1830" spans="2:8">
      <c r="B1830" t="s">
        <v>343</v>
      </c>
      <c r="C1830" s="18">
        <v>-2637.4</v>
      </c>
      <c r="D1830" s="18">
        <v>-1606.8</v>
      </c>
      <c r="E1830" s="18">
        <v>-4244.2</v>
      </c>
      <c r="F1830" s="19" t="str">
        <f t="shared" si="356"/>
        <v>vak</v>
      </c>
      <c r="G1830" s="19" t="str">
        <f t="shared" si="351"/>
        <v>vak</v>
      </c>
      <c r="H1830" s="19" t="s">
        <v>456</v>
      </c>
    </row>
    <row r="1831" spans="2:8">
      <c r="B1831" t="s">
        <v>344</v>
      </c>
      <c r="C1831" s="18">
        <v>-41897.800000000003</v>
      </c>
      <c r="D1831" s="18">
        <v>-75234.899999999994</v>
      </c>
      <c r="E1831" s="18">
        <v>-117132.7</v>
      </c>
      <c r="F1831" s="19" t="str">
        <f t="shared" si="356"/>
        <v>vak</v>
      </c>
      <c r="G1831" s="19" t="str">
        <f t="shared" ref="G1831:G1894" si="365">IF(F1831="éles",IF(C1831&lt;0,"ártalmatlan","gyanús"),F1831)</f>
        <v>vak</v>
      </c>
      <c r="H1831" s="19" t="s">
        <v>456</v>
      </c>
    </row>
    <row r="1832" spans="2:8">
      <c r="B1832" t="s">
        <v>345</v>
      </c>
      <c r="C1832" s="18">
        <v>-41666.199999999997</v>
      </c>
      <c r="D1832" s="18">
        <v>-41666.699999999997</v>
      </c>
      <c r="E1832" s="18">
        <v>-83332.899999999994</v>
      </c>
      <c r="F1832" s="19" t="str">
        <f t="shared" si="356"/>
        <v>vak</v>
      </c>
      <c r="G1832" s="19" t="str">
        <f t="shared" si="365"/>
        <v>vak</v>
      </c>
      <c r="H1832" s="19" t="s">
        <v>456</v>
      </c>
    </row>
    <row r="1833" spans="2:8">
      <c r="B1833" t="s">
        <v>327</v>
      </c>
      <c r="C1833" s="18">
        <v>-5033.1000000000004</v>
      </c>
      <c r="D1833" s="18">
        <v>-10095.4</v>
      </c>
      <c r="E1833" s="18">
        <v>-15128.5</v>
      </c>
      <c r="F1833" s="19" t="str">
        <f t="shared" si="356"/>
        <v>vak</v>
      </c>
      <c r="G1833" s="19" t="str">
        <f t="shared" si="365"/>
        <v>vak</v>
      </c>
      <c r="H1833" s="19" t="s">
        <v>456</v>
      </c>
    </row>
    <row r="1834" spans="2:8">
      <c r="B1834" t="s">
        <v>346</v>
      </c>
      <c r="C1834" s="18">
        <v>-5067.8</v>
      </c>
      <c r="D1834" s="18">
        <v>14521.7</v>
      </c>
      <c r="E1834" s="18">
        <v>9453.9000000000015</v>
      </c>
      <c r="F1834" s="19" t="str">
        <f t="shared" si="356"/>
        <v>éles</v>
      </c>
      <c r="G1834" s="19" t="str">
        <f t="shared" si="365"/>
        <v>ártalmatlan</v>
      </c>
      <c r="H1834" s="19" t="s">
        <v>456</v>
      </c>
    </row>
    <row r="1835" spans="2:8">
      <c r="B1835" t="s">
        <v>347</v>
      </c>
      <c r="C1835" s="18">
        <v>9796.2000000000007</v>
      </c>
      <c r="D1835" s="18">
        <v>-20417</v>
      </c>
      <c r="E1835" s="18">
        <v>-10620.8</v>
      </c>
      <c r="F1835" s="19" t="str">
        <f t="shared" si="356"/>
        <v>éles</v>
      </c>
      <c r="G1835" s="19" t="str">
        <f t="shared" si="365"/>
        <v>gyanús</v>
      </c>
      <c r="H1835" s="19" t="s">
        <v>456</v>
      </c>
    </row>
    <row r="1836" spans="2:8">
      <c r="B1836" t="s">
        <v>328</v>
      </c>
      <c r="C1836" s="18">
        <v>0</v>
      </c>
      <c r="D1836" s="18">
        <v>0</v>
      </c>
      <c r="E1836" s="18">
        <v>0</v>
      </c>
      <c r="F1836" s="19" t="str">
        <f t="shared" si="356"/>
        <v>vak</v>
      </c>
      <c r="G1836" s="19" t="str">
        <f t="shared" si="365"/>
        <v>vak</v>
      </c>
      <c r="H1836" s="19" t="s">
        <v>456</v>
      </c>
    </row>
    <row r="1837" spans="2:8">
      <c r="B1837" t="s">
        <v>329</v>
      </c>
      <c r="C1837" s="18">
        <v>0</v>
      </c>
      <c r="D1837" s="18">
        <v>0</v>
      </c>
      <c r="E1837" s="18">
        <v>0</v>
      </c>
      <c r="F1837" s="19" t="str">
        <f t="shared" si="356"/>
        <v>vak</v>
      </c>
      <c r="G1837" s="19" t="str">
        <f t="shared" si="365"/>
        <v>vak</v>
      </c>
      <c r="H1837" s="19" t="s">
        <v>456</v>
      </c>
    </row>
    <row r="1838" spans="2:8">
      <c r="B1838" t="s">
        <v>330</v>
      </c>
      <c r="C1838" s="18">
        <v>-100.9</v>
      </c>
      <c r="D1838" s="18">
        <v>110.8</v>
      </c>
      <c r="E1838" s="18">
        <v>9.8999999999999915</v>
      </c>
      <c r="F1838" s="19" t="str">
        <f t="shared" si="356"/>
        <v>éles</v>
      </c>
      <c r="G1838" s="19" t="str">
        <f t="shared" si="365"/>
        <v>ártalmatlan</v>
      </c>
      <c r="H1838" s="19" t="s">
        <v>456</v>
      </c>
    </row>
    <row r="1839" spans="2:8">
      <c r="B1839" t="s">
        <v>331</v>
      </c>
      <c r="C1839" s="18">
        <v>-10101</v>
      </c>
      <c r="D1839" s="18">
        <v>-10101</v>
      </c>
      <c r="E1839" s="18">
        <v>-20202</v>
      </c>
      <c r="F1839" s="19" t="str">
        <f t="shared" si="356"/>
        <v>vak</v>
      </c>
      <c r="G1839" s="19" t="str">
        <f t="shared" si="365"/>
        <v>vak</v>
      </c>
      <c r="H1839" s="19" t="s">
        <v>456</v>
      </c>
    </row>
    <row r="1840" spans="2:8">
      <c r="B1840" t="s">
        <v>332</v>
      </c>
      <c r="C1840" s="18">
        <v>-10101.1</v>
      </c>
      <c r="D1840" s="18">
        <v>-0.1</v>
      </c>
      <c r="E1840" s="18">
        <v>-10101.200000000001</v>
      </c>
      <c r="F1840" s="19" t="str">
        <f t="shared" si="356"/>
        <v>vak</v>
      </c>
      <c r="G1840" s="19" t="str">
        <f t="shared" si="365"/>
        <v>vak</v>
      </c>
      <c r="H1840" s="19" t="s">
        <v>456</v>
      </c>
    </row>
    <row r="1841" spans="1:8">
      <c r="B1841" t="s">
        <v>333</v>
      </c>
      <c r="C1841" s="18">
        <v>-1.5</v>
      </c>
      <c r="D1841" s="18">
        <v>-5025.1000000000004</v>
      </c>
      <c r="E1841" s="18">
        <v>-5026.6000000000004</v>
      </c>
      <c r="F1841" s="19" t="str">
        <f t="shared" si="356"/>
        <v>vak</v>
      </c>
      <c r="G1841" s="19" t="str">
        <f t="shared" si="365"/>
        <v>vak</v>
      </c>
      <c r="H1841" s="19" t="s">
        <v>456</v>
      </c>
    </row>
    <row r="1842" spans="1:8">
      <c r="B1842" t="s">
        <v>334</v>
      </c>
      <c r="C1842" s="18">
        <v>-1.5</v>
      </c>
      <c r="D1842" s="18">
        <v>-10101</v>
      </c>
      <c r="E1842" s="18">
        <v>-10102.5</v>
      </c>
      <c r="F1842" s="19" t="str">
        <f t="shared" si="356"/>
        <v>vak</v>
      </c>
      <c r="G1842" s="19" t="str">
        <f t="shared" si="365"/>
        <v>vak</v>
      </c>
      <c r="H1842" s="19" t="s">
        <v>456</v>
      </c>
    </row>
    <row r="1843" spans="1:8">
      <c r="B1843" t="s">
        <v>335</v>
      </c>
      <c r="C1843" s="18">
        <v>-383.7</v>
      </c>
      <c r="D1843" s="18">
        <v>-73.400000000000006</v>
      </c>
      <c r="E1843" s="18">
        <v>-457.1</v>
      </c>
      <c r="F1843" s="19" t="str">
        <f t="shared" si="356"/>
        <v>vak</v>
      </c>
      <c r="G1843" s="19" t="str">
        <f t="shared" si="365"/>
        <v>vak</v>
      </c>
      <c r="H1843" s="19" t="s">
        <v>456</v>
      </c>
    </row>
    <row r="1844" spans="1:8">
      <c r="A1844" t="s">
        <v>432</v>
      </c>
      <c r="C1844" s="18">
        <v>1595289.4000000001</v>
      </c>
      <c r="D1844" s="18">
        <v>648659.4</v>
      </c>
      <c r="E1844" s="18">
        <v>2243948.7999999993</v>
      </c>
      <c r="F1844" s="19" t="s">
        <v>456</v>
      </c>
      <c r="G1844" s="19" t="s">
        <v>456</v>
      </c>
      <c r="H1844" s="20" t="s">
        <v>456</v>
      </c>
    </row>
    <row r="1845" spans="1:8">
      <c r="A1845" t="s">
        <v>169</v>
      </c>
      <c r="B1845" t="s">
        <v>325</v>
      </c>
      <c r="C1845" s="18">
        <v>-3.5</v>
      </c>
      <c r="D1845" s="18">
        <v>1.7</v>
      </c>
      <c r="E1845" s="18">
        <v>-1.8</v>
      </c>
      <c r="F1845" s="19" t="str">
        <f t="shared" ref="F1845" si="366">IF(C1845*D1845&lt;0,"éles","vak")</f>
        <v>éles</v>
      </c>
      <c r="G1845" s="19" t="str">
        <f t="shared" ref="G1845" si="367">IF(F1845="éles",IF(C1845&lt;0,"gyanús","ártalmatlan"),F1845)</f>
        <v>gyanús</v>
      </c>
      <c r="H1845" s="20">
        <f t="shared" ref="H1845" si="368">IF(G1845&lt;&gt;"vak",COUNTIF(G1846:G1866,G1845)/(21-COUNTIF(G1846:G1866,"vak")),"vak")</f>
        <v>0.875</v>
      </c>
    </row>
    <row r="1846" spans="1:8">
      <c r="B1846" t="s">
        <v>336</v>
      </c>
      <c r="C1846" s="18">
        <v>-10101.1</v>
      </c>
      <c r="D1846" s="18">
        <v>-10101.1</v>
      </c>
      <c r="E1846" s="18">
        <v>-20202.2</v>
      </c>
      <c r="F1846" s="19" t="str">
        <f t="shared" si="356"/>
        <v>vak</v>
      </c>
      <c r="G1846" s="19" t="str">
        <f t="shared" ref="G1846" si="369">IF(F1846="éles",IF(C1846&lt;0,"ártalmatlan","gyanús"),F1846)</f>
        <v>vak</v>
      </c>
      <c r="H1846" s="19" t="s">
        <v>456</v>
      </c>
    </row>
    <row r="1847" spans="1:8">
      <c r="B1847" t="s">
        <v>337</v>
      </c>
      <c r="C1847" s="18">
        <v>-204831</v>
      </c>
      <c r="D1847" s="18">
        <v>-190488.8</v>
      </c>
      <c r="E1847" s="18">
        <v>-395319.8</v>
      </c>
      <c r="F1847" s="19" t="str">
        <f t="shared" si="356"/>
        <v>vak</v>
      </c>
      <c r="G1847" s="19" t="str">
        <f t="shared" si="365"/>
        <v>vak</v>
      </c>
      <c r="H1847" s="19" t="s">
        <v>456</v>
      </c>
    </row>
    <row r="1848" spans="1:8">
      <c r="B1848" t="s">
        <v>338</v>
      </c>
      <c r="C1848" s="18">
        <v>69.8</v>
      </c>
      <c r="D1848" s="18">
        <v>-273</v>
      </c>
      <c r="E1848" s="18">
        <v>-203.2</v>
      </c>
      <c r="F1848" s="19" t="str">
        <f t="shared" si="356"/>
        <v>éles</v>
      </c>
      <c r="G1848" s="19" t="str">
        <f t="shared" si="365"/>
        <v>gyanús</v>
      </c>
      <c r="H1848" s="19" t="s">
        <v>456</v>
      </c>
    </row>
    <row r="1849" spans="1:8">
      <c r="B1849" t="s">
        <v>339</v>
      </c>
      <c r="C1849" s="18">
        <v>497428.4</v>
      </c>
      <c r="D1849" s="18">
        <v>4934.8999999999996</v>
      </c>
      <c r="E1849" s="18">
        <v>502363.30000000005</v>
      </c>
      <c r="F1849" s="19" t="str">
        <f t="shared" si="356"/>
        <v>vak</v>
      </c>
      <c r="G1849" s="19" t="str">
        <f t="shared" si="365"/>
        <v>vak</v>
      </c>
      <c r="H1849" s="19" t="s">
        <v>456</v>
      </c>
    </row>
    <row r="1850" spans="1:8">
      <c r="B1850" t="s">
        <v>340</v>
      </c>
      <c r="C1850" s="18">
        <v>1000001</v>
      </c>
      <c r="D1850" s="18">
        <v>1000001</v>
      </c>
      <c r="E1850" s="18">
        <v>2000002</v>
      </c>
      <c r="F1850" s="19" t="str">
        <f t="shared" si="356"/>
        <v>vak</v>
      </c>
      <c r="G1850" s="19" t="str">
        <f t="shared" si="365"/>
        <v>vak</v>
      </c>
      <c r="H1850" s="19" t="s">
        <v>456</v>
      </c>
    </row>
    <row r="1851" spans="1:8">
      <c r="B1851" t="s">
        <v>341</v>
      </c>
      <c r="C1851" s="18">
        <v>999976.8</v>
      </c>
      <c r="D1851" s="18">
        <v>999997</v>
      </c>
      <c r="E1851" s="18">
        <v>1999973.8</v>
      </c>
      <c r="F1851" s="19" t="str">
        <f t="shared" si="356"/>
        <v>vak</v>
      </c>
      <c r="G1851" s="19" t="str">
        <f t="shared" si="365"/>
        <v>vak</v>
      </c>
      <c r="H1851" s="19" t="s">
        <v>456</v>
      </c>
    </row>
    <row r="1852" spans="1:8">
      <c r="B1852" t="s">
        <v>342</v>
      </c>
      <c r="C1852" s="18">
        <v>3</v>
      </c>
      <c r="D1852" s="18">
        <v>-3.6</v>
      </c>
      <c r="E1852" s="18">
        <v>-0.60000000000000009</v>
      </c>
      <c r="F1852" s="19" t="str">
        <f t="shared" si="356"/>
        <v>éles</v>
      </c>
      <c r="G1852" s="19" t="str">
        <f t="shared" si="365"/>
        <v>gyanús</v>
      </c>
      <c r="H1852" s="19" t="s">
        <v>456</v>
      </c>
    </row>
    <row r="1853" spans="1:8">
      <c r="B1853" t="s">
        <v>343</v>
      </c>
      <c r="C1853" s="18">
        <v>249.9</v>
      </c>
      <c r="D1853" s="18">
        <v>-1606.8</v>
      </c>
      <c r="E1853" s="18">
        <v>-1356.8999999999999</v>
      </c>
      <c r="F1853" s="19" t="str">
        <f t="shared" si="356"/>
        <v>éles</v>
      </c>
      <c r="G1853" s="19" t="str">
        <f t="shared" si="365"/>
        <v>gyanús</v>
      </c>
      <c r="H1853" s="19" t="s">
        <v>456</v>
      </c>
    </row>
    <row r="1854" spans="1:8">
      <c r="B1854" t="s">
        <v>344</v>
      </c>
      <c r="C1854" s="18">
        <v>-41637.4</v>
      </c>
      <c r="D1854" s="18">
        <v>-75245.7</v>
      </c>
      <c r="E1854" s="18">
        <v>-116883.1</v>
      </c>
      <c r="F1854" s="19" t="str">
        <f t="shared" si="356"/>
        <v>vak</v>
      </c>
      <c r="G1854" s="19" t="str">
        <f t="shared" si="365"/>
        <v>vak</v>
      </c>
      <c r="H1854" s="19" t="s">
        <v>456</v>
      </c>
    </row>
    <row r="1855" spans="1:8">
      <c r="B1855" t="s">
        <v>345</v>
      </c>
      <c r="C1855" s="18">
        <v>-41666.199999999997</v>
      </c>
      <c r="D1855" s="18">
        <v>-41666.699999999997</v>
      </c>
      <c r="E1855" s="18">
        <v>-83332.899999999994</v>
      </c>
      <c r="F1855" s="19" t="str">
        <f t="shared" si="356"/>
        <v>vak</v>
      </c>
      <c r="G1855" s="19" t="str">
        <f t="shared" si="365"/>
        <v>vak</v>
      </c>
      <c r="H1855" s="19" t="s">
        <v>456</v>
      </c>
    </row>
    <row r="1856" spans="1:8">
      <c r="B1856" t="s">
        <v>327</v>
      </c>
      <c r="C1856" s="18">
        <v>-5030.6000000000004</v>
      </c>
      <c r="D1856" s="18">
        <v>-10098.9</v>
      </c>
      <c r="E1856" s="18">
        <v>-15129.5</v>
      </c>
      <c r="F1856" s="19" t="str">
        <f t="shared" si="356"/>
        <v>vak</v>
      </c>
      <c r="G1856" s="19" t="str">
        <f t="shared" si="365"/>
        <v>vak</v>
      </c>
      <c r="H1856" s="19" t="s">
        <v>456</v>
      </c>
    </row>
    <row r="1857" spans="1:8">
      <c r="B1857" t="s">
        <v>346</v>
      </c>
      <c r="C1857" s="18">
        <v>-5026.8</v>
      </c>
      <c r="D1857" s="18">
        <v>14548.4</v>
      </c>
      <c r="E1857" s="18">
        <v>9521.5999999999985</v>
      </c>
      <c r="F1857" s="19" t="str">
        <f t="shared" si="356"/>
        <v>éles</v>
      </c>
      <c r="G1857" s="19" t="str">
        <f t="shared" si="365"/>
        <v>ártalmatlan</v>
      </c>
      <c r="H1857" s="19" t="s">
        <v>456</v>
      </c>
    </row>
    <row r="1858" spans="1:8">
      <c r="B1858" t="s">
        <v>347</v>
      </c>
      <c r="C1858" s="18">
        <v>9797.2000000000007</v>
      </c>
      <c r="D1858" s="18">
        <v>-20417</v>
      </c>
      <c r="E1858" s="18">
        <v>-10619.8</v>
      </c>
      <c r="F1858" s="19" t="str">
        <f t="shared" si="356"/>
        <v>éles</v>
      </c>
      <c r="G1858" s="19" t="str">
        <f t="shared" si="365"/>
        <v>gyanús</v>
      </c>
      <c r="H1858" s="19" t="s">
        <v>456</v>
      </c>
    </row>
    <row r="1859" spans="1:8">
      <c r="B1859" t="s">
        <v>328</v>
      </c>
      <c r="C1859" s="18">
        <v>0</v>
      </c>
      <c r="D1859" s="18">
        <v>0</v>
      </c>
      <c r="E1859" s="18">
        <v>0</v>
      </c>
      <c r="F1859" s="19" t="str">
        <f t="shared" si="356"/>
        <v>vak</v>
      </c>
      <c r="G1859" s="19" t="str">
        <f t="shared" si="365"/>
        <v>vak</v>
      </c>
      <c r="H1859" s="19" t="s">
        <v>456</v>
      </c>
    </row>
    <row r="1860" spans="1:8">
      <c r="B1860" t="s">
        <v>329</v>
      </c>
      <c r="C1860" s="18">
        <v>0</v>
      </c>
      <c r="D1860" s="18">
        <v>0</v>
      </c>
      <c r="E1860" s="18">
        <v>0</v>
      </c>
      <c r="F1860" s="19" t="str">
        <f t="shared" si="356"/>
        <v>vak</v>
      </c>
      <c r="G1860" s="19" t="str">
        <f t="shared" si="365"/>
        <v>vak</v>
      </c>
      <c r="H1860" s="19" t="s">
        <v>456</v>
      </c>
    </row>
    <row r="1861" spans="1:8">
      <c r="B1861" t="s">
        <v>330</v>
      </c>
      <c r="C1861" s="18">
        <v>382.6</v>
      </c>
      <c r="D1861" s="18">
        <v>-431.1</v>
      </c>
      <c r="E1861" s="18">
        <v>-48.5</v>
      </c>
      <c r="F1861" s="19" t="str">
        <f t="shared" ref="F1861:F1924" si="370">IF(C1861*D1861&lt;0,"éles","vak")</f>
        <v>éles</v>
      </c>
      <c r="G1861" s="19" t="str">
        <f t="shared" si="365"/>
        <v>gyanús</v>
      </c>
      <c r="H1861" s="19" t="s">
        <v>456</v>
      </c>
    </row>
    <row r="1862" spans="1:8">
      <c r="B1862" t="s">
        <v>331</v>
      </c>
      <c r="C1862" s="18">
        <v>-10101</v>
      </c>
      <c r="D1862" s="18">
        <v>-10101</v>
      </c>
      <c r="E1862" s="18">
        <v>-20202</v>
      </c>
      <c r="F1862" s="19" t="str">
        <f t="shared" si="370"/>
        <v>vak</v>
      </c>
      <c r="G1862" s="19" t="str">
        <f t="shared" si="365"/>
        <v>vak</v>
      </c>
      <c r="H1862" s="19" t="s">
        <v>456</v>
      </c>
    </row>
    <row r="1863" spans="1:8">
      <c r="B1863" t="s">
        <v>332</v>
      </c>
      <c r="C1863" s="18">
        <v>-10101.1</v>
      </c>
      <c r="D1863" s="18">
        <v>-0.1</v>
      </c>
      <c r="E1863" s="18">
        <v>-10101.200000000001</v>
      </c>
      <c r="F1863" s="19" t="str">
        <f t="shared" si="370"/>
        <v>vak</v>
      </c>
      <c r="G1863" s="19" t="str">
        <f t="shared" si="365"/>
        <v>vak</v>
      </c>
      <c r="H1863" s="19" t="s">
        <v>456</v>
      </c>
    </row>
    <row r="1864" spans="1:8">
      <c r="B1864" t="s">
        <v>333</v>
      </c>
      <c r="C1864" s="18">
        <v>0.5</v>
      </c>
      <c r="D1864" s="18">
        <v>-5025.1000000000004</v>
      </c>
      <c r="E1864" s="18">
        <v>-5024.6000000000004</v>
      </c>
      <c r="F1864" s="19" t="str">
        <f t="shared" si="370"/>
        <v>éles</v>
      </c>
      <c r="G1864" s="19" t="str">
        <f t="shared" si="365"/>
        <v>gyanús</v>
      </c>
      <c r="H1864" s="19" t="s">
        <v>456</v>
      </c>
    </row>
    <row r="1865" spans="1:8">
      <c r="B1865" t="s">
        <v>334</v>
      </c>
      <c r="C1865" s="18">
        <v>0.5</v>
      </c>
      <c r="D1865" s="18">
        <v>-10101</v>
      </c>
      <c r="E1865" s="18">
        <v>-10100.5</v>
      </c>
      <c r="F1865" s="19" t="str">
        <f t="shared" si="370"/>
        <v>éles</v>
      </c>
      <c r="G1865" s="19" t="str">
        <f t="shared" si="365"/>
        <v>gyanús</v>
      </c>
      <c r="H1865" s="19" t="s">
        <v>456</v>
      </c>
    </row>
    <row r="1866" spans="1:8">
      <c r="B1866" t="s">
        <v>335</v>
      </c>
      <c r="C1866" s="18">
        <v>256.7</v>
      </c>
      <c r="D1866" s="18">
        <v>293.10000000000002</v>
      </c>
      <c r="E1866" s="18">
        <v>549.79999999999995</v>
      </c>
      <c r="F1866" s="19" t="str">
        <f t="shared" si="370"/>
        <v>vak</v>
      </c>
      <c r="G1866" s="19" t="str">
        <f t="shared" si="365"/>
        <v>vak</v>
      </c>
      <c r="H1866" s="19" t="s">
        <v>456</v>
      </c>
    </row>
    <row r="1867" spans="1:8">
      <c r="A1867" t="s">
        <v>433</v>
      </c>
      <c r="C1867" s="18">
        <v>2179667.7000000007</v>
      </c>
      <c r="D1867" s="18">
        <v>1644216.1999999997</v>
      </c>
      <c r="E1867" s="18">
        <v>3823883.9</v>
      </c>
      <c r="F1867" s="19" t="s">
        <v>456</v>
      </c>
      <c r="G1867" s="19" t="s">
        <v>456</v>
      </c>
      <c r="H1867" s="20" t="s">
        <v>456</v>
      </c>
    </row>
    <row r="1868" spans="1:8">
      <c r="A1868" t="s">
        <v>170</v>
      </c>
      <c r="B1868" t="s">
        <v>325</v>
      </c>
      <c r="C1868" s="18">
        <v>-19</v>
      </c>
      <c r="D1868" s="18">
        <v>5.7</v>
      </c>
      <c r="E1868" s="18">
        <v>-13.3</v>
      </c>
      <c r="F1868" s="19" t="str">
        <f t="shared" ref="F1868" si="371">IF(C1868*D1868&lt;0,"éles","vak")</f>
        <v>éles</v>
      </c>
      <c r="G1868" s="19" t="str">
        <f t="shared" ref="G1868" si="372">IF(F1868="éles",IF(C1868&lt;0,"gyanús","ártalmatlan"),F1868)</f>
        <v>gyanús</v>
      </c>
      <c r="H1868" s="20">
        <f t="shared" ref="H1868" si="373">IF(G1868&lt;&gt;"vak",COUNTIF(G1869:G1889,G1868)/(21-COUNTIF(G1869:G1889,"vak")),"vak")</f>
        <v>0.2</v>
      </c>
    </row>
    <row r="1869" spans="1:8">
      <c r="B1869" t="s">
        <v>336</v>
      </c>
      <c r="C1869" s="18">
        <v>-10101.1</v>
      </c>
      <c r="D1869" s="18">
        <v>-10101.1</v>
      </c>
      <c r="E1869" s="18">
        <v>-20202.2</v>
      </c>
      <c r="F1869" s="19" t="str">
        <f t="shared" si="370"/>
        <v>vak</v>
      </c>
      <c r="G1869" s="19" t="str">
        <f t="shared" ref="G1869" si="374">IF(F1869="éles",IF(C1869&lt;0,"ártalmatlan","gyanús"),F1869)</f>
        <v>vak</v>
      </c>
      <c r="H1869" s="19" t="s">
        <v>456</v>
      </c>
    </row>
    <row r="1870" spans="1:8">
      <c r="B1870" t="s">
        <v>337</v>
      </c>
      <c r="C1870" s="18">
        <v>-204827.4</v>
      </c>
      <c r="D1870" s="18">
        <v>-190474.6</v>
      </c>
      <c r="E1870" s="18">
        <v>-395302</v>
      </c>
      <c r="F1870" s="19" t="str">
        <f t="shared" si="370"/>
        <v>vak</v>
      </c>
      <c r="G1870" s="19" t="str">
        <f t="shared" si="365"/>
        <v>vak</v>
      </c>
      <c r="H1870" s="19" t="s">
        <v>456</v>
      </c>
    </row>
    <row r="1871" spans="1:8">
      <c r="B1871" t="s">
        <v>338</v>
      </c>
      <c r="C1871" s="18">
        <v>5.3</v>
      </c>
      <c r="D1871" s="18">
        <v>95.5</v>
      </c>
      <c r="E1871" s="18">
        <v>100.8</v>
      </c>
      <c r="F1871" s="19" t="str">
        <f t="shared" si="370"/>
        <v>vak</v>
      </c>
      <c r="G1871" s="19" t="str">
        <f t="shared" si="365"/>
        <v>vak</v>
      </c>
      <c r="H1871" s="19" t="s">
        <v>456</v>
      </c>
    </row>
    <row r="1872" spans="1:8">
      <c r="B1872" t="s">
        <v>339</v>
      </c>
      <c r="C1872" s="18">
        <v>-5054.8</v>
      </c>
      <c r="D1872" s="18">
        <v>4954.8999999999996</v>
      </c>
      <c r="E1872" s="18">
        <v>-99.900000000000546</v>
      </c>
      <c r="F1872" s="19" t="str">
        <f t="shared" si="370"/>
        <v>éles</v>
      </c>
      <c r="G1872" s="19" t="str">
        <f t="shared" si="365"/>
        <v>ártalmatlan</v>
      </c>
      <c r="H1872" s="19" t="s">
        <v>456</v>
      </c>
    </row>
    <row r="1873" spans="2:8">
      <c r="B1873" t="s">
        <v>340</v>
      </c>
      <c r="C1873" s="18">
        <v>-282052.40000000002</v>
      </c>
      <c r="D1873" s="18">
        <v>-176469.6</v>
      </c>
      <c r="E1873" s="18">
        <v>-458522</v>
      </c>
      <c r="F1873" s="19" t="str">
        <f t="shared" si="370"/>
        <v>vak</v>
      </c>
      <c r="G1873" s="19" t="str">
        <f t="shared" si="365"/>
        <v>vak</v>
      </c>
      <c r="H1873" s="19" t="s">
        <v>456</v>
      </c>
    </row>
    <row r="1874" spans="2:8">
      <c r="B1874" t="s">
        <v>341</v>
      </c>
      <c r="C1874" s="18">
        <v>-98905.9</v>
      </c>
      <c r="D1874" s="18">
        <v>-10081.700000000001</v>
      </c>
      <c r="E1874" s="18">
        <v>-108987.59999999999</v>
      </c>
      <c r="F1874" s="19" t="str">
        <f t="shared" si="370"/>
        <v>vak</v>
      </c>
      <c r="G1874" s="19" t="str">
        <f t="shared" si="365"/>
        <v>vak</v>
      </c>
      <c r="H1874" s="19" t="s">
        <v>456</v>
      </c>
    </row>
    <row r="1875" spans="2:8">
      <c r="B1875" t="s">
        <v>342</v>
      </c>
      <c r="C1875" s="18">
        <v>-5</v>
      </c>
      <c r="D1875" s="18">
        <v>-3.6</v>
      </c>
      <c r="E1875" s="18">
        <v>-8.6</v>
      </c>
      <c r="F1875" s="19" t="str">
        <f t="shared" si="370"/>
        <v>vak</v>
      </c>
      <c r="G1875" s="19" t="str">
        <f t="shared" si="365"/>
        <v>vak</v>
      </c>
      <c r="H1875" s="19" t="s">
        <v>456</v>
      </c>
    </row>
    <row r="1876" spans="2:8">
      <c r="B1876" t="s">
        <v>343</v>
      </c>
      <c r="C1876" s="18">
        <v>249.9</v>
      </c>
      <c r="D1876" s="18">
        <v>288.60000000000002</v>
      </c>
      <c r="E1876" s="18">
        <v>538.5</v>
      </c>
      <c r="F1876" s="19" t="str">
        <f t="shared" si="370"/>
        <v>vak</v>
      </c>
      <c r="G1876" s="19" t="str">
        <f t="shared" si="365"/>
        <v>vak</v>
      </c>
      <c r="H1876" s="19" t="s">
        <v>456</v>
      </c>
    </row>
    <row r="1877" spans="2:8">
      <c r="B1877" t="s">
        <v>344</v>
      </c>
      <c r="C1877" s="18">
        <v>-41634.199999999997</v>
      </c>
      <c r="D1877" s="18">
        <v>-75236.899999999994</v>
      </c>
      <c r="E1877" s="18">
        <v>-116871.09999999999</v>
      </c>
      <c r="F1877" s="19" t="str">
        <f t="shared" si="370"/>
        <v>vak</v>
      </c>
      <c r="G1877" s="19" t="str">
        <f t="shared" si="365"/>
        <v>vak</v>
      </c>
      <c r="H1877" s="19" t="s">
        <v>456</v>
      </c>
    </row>
    <row r="1878" spans="2:8">
      <c r="B1878" t="s">
        <v>345</v>
      </c>
      <c r="C1878" s="18">
        <v>-41668.300000000003</v>
      </c>
      <c r="D1878" s="18">
        <v>-41666.699999999997</v>
      </c>
      <c r="E1878" s="18">
        <v>-83335</v>
      </c>
      <c r="F1878" s="19" t="str">
        <f t="shared" si="370"/>
        <v>vak</v>
      </c>
      <c r="G1878" s="19" t="str">
        <f t="shared" si="365"/>
        <v>vak</v>
      </c>
      <c r="H1878" s="19" t="s">
        <v>456</v>
      </c>
    </row>
    <row r="1879" spans="2:8">
      <c r="B1879" t="s">
        <v>327</v>
      </c>
      <c r="C1879" s="18">
        <v>-5034.6000000000004</v>
      </c>
      <c r="D1879" s="18">
        <v>-10097.4</v>
      </c>
      <c r="E1879" s="18">
        <v>-15132</v>
      </c>
      <c r="F1879" s="19" t="str">
        <f t="shared" si="370"/>
        <v>vak</v>
      </c>
      <c r="G1879" s="19" t="str">
        <f t="shared" si="365"/>
        <v>vak</v>
      </c>
      <c r="H1879" s="19" t="s">
        <v>456</v>
      </c>
    </row>
    <row r="1880" spans="2:8">
      <c r="B1880" t="s">
        <v>346</v>
      </c>
      <c r="C1880" s="18">
        <v>-5039</v>
      </c>
      <c r="D1880" s="18">
        <v>14576.3</v>
      </c>
      <c r="E1880" s="18">
        <v>9537.2999999999993</v>
      </c>
      <c r="F1880" s="19" t="str">
        <f t="shared" si="370"/>
        <v>éles</v>
      </c>
      <c r="G1880" s="19" t="str">
        <f t="shared" si="365"/>
        <v>ártalmatlan</v>
      </c>
      <c r="H1880" s="19" t="s">
        <v>456</v>
      </c>
    </row>
    <row r="1881" spans="2:8">
      <c r="B1881" t="s">
        <v>347</v>
      </c>
      <c r="C1881" s="18">
        <v>9794.2999999999993</v>
      </c>
      <c r="D1881" s="18">
        <v>-20417</v>
      </c>
      <c r="E1881" s="18">
        <v>-10622.7</v>
      </c>
      <c r="F1881" s="19" t="str">
        <f t="shared" si="370"/>
        <v>éles</v>
      </c>
      <c r="G1881" s="19" t="str">
        <f t="shared" si="365"/>
        <v>gyanús</v>
      </c>
      <c r="H1881" s="19" t="s">
        <v>456</v>
      </c>
    </row>
    <row r="1882" spans="2:8">
      <c r="B1882" t="s">
        <v>328</v>
      </c>
      <c r="C1882" s="18">
        <v>0</v>
      </c>
      <c r="D1882" s="18">
        <v>0</v>
      </c>
      <c r="E1882" s="18">
        <v>0</v>
      </c>
      <c r="F1882" s="19" t="str">
        <f t="shared" si="370"/>
        <v>vak</v>
      </c>
      <c r="G1882" s="19" t="str">
        <f t="shared" si="365"/>
        <v>vak</v>
      </c>
      <c r="H1882" s="19" t="s">
        <v>456</v>
      </c>
    </row>
    <row r="1883" spans="2:8">
      <c r="B1883" t="s">
        <v>329</v>
      </c>
      <c r="C1883" s="18">
        <v>0</v>
      </c>
      <c r="D1883" s="18">
        <v>0</v>
      </c>
      <c r="E1883" s="18">
        <v>0</v>
      </c>
      <c r="F1883" s="19" t="str">
        <f t="shared" si="370"/>
        <v>vak</v>
      </c>
      <c r="G1883" s="19" t="str">
        <f t="shared" si="365"/>
        <v>vak</v>
      </c>
      <c r="H1883" s="19" t="s">
        <v>456</v>
      </c>
    </row>
    <row r="1884" spans="2:8">
      <c r="B1884" t="s">
        <v>330</v>
      </c>
      <c r="C1884" s="18">
        <v>-379.8</v>
      </c>
      <c r="D1884" s="18">
        <v>88.3</v>
      </c>
      <c r="E1884" s="18">
        <v>-291.5</v>
      </c>
      <c r="F1884" s="19" t="str">
        <f t="shared" si="370"/>
        <v>éles</v>
      </c>
      <c r="G1884" s="19" t="str">
        <f t="shared" si="365"/>
        <v>ártalmatlan</v>
      </c>
      <c r="H1884" s="19" t="s">
        <v>456</v>
      </c>
    </row>
    <row r="1885" spans="2:8">
      <c r="B1885" t="s">
        <v>331</v>
      </c>
      <c r="C1885" s="18">
        <v>-10101</v>
      </c>
      <c r="D1885" s="18">
        <v>-10101</v>
      </c>
      <c r="E1885" s="18">
        <v>-20202</v>
      </c>
      <c r="F1885" s="19" t="str">
        <f t="shared" si="370"/>
        <v>vak</v>
      </c>
      <c r="G1885" s="19" t="str">
        <f t="shared" si="365"/>
        <v>vak</v>
      </c>
      <c r="H1885" s="19" t="s">
        <v>456</v>
      </c>
    </row>
    <row r="1886" spans="2:8">
      <c r="B1886" t="s">
        <v>332</v>
      </c>
      <c r="C1886" s="18">
        <v>-10101.1</v>
      </c>
      <c r="D1886" s="18">
        <v>-0.1</v>
      </c>
      <c r="E1886" s="18">
        <v>-10101.200000000001</v>
      </c>
      <c r="F1886" s="19" t="str">
        <f t="shared" si="370"/>
        <v>vak</v>
      </c>
      <c r="G1886" s="19" t="str">
        <f t="shared" si="365"/>
        <v>vak</v>
      </c>
      <c r="H1886" s="19" t="s">
        <v>456</v>
      </c>
    </row>
    <row r="1887" spans="2:8">
      <c r="B1887" t="s">
        <v>333</v>
      </c>
      <c r="C1887" s="18">
        <v>-1.5</v>
      </c>
      <c r="D1887" s="18">
        <v>-5025.1000000000004</v>
      </c>
      <c r="E1887" s="18">
        <v>-5026.6000000000004</v>
      </c>
      <c r="F1887" s="19" t="str">
        <f t="shared" si="370"/>
        <v>vak</v>
      </c>
      <c r="G1887" s="19" t="str">
        <f t="shared" si="365"/>
        <v>vak</v>
      </c>
      <c r="H1887" s="19" t="s">
        <v>456</v>
      </c>
    </row>
    <row r="1888" spans="2:8">
      <c r="B1888" t="s">
        <v>334</v>
      </c>
      <c r="C1888" s="18">
        <v>-1.5</v>
      </c>
      <c r="D1888" s="18">
        <v>-10101</v>
      </c>
      <c r="E1888" s="18">
        <v>-10102.5</v>
      </c>
      <c r="F1888" s="19" t="str">
        <f t="shared" si="370"/>
        <v>vak</v>
      </c>
      <c r="G1888" s="19" t="str">
        <f t="shared" si="365"/>
        <v>vak</v>
      </c>
      <c r="H1888" s="19" t="s">
        <v>456</v>
      </c>
    </row>
    <row r="1889" spans="1:8">
      <c r="B1889" t="s">
        <v>335</v>
      </c>
      <c r="C1889" s="18">
        <v>-542.70000000000005</v>
      </c>
      <c r="D1889" s="18">
        <v>34.6</v>
      </c>
      <c r="E1889" s="18">
        <v>-508.1</v>
      </c>
      <c r="F1889" s="19" t="str">
        <f t="shared" si="370"/>
        <v>éles</v>
      </c>
      <c r="G1889" s="19" t="str">
        <f t="shared" si="365"/>
        <v>ártalmatlan</v>
      </c>
      <c r="H1889" s="19" t="s">
        <v>456</v>
      </c>
    </row>
    <row r="1890" spans="1:8">
      <c r="A1890" t="s">
        <v>434</v>
      </c>
      <c r="C1890" s="18">
        <v>-705419.79999999993</v>
      </c>
      <c r="D1890" s="18">
        <v>-539731.9</v>
      </c>
      <c r="E1890" s="18">
        <v>-1245151.7000000002</v>
      </c>
      <c r="F1890" s="19" t="s">
        <v>456</v>
      </c>
      <c r="G1890" s="19" t="s">
        <v>456</v>
      </c>
      <c r="H1890" s="20" t="s">
        <v>456</v>
      </c>
    </row>
    <row r="1891" spans="1:8">
      <c r="A1891" t="s">
        <v>171</v>
      </c>
      <c r="B1891" t="s">
        <v>325</v>
      </c>
      <c r="C1891" s="18">
        <v>-8.5</v>
      </c>
      <c r="D1891" s="18">
        <v>3.2</v>
      </c>
      <c r="E1891" s="18">
        <v>-5.3</v>
      </c>
      <c r="F1891" s="19" t="str">
        <f t="shared" ref="F1891" si="375">IF(C1891*D1891&lt;0,"éles","vak")</f>
        <v>éles</v>
      </c>
      <c r="G1891" s="19" t="str">
        <f t="shared" ref="G1891" si="376">IF(F1891="éles",IF(C1891&lt;0,"gyanús","ártalmatlan"),F1891)</f>
        <v>gyanús</v>
      </c>
      <c r="H1891" s="20">
        <f t="shared" ref="H1891" si="377">IF(G1891&lt;&gt;"vak",COUNTIF(G1892:G1912,G1891)/(21-COUNTIF(G1892:G1912,"vak")),"vak")</f>
        <v>0.7142857142857143</v>
      </c>
    </row>
    <row r="1892" spans="1:8">
      <c r="B1892" t="s">
        <v>336</v>
      </c>
      <c r="C1892" s="18">
        <v>-10101.1</v>
      </c>
      <c r="D1892" s="18">
        <v>-10101.1</v>
      </c>
      <c r="E1892" s="18">
        <v>-20202.2</v>
      </c>
      <c r="F1892" s="19" t="str">
        <f t="shared" si="370"/>
        <v>vak</v>
      </c>
      <c r="G1892" s="19" t="str">
        <f t="shared" ref="G1892" si="378">IF(F1892="éles",IF(C1892&lt;0,"ártalmatlan","gyanús"),F1892)</f>
        <v>vak</v>
      </c>
      <c r="H1892" s="19" t="s">
        <v>456</v>
      </c>
    </row>
    <row r="1893" spans="1:8">
      <c r="B1893" t="s">
        <v>337</v>
      </c>
      <c r="C1893" s="18">
        <v>-204821.4</v>
      </c>
      <c r="D1893" s="18">
        <v>-190474.6</v>
      </c>
      <c r="E1893" s="18">
        <v>-395296</v>
      </c>
      <c r="F1893" s="19" t="str">
        <f t="shared" si="370"/>
        <v>vak</v>
      </c>
      <c r="G1893" s="19" t="str">
        <f t="shared" si="365"/>
        <v>vak</v>
      </c>
      <c r="H1893" s="19" t="s">
        <v>456</v>
      </c>
    </row>
    <row r="1894" spans="1:8">
      <c r="B1894" t="s">
        <v>338</v>
      </c>
      <c r="C1894" s="18">
        <v>91.3</v>
      </c>
      <c r="D1894" s="18">
        <v>68.5</v>
      </c>
      <c r="E1894" s="18">
        <v>159.80000000000001</v>
      </c>
      <c r="F1894" s="19" t="str">
        <f t="shared" si="370"/>
        <v>vak</v>
      </c>
      <c r="G1894" s="19" t="str">
        <f t="shared" si="365"/>
        <v>vak</v>
      </c>
      <c r="H1894" s="19" t="s">
        <v>456</v>
      </c>
    </row>
    <row r="1895" spans="1:8">
      <c r="B1895" t="s">
        <v>339</v>
      </c>
      <c r="C1895" s="18">
        <v>-5022.2</v>
      </c>
      <c r="D1895" s="18">
        <v>4969.8999999999996</v>
      </c>
      <c r="E1895" s="18">
        <v>-52.300000000000182</v>
      </c>
      <c r="F1895" s="19" t="str">
        <f t="shared" si="370"/>
        <v>éles</v>
      </c>
      <c r="G1895" s="19" t="str">
        <f t="shared" ref="G1895:G1958" si="379">IF(F1895="éles",IF(C1895&lt;0,"ártalmatlan","gyanús"),F1895)</f>
        <v>ártalmatlan</v>
      </c>
      <c r="H1895" s="19" t="s">
        <v>456</v>
      </c>
    </row>
    <row r="1896" spans="1:8">
      <c r="B1896" t="s">
        <v>340</v>
      </c>
      <c r="C1896" s="18">
        <v>-282052.40000000002</v>
      </c>
      <c r="D1896" s="18">
        <v>-176469.6</v>
      </c>
      <c r="E1896" s="18">
        <v>-458522</v>
      </c>
      <c r="F1896" s="19" t="str">
        <f t="shared" si="370"/>
        <v>vak</v>
      </c>
      <c r="G1896" s="19" t="str">
        <f t="shared" si="379"/>
        <v>vak</v>
      </c>
      <c r="H1896" s="19" t="s">
        <v>456</v>
      </c>
    </row>
    <row r="1897" spans="1:8">
      <c r="B1897" t="s">
        <v>341</v>
      </c>
      <c r="C1897" s="18">
        <v>-98867.5</v>
      </c>
      <c r="D1897" s="18">
        <v>-10096.9</v>
      </c>
      <c r="E1897" s="18">
        <v>-108964.4</v>
      </c>
      <c r="F1897" s="19" t="str">
        <f t="shared" si="370"/>
        <v>vak</v>
      </c>
      <c r="G1897" s="19" t="str">
        <f t="shared" si="379"/>
        <v>vak</v>
      </c>
      <c r="H1897" s="19" t="s">
        <v>456</v>
      </c>
    </row>
    <row r="1898" spans="1:8">
      <c r="B1898" t="s">
        <v>342</v>
      </c>
      <c r="C1898" s="18">
        <v>3</v>
      </c>
      <c r="D1898" s="18">
        <v>-3.6</v>
      </c>
      <c r="E1898" s="18">
        <v>-0.60000000000000009</v>
      </c>
      <c r="F1898" s="19" t="str">
        <f t="shared" si="370"/>
        <v>éles</v>
      </c>
      <c r="G1898" s="19" t="str">
        <f t="shared" si="379"/>
        <v>gyanús</v>
      </c>
      <c r="H1898" s="19" t="s">
        <v>456</v>
      </c>
    </row>
    <row r="1899" spans="1:8">
      <c r="B1899" t="s">
        <v>343</v>
      </c>
      <c r="C1899" s="18">
        <v>249.9</v>
      </c>
      <c r="D1899" s="18">
        <v>-1606.8</v>
      </c>
      <c r="E1899" s="18">
        <v>-1356.8999999999999</v>
      </c>
      <c r="F1899" s="19" t="str">
        <f t="shared" si="370"/>
        <v>éles</v>
      </c>
      <c r="G1899" s="19" t="str">
        <f t="shared" si="379"/>
        <v>gyanús</v>
      </c>
      <c r="H1899" s="19" t="s">
        <v>456</v>
      </c>
    </row>
    <row r="1900" spans="1:8">
      <c r="B1900" t="s">
        <v>344</v>
      </c>
      <c r="C1900" s="18">
        <v>-41632.199999999997</v>
      </c>
      <c r="D1900" s="18">
        <v>-75234.899999999994</v>
      </c>
      <c r="E1900" s="18">
        <v>-116867.09999999999</v>
      </c>
      <c r="F1900" s="19" t="str">
        <f t="shared" si="370"/>
        <v>vak</v>
      </c>
      <c r="G1900" s="19" t="str">
        <f t="shared" si="379"/>
        <v>vak</v>
      </c>
      <c r="H1900" s="19" t="s">
        <v>456</v>
      </c>
    </row>
    <row r="1901" spans="1:8">
      <c r="B1901" t="s">
        <v>345</v>
      </c>
      <c r="C1901" s="18">
        <v>-41668.300000000003</v>
      </c>
      <c r="D1901" s="18">
        <v>-41666.699999999997</v>
      </c>
      <c r="E1901" s="18">
        <v>-83335</v>
      </c>
      <c r="F1901" s="19" t="str">
        <f t="shared" si="370"/>
        <v>vak</v>
      </c>
      <c r="G1901" s="19" t="str">
        <f t="shared" si="379"/>
        <v>vak</v>
      </c>
      <c r="H1901" s="19" t="s">
        <v>456</v>
      </c>
    </row>
    <row r="1902" spans="1:8">
      <c r="B1902" t="s">
        <v>327</v>
      </c>
      <c r="C1902" s="18">
        <v>-5033.1000000000004</v>
      </c>
      <c r="D1902" s="18">
        <v>-10097.9</v>
      </c>
      <c r="E1902" s="18">
        <v>-15131</v>
      </c>
      <c r="F1902" s="19" t="str">
        <f t="shared" si="370"/>
        <v>vak</v>
      </c>
      <c r="G1902" s="19" t="str">
        <f t="shared" si="379"/>
        <v>vak</v>
      </c>
      <c r="H1902" s="19" t="s">
        <v>456</v>
      </c>
    </row>
    <row r="1903" spans="1:8">
      <c r="B1903" t="s">
        <v>346</v>
      </c>
      <c r="C1903" s="18">
        <v>-5014.8999999999996</v>
      </c>
      <c r="D1903" s="18">
        <v>14575.3</v>
      </c>
      <c r="E1903" s="18">
        <v>9560.4</v>
      </c>
      <c r="F1903" s="19" t="str">
        <f t="shared" si="370"/>
        <v>éles</v>
      </c>
      <c r="G1903" s="19" t="str">
        <f t="shared" si="379"/>
        <v>ártalmatlan</v>
      </c>
      <c r="H1903" s="19" t="s">
        <v>456</v>
      </c>
    </row>
    <row r="1904" spans="1:8">
      <c r="B1904" t="s">
        <v>347</v>
      </c>
      <c r="C1904" s="18">
        <v>9797.2000000000007</v>
      </c>
      <c r="D1904" s="18">
        <v>-20417</v>
      </c>
      <c r="E1904" s="18">
        <v>-10619.8</v>
      </c>
      <c r="F1904" s="19" t="str">
        <f t="shared" si="370"/>
        <v>éles</v>
      </c>
      <c r="G1904" s="19" t="str">
        <f t="shared" si="379"/>
        <v>gyanús</v>
      </c>
      <c r="H1904" s="19" t="s">
        <v>456</v>
      </c>
    </row>
    <row r="1905" spans="1:8">
      <c r="B1905" t="s">
        <v>328</v>
      </c>
      <c r="C1905" s="18">
        <v>0</v>
      </c>
      <c r="D1905" s="18">
        <v>0</v>
      </c>
      <c r="E1905" s="18">
        <v>0</v>
      </c>
      <c r="F1905" s="19" t="str">
        <f t="shared" si="370"/>
        <v>vak</v>
      </c>
      <c r="G1905" s="19" t="str">
        <f t="shared" si="379"/>
        <v>vak</v>
      </c>
      <c r="H1905" s="19" t="s">
        <v>456</v>
      </c>
    </row>
    <row r="1906" spans="1:8">
      <c r="B1906" t="s">
        <v>329</v>
      </c>
      <c r="C1906" s="18">
        <v>0</v>
      </c>
      <c r="D1906" s="18">
        <v>0</v>
      </c>
      <c r="E1906" s="18">
        <v>0</v>
      </c>
      <c r="F1906" s="19" t="str">
        <f t="shared" si="370"/>
        <v>vak</v>
      </c>
      <c r="G1906" s="19" t="str">
        <f t="shared" si="379"/>
        <v>vak</v>
      </c>
      <c r="H1906" s="19" t="s">
        <v>456</v>
      </c>
    </row>
    <row r="1907" spans="1:8">
      <c r="B1907" t="s">
        <v>330</v>
      </c>
      <c r="C1907" s="18">
        <v>101</v>
      </c>
      <c r="D1907" s="18">
        <v>96.3</v>
      </c>
      <c r="E1907" s="18">
        <v>197.3</v>
      </c>
      <c r="F1907" s="19" t="str">
        <f t="shared" si="370"/>
        <v>vak</v>
      </c>
      <c r="G1907" s="19" t="str">
        <f t="shared" si="379"/>
        <v>vak</v>
      </c>
      <c r="H1907" s="19" t="s">
        <v>456</v>
      </c>
    </row>
    <row r="1908" spans="1:8">
      <c r="B1908" t="s">
        <v>331</v>
      </c>
      <c r="C1908" s="18">
        <v>-10101</v>
      </c>
      <c r="D1908" s="18">
        <v>-10101</v>
      </c>
      <c r="E1908" s="18">
        <v>-20202</v>
      </c>
      <c r="F1908" s="19" t="str">
        <f t="shared" si="370"/>
        <v>vak</v>
      </c>
      <c r="G1908" s="19" t="str">
        <f t="shared" si="379"/>
        <v>vak</v>
      </c>
      <c r="H1908" s="19" t="s">
        <v>456</v>
      </c>
    </row>
    <row r="1909" spans="1:8">
      <c r="B1909" t="s">
        <v>332</v>
      </c>
      <c r="C1909" s="18">
        <v>-10101.1</v>
      </c>
      <c r="D1909" s="18">
        <v>-0.1</v>
      </c>
      <c r="E1909" s="18">
        <v>-10101.200000000001</v>
      </c>
      <c r="F1909" s="19" t="str">
        <f t="shared" si="370"/>
        <v>vak</v>
      </c>
      <c r="G1909" s="19" t="str">
        <f t="shared" si="379"/>
        <v>vak</v>
      </c>
      <c r="H1909" s="19" t="s">
        <v>456</v>
      </c>
    </row>
    <row r="1910" spans="1:8">
      <c r="B1910" t="s">
        <v>333</v>
      </c>
      <c r="C1910" s="18">
        <v>0.5</v>
      </c>
      <c r="D1910" s="18">
        <v>-5025.1000000000004</v>
      </c>
      <c r="E1910" s="18">
        <v>-5024.6000000000004</v>
      </c>
      <c r="F1910" s="19" t="str">
        <f t="shared" si="370"/>
        <v>éles</v>
      </c>
      <c r="G1910" s="19" t="str">
        <f t="shared" si="379"/>
        <v>gyanús</v>
      </c>
      <c r="H1910" s="19" t="s">
        <v>456</v>
      </c>
    </row>
    <row r="1911" spans="1:8">
      <c r="B1911" t="s">
        <v>334</v>
      </c>
      <c r="C1911" s="18">
        <v>0.5</v>
      </c>
      <c r="D1911" s="18">
        <v>-10101</v>
      </c>
      <c r="E1911" s="18">
        <v>-10100.5</v>
      </c>
      <c r="F1911" s="19" t="str">
        <f t="shared" si="370"/>
        <v>éles</v>
      </c>
      <c r="G1911" s="19" t="str">
        <f t="shared" si="379"/>
        <v>gyanús</v>
      </c>
      <c r="H1911" s="19" t="s">
        <v>456</v>
      </c>
    </row>
    <row r="1912" spans="1:8">
      <c r="B1912" t="s">
        <v>335</v>
      </c>
      <c r="C1912" s="18">
        <v>-246.2</v>
      </c>
      <c r="D1912" s="18">
        <v>-87.4</v>
      </c>
      <c r="E1912" s="18">
        <v>-333.6</v>
      </c>
      <c r="F1912" s="19" t="str">
        <f t="shared" si="370"/>
        <v>vak</v>
      </c>
      <c r="G1912" s="19" t="str">
        <f t="shared" si="379"/>
        <v>vak</v>
      </c>
      <c r="H1912" s="19" t="s">
        <v>456</v>
      </c>
    </row>
    <row r="1913" spans="1:8">
      <c r="A1913" t="s">
        <v>435</v>
      </c>
      <c r="C1913" s="18">
        <v>-704426.5</v>
      </c>
      <c r="D1913" s="18">
        <v>-541770.50000000012</v>
      </c>
      <c r="E1913" s="18">
        <v>-1246197.0000000002</v>
      </c>
      <c r="F1913" s="19" t="s">
        <v>456</v>
      </c>
      <c r="G1913" s="19" t="s">
        <v>456</v>
      </c>
      <c r="H1913" s="20" t="s">
        <v>456</v>
      </c>
    </row>
    <row r="1914" spans="1:8">
      <c r="A1914" t="s">
        <v>172</v>
      </c>
      <c r="B1914" t="s">
        <v>325</v>
      </c>
      <c r="C1914" s="18">
        <v>-11.5</v>
      </c>
      <c r="D1914" s="18">
        <v>7.2</v>
      </c>
      <c r="E1914" s="18">
        <v>-4.3</v>
      </c>
      <c r="F1914" s="19" t="str">
        <f t="shared" ref="F1914" si="380">IF(C1914*D1914&lt;0,"éles","vak")</f>
        <v>éles</v>
      </c>
      <c r="G1914" s="19" t="str">
        <f t="shared" ref="G1914" si="381">IF(F1914="éles",IF(C1914&lt;0,"gyanús","ártalmatlan"),F1914)</f>
        <v>gyanús</v>
      </c>
      <c r="H1914" s="20">
        <f t="shared" ref="H1914" si="382">IF(G1914&lt;&gt;"vak",COUNTIF(G1915:G1935,G1914)/(21-COUNTIF(G1915:G1935,"vak")),"vak")</f>
        <v>0.7142857142857143</v>
      </c>
    </row>
    <row r="1915" spans="1:8">
      <c r="B1915" t="s">
        <v>336</v>
      </c>
      <c r="C1915" s="18">
        <v>-10101.1</v>
      </c>
      <c r="D1915" s="18">
        <v>-10101.1</v>
      </c>
      <c r="E1915" s="18">
        <v>-20202.2</v>
      </c>
      <c r="F1915" s="19" t="str">
        <f t="shared" si="370"/>
        <v>vak</v>
      </c>
      <c r="G1915" s="19" t="str">
        <f t="shared" ref="G1915" si="383">IF(F1915="éles",IF(C1915&lt;0,"ártalmatlan","gyanús"),F1915)</f>
        <v>vak</v>
      </c>
      <c r="H1915" s="19" t="s">
        <v>456</v>
      </c>
    </row>
    <row r="1916" spans="1:8">
      <c r="B1916" t="s">
        <v>337</v>
      </c>
      <c r="C1916" s="18">
        <v>-204827.4</v>
      </c>
      <c r="D1916" s="18">
        <v>-190474.6</v>
      </c>
      <c r="E1916" s="18">
        <v>-395302</v>
      </c>
      <c r="F1916" s="19" t="str">
        <f t="shared" si="370"/>
        <v>vak</v>
      </c>
      <c r="G1916" s="19" t="str">
        <f t="shared" si="379"/>
        <v>vak</v>
      </c>
      <c r="H1916" s="19" t="s">
        <v>456</v>
      </c>
    </row>
    <row r="1917" spans="1:8">
      <c r="B1917" t="s">
        <v>338</v>
      </c>
      <c r="C1917" s="18">
        <v>99.3</v>
      </c>
      <c r="D1917" s="18">
        <v>60.5</v>
      </c>
      <c r="E1917" s="18">
        <v>159.80000000000001</v>
      </c>
      <c r="F1917" s="19" t="str">
        <f t="shared" si="370"/>
        <v>vak</v>
      </c>
      <c r="G1917" s="19" t="str">
        <f t="shared" si="379"/>
        <v>vak</v>
      </c>
      <c r="H1917" s="19" t="s">
        <v>456</v>
      </c>
    </row>
    <row r="1918" spans="1:8">
      <c r="B1918" t="s">
        <v>339</v>
      </c>
      <c r="C1918" s="18">
        <v>-5051.2</v>
      </c>
      <c r="D1918" s="18">
        <v>4935.3999999999996</v>
      </c>
      <c r="E1918" s="18">
        <v>-115.80000000000018</v>
      </c>
      <c r="F1918" s="19" t="str">
        <f t="shared" si="370"/>
        <v>éles</v>
      </c>
      <c r="G1918" s="19" t="str">
        <f t="shared" si="379"/>
        <v>ártalmatlan</v>
      </c>
      <c r="H1918" s="19" t="s">
        <v>456</v>
      </c>
    </row>
    <row r="1919" spans="1:8">
      <c r="B1919" t="s">
        <v>340</v>
      </c>
      <c r="C1919" s="18">
        <v>-282052.40000000002</v>
      </c>
      <c r="D1919" s="18">
        <v>-176469.6</v>
      </c>
      <c r="E1919" s="18">
        <v>-458522</v>
      </c>
      <c r="F1919" s="19" t="str">
        <f t="shared" si="370"/>
        <v>vak</v>
      </c>
      <c r="G1919" s="19" t="str">
        <f t="shared" si="379"/>
        <v>vak</v>
      </c>
      <c r="H1919" s="19" t="s">
        <v>456</v>
      </c>
    </row>
    <row r="1920" spans="1:8">
      <c r="B1920" t="s">
        <v>341</v>
      </c>
      <c r="C1920" s="18">
        <v>-98852.5</v>
      </c>
      <c r="D1920" s="18">
        <v>-10081.9</v>
      </c>
      <c r="E1920" s="18">
        <v>-108934.39999999999</v>
      </c>
      <c r="F1920" s="19" t="str">
        <f t="shared" si="370"/>
        <v>vak</v>
      </c>
      <c r="G1920" s="19" t="str">
        <f t="shared" si="379"/>
        <v>vak</v>
      </c>
      <c r="H1920" s="19" t="s">
        <v>456</v>
      </c>
    </row>
    <row r="1921" spans="1:8">
      <c r="B1921" t="s">
        <v>342</v>
      </c>
      <c r="C1921" s="18">
        <v>3</v>
      </c>
      <c r="D1921" s="18">
        <v>-3.6</v>
      </c>
      <c r="E1921" s="18">
        <v>-0.60000000000000009</v>
      </c>
      <c r="F1921" s="19" t="str">
        <f t="shared" si="370"/>
        <v>éles</v>
      </c>
      <c r="G1921" s="19" t="str">
        <f t="shared" si="379"/>
        <v>gyanús</v>
      </c>
      <c r="H1921" s="19" t="s">
        <v>456</v>
      </c>
    </row>
    <row r="1922" spans="1:8">
      <c r="B1922" t="s">
        <v>343</v>
      </c>
      <c r="C1922" s="18">
        <v>249.9</v>
      </c>
      <c r="D1922" s="18">
        <v>-1606.8</v>
      </c>
      <c r="E1922" s="18">
        <v>-1356.8999999999999</v>
      </c>
      <c r="F1922" s="19" t="str">
        <f t="shared" si="370"/>
        <v>éles</v>
      </c>
      <c r="G1922" s="19" t="str">
        <f t="shared" si="379"/>
        <v>gyanús</v>
      </c>
      <c r="H1922" s="19" t="s">
        <v>456</v>
      </c>
    </row>
    <row r="1923" spans="1:8">
      <c r="B1923" t="s">
        <v>344</v>
      </c>
      <c r="C1923" s="18">
        <v>-41635.4</v>
      </c>
      <c r="D1923" s="18">
        <v>-75232.899999999994</v>
      </c>
      <c r="E1923" s="18">
        <v>-116868.29999999999</v>
      </c>
      <c r="F1923" s="19" t="str">
        <f t="shared" si="370"/>
        <v>vak</v>
      </c>
      <c r="G1923" s="19" t="str">
        <f t="shared" si="379"/>
        <v>vak</v>
      </c>
      <c r="H1923" s="19" t="s">
        <v>456</v>
      </c>
    </row>
    <row r="1924" spans="1:8">
      <c r="B1924" t="s">
        <v>345</v>
      </c>
      <c r="C1924" s="18">
        <v>-41666.199999999997</v>
      </c>
      <c r="D1924" s="18">
        <v>-41666.699999999997</v>
      </c>
      <c r="E1924" s="18">
        <v>-83332.899999999994</v>
      </c>
      <c r="F1924" s="19" t="str">
        <f t="shared" si="370"/>
        <v>vak</v>
      </c>
      <c r="G1924" s="19" t="str">
        <f t="shared" si="379"/>
        <v>vak</v>
      </c>
      <c r="H1924" s="19" t="s">
        <v>456</v>
      </c>
    </row>
    <row r="1925" spans="1:8">
      <c r="B1925" t="s">
        <v>327</v>
      </c>
      <c r="C1925" s="18">
        <v>-5033.6000000000004</v>
      </c>
      <c r="D1925" s="18">
        <v>-10095.9</v>
      </c>
      <c r="E1925" s="18">
        <v>-15129.5</v>
      </c>
      <c r="F1925" s="19" t="str">
        <f t="shared" ref="F1925:F1988" si="384">IF(C1925*D1925&lt;0,"éles","vak")</f>
        <v>vak</v>
      </c>
      <c r="G1925" s="19" t="str">
        <f t="shared" si="379"/>
        <v>vak</v>
      </c>
      <c r="H1925" s="19" t="s">
        <v>456</v>
      </c>
    </row>
    <row r="1926" spans="1:8">
      <c r="B1926" t="s">
        <v>346</v>
      </c>
      <c r="C1926" s="18">
        <v>-5014.8999999999996</v>
      </c>
      <c r="D1926" s="18">
        <v>14567.5</v>
      </c>
      <c r="E1926" s="18">
        <v>9552.6</v>
      </c>
      <c r="F1926" s="19" t="str">
        <f t="shared" si="384"/>
        <v>éles</v>
      </c>
      <c r="G1926" s="19" t="str">
        <f t="shared" si="379"/>
        <v>ártalmatlan</v>
      </c>
      <c r="H1926" s="19" t="s">
        <v>456</v>
      </c>
    </row>
    <row r="1927" spans="1:8">
      <c r="B1927" t="s">
        <v>347</v>
      </c>
      <c r="C1927" s="18">
        <v>9797.2000000000007</v>
      </c>
      <c r="D1927" s="18">
        <v>-20417</v>
      </c>
      <c r="E1927" s="18">
        <v>-10619.8</v>
      </c>
      <c r="F1927" s="19" t="str">
        <f t="shared" si="384"/>
        <v>éles</v>
      </c>
      <c r="G1927" s="19" t="str">
        <f t="shared" si="379"/>
        <v>gyanús</v>
      </c>
      <c r="H1927" s="19" t="s">
        <v>456</v>
      </c>
    </row>
    <row r="1928" spans="1:8">
      <c r="B1928" t="s">
        <v>328</v>
      </c>
      <c r="C1928" s="18">
        <v>0</v>
      </c>
      <c r="D1928" s="18">
        <v>0</v>
      </c>
      <c r="E1928" s="18">
        <v>0</v>
      </c>
      <c r="F1928" s="19" t="str">
        <f t="shared" si="384"/>
        <v>vak</v>
      </c>
      <c r="G1928" s="19" t="str">
        <f t="shared" si="379"/>
        <v>vak</v>
      </c>
      <c r="H1928" s="19" t="s">
        <v>456</v>
      </c>
    </row>
    <row r="1929" spans="1:8">
      <c r="B1929" t="s">
        <v>329</v>
      </c>
      <c r="C1929" s="18">
        <v>0</v>
      </c>
      <c r="D1929" s="18">
        <v>0</v>
      </c>
      <c r="E1929" s="18">
        <v>0</v>
      </c>
      <c r="F1929" s="19" t="str">
        <f t="shared" si="384"/>
        <v>vak</v>
      </c>
      <c r="G1929" s="19" t="str">
        <f t="shared" si="379"/>
        <v>vak</v>
      </c>
      <c r="H1929" s="19" t="s">
        <v>456</v>
      </c>
    </row>
    <row r="1930" spans="1:8">
      <c r="B1930" t="s">
        <v>330</v>
      </c>
      <c r="C1930" s="18">
        <v>68</v>
      </c>
      <c r="D1930" s="18">
        <v>130.30000000000001</v>
      </c>
      <c r="E1930" s="18">
        <v>198.3</v>
      </c>
      <c r="F1930" s="19" t="str">
        <f t="shared" si="384"/>
        <v>vak</v>
      </c>
      <c r="G1930" s="19" t="str">
        <f t="shared" si="379"/>
        <v>vak</v>
      </c>
      <c r="H1930" s="19" t="s">
        <v>456</v>
      </c>
    </row>
    <row r="1931" spans="1:8">
      <c r="B1931" t="s">
        <v>331</v>
      </c>
      <c r="C1931" s="18">
        <v>-10101</v>
      </c>
      <c r="D1931" s="18">
        <v>-10101</v>
      </c>
      <c r="E1931" s="18">
        <v>-20202</v>
      </c>
      <c r="F1931" s="19" t="str">
        <f t="shared" si="384"/>
        <v>vak</v>
      </c>
      <c r="G1931" s="19" t="str">
        <f t="shared" si="379"/>
        <v>vak</v>
      </c>
      <c r="H1931" s="19" t="s">
        <v>456</v>
      </c>
    </row>
    <row r="1932" spans="1:8">
      <c r="B1932" t="s">
        <v>332</v>
      </c>
      <c r="C1932" s="18">
        <v>-10101.1</v>
      </c>
      <c r="D1932" s="18">
        <v>-0.1</v>
      </c>
      <c r="E1932" s="18">
        <v>-10101.200000000001</v>
      </c>
      <c r="F1932" s="19" t="str">
        <f t="shared" si="384"/>
        <v>vak</v>
      </c>
      <c r="G1932" s="19" t="str">
        <f t="shared" si="379"/>
        <v>vak</v>
      </c>
      <c r="H1932" s="19" t="s">
        <v>456</v>
      </c>
    </row>
    <row r="1933" spans="1:8">
      <c r="B1933" t="s">
        <v>333</v>
      </c>
      <c r="C1933" s="18">
        <v>0.5</v>
      </c>
      <c r="D1933" s="18">
        <v>-5025.1000000000004</v>
      </c>
      <c r="E1933" s="18">
        <v>-5024.6000000000004</v>
      </c>
      <c r="F1933" s="19" t="str">
        <f t="shared" si="384"/>
        <v>éles</v>
      </c>
      <c r="G1933" s="19" t="str">
        <f t="shared" si="379"/>
        <v>gyanús</v>
      </c>
      <c r="H1933" s="19" t="s">
        <v>456</v>
      </c>
    </row>
    <row r="1934" spans="1:8">
      <c r="B1934" t="s">
        <v>334</v>
      </c>
      <c r="C1934" s="18">
        <v>0.5</v>
      </c>
      <c r="D1934" s="18">
        <v>-10101</v>
      </c>
      <c r="E1934" s="18">
        <v>-10100.5</v>
      </c>
      <c r="F1934" s="19" t="str">
        <f t="shared" si="384"/>
        <v>éles</v>
      </c>
      <c r="G1934" s="19" t="str">
        <f t="shared" si="379"/>
        <v>gyanús</v>
      </c>
      <c r="H1934" s="19" t="s">
        <v>456</v>
      </c>
    </row>
    <row r="1935" spans="1:8">
      <c r="B1935" t="s">
        <v>335</v>
      </c>
      <c r="C1935" s="18">
        <v>-265.7</v>
      </c>
      <c r="D1935" s="18">
        <v>-80.400000000000006</v>
      </c>
      <c r="E1935" s="18">
        <v>-346.1</v>
      </c>
      <c r="F1935" s="19" t="str">
        <f t="shared" si="384"/>
        <v>vak</v>
      </c>
      <c r="G1935" s="19" t="str">
        <f t="shared" si="379"/>
        <v>vak</v>
      </c>
      <c r="H1935" s="19" t="s">
        <v>456</v>
      </c>
    </row>
    <row r="1936" spans="1:8">
      <c r="A1936" t="s">
        <v>436</v>
      </c>
      <c r="C1936" s="18">
        <v>-704495.6</v>
      </c>
      <c r="D1936" s="18">
        <v>-541756.80000000005</v>
      </c>
      <c r="E1936" s="18">
        <v>-1246252.3999999999</v>
      </c>
      <c r="F1936" s="19" t="s">
        <v>456</v>
      </c>
      <c r="G1936" s="19" t="s">
        <v>456</v>
      </c>
      <c r="H1936" s="20" t="s">
        <v>456</v>
      </c>
    </row>
    <row r="1937" spans="1:8">
      <c r="A1937" t="s">
        <v>173</v>
      </c>
      <c r="B1937" t="s">
        <v>325</v>
      </c>
      <c r="C1937" s="18">
        <v>4</v>
      </c>
      <c r="D1937" s="18">
        <v>9.6999999999999993</v>
      </c>
      <c r="E1937" s="18">
        <v>13.7</v>
      </c>
      <c r="F1937" s="19" t="str">
        <f t="shared" ref="F1937" si="385">IF(C1937*D1937&lt;0,"éles","vak")</f>
        <v>vak</v>
      </c>
      <c r="G1937" s="19" t="str">
        <f t="shared" ref="G1937" si="386">IF(F1937="éles",IF(C1937&lt;0,"gyanús","ártalmatlan"),F1937)</f>
        <v>vak</v>
      </c>
      <c r="H1937" s="20" t="str">
        <f t="shared" ref="H1937" si="387">IF(G1937&lt;&gt;"vak",COUNTIF(G1938:G1958,G1937)/(21-COUNTIF(G1938:G1958,"vak")),"vak")</f>
        <v>vak</v>
      </c>
    </row>
    <row r="1938" spans="1:8">
      <c r="B1938" t="s">
        <v>336</v>
      </c>
      <c r="C1938" s="18">
        <v>-10101.1</v>
      </c>
      <c r="D1938" s="18">
        <v>-10101.1</v>
      </c>
      <c r="E1938" s="18">
        <v>-20202.2</v>
      </c>
      <c r="F1938" s="19" t="str">
        <f t="shared" si="384"/>
        <v>vak</v>
      </c>
      <c r="G1938" s="19" t="str">
        <f t="shared" ref="G1938" si="388">IF(F1938="éles",IF(C1938&lt;0,"ártalmatlan","gyanús"),F1938)</f>
        <v>vak</v>
      </c>
      <c r="H1938" s="19" t="s">
        <v>456</v>
      </c>
    </row>
    <row r="1939" spans="1:8">
      <c r="B1939" t="s">
        <v>337</v>
      </c>
      <c r="C1939" s="18">
        <v>-204817.8</v>
      </c>
      <c r="D1939" s="18">
        <v>-190474.6</v>
      </c>
      <c r="E1939" s="18">
        <v>-395292.4</v>
      </c>
      <c r="F1939" s="19" t="str">
        <f t="shared" si="384"/>
        <v>vak</v>
      </c>
      <c r="G1939" s="19" t="str">
        <f t="shared" si="379"/>
        <v>vak</v>
      </c>
      <c r="H1939" s="19" t="s">
        <v>456</v>
      </c>
    </row>
    <row r="1940" spans="1:8">
      <c r="B1940" t="s">
        <v>338</v>
      </c>
      <c r="C1940" s="18">
        <v>289.2</v>
      </c>
      <c r="D1940" s="18">
        <v>81</v>
      </c>
      <c r="E1940" s="18">
        <v>370.2</v>
      </c>
      <c r="F1940" s="19" t="str">
        <f t="shared" si="384"/>
        <v>vak</v>
      </c>
      <c r="G1940" s="19" t="str">
        <f t="shared" si="379"/>
        <v>vak</v>
      </c>
      <c r="H1940" s="19" t="s">
        <v>456</v>
      </c>
    </row>
    <row r="1941" spans="1:8">
      <c r="B1941" t="s">
        <v>339</v>
      </c>
      <c r="C1941" s="18">
        <v>-5032.1000000000004</v>
      </c>
      <c r="D1941" s="18">
        <v>4938.3999999999996</v>
      </c>
      <c r="E1941" s="18">
        <v>-93.700000000000728</v>
      </c>
      <c r="F1941" s="19" t="str">
        <f t="shared" si="384"/>
        <v>éles</v>
      </c>
      <c r="G1941" s="19" t="str">
        <f t="shared" si="379"/>
        <v>ártalmatlan</v>
      </c>
      <c r="H1941" s="19" t="s">
        <v>456</v>
      </c>
    </row>
    <row r="1942" spans="1:8">
      <c r="B1942" t="s">
        <v>340</v>
      </c>
      <c r="C1942" s="18">
        <v>-282048.59999999998</v>
      </c>
      <c r="D1942" s="18">
        <v>-176469.6</v>
      </c>
      <c r="E1942" s="18">
        <v>-458518.19999999995</v>
      </c>
      <c r="F1942" s="19" t="str">
        <f t="shared" si="384"/>
        <v>vak</v>
      </c>
      <c r="G1942" s="19" t="str">
        <f t="shared" si="379"/>
        <v>vak</v>
      </c>
      <c r="H1942" s="19" t="s">
        <v>456</v>
      </c>
    </row>
    <row r="1943" spans="1:8">
      <c r="B1943" t="s">
        <v>341</v>
      </c>
      <c r="C1943" s="18">
        <v>-98820.2</v>
      </c>
      <c r="D1943" s="18">
        <v>-10093.799999999999</v>
      </c>
      <c r="E1943" s="18">
        <v>-108914</v>
      </c>
      <c r="F1943" s="19" t="str">
        <f t="shared" si="384"/>
        <v>vak</v>
      </c>
      <c r="G1943" s="19" t="str">
        <f t="shared" si="379"/>
        <v>vak</v>
      </c>
      <c r="H1943" s="19" t="s">
        <v>456</v>
      </c>
    </row>
    <row r="1944" spans="1:8">
      <c r="B1944" t="s">
        <v>342</v>
      </c>
      <c r="C1944" s="18">
        <v>2</v>
      </c>
      <c r="D1944" s="18">
        <v>6.4</v>
      </c>
      <c r="E1944" s="18">
        <v>8.4</v>
      </c>
      <c r="F1944" s="19" t="str">
        <f t="shared" si="384"/>
        <v>vak</v>
      </c>
      <c r="G1944" s="19" t="str">
        <f t="shared" si="379"/>
        <v>vak</v>
      </c>
      <c r="H1944" s="19" t="s">
        <v>456</v>
      </c>
    </row>
    <row r="1945" spans="1:8">
      <c r="B1945" t="s">
        <v>343</v>
      </c>
      <c r="C1945" s="18">
        <v>249.9</v>
      </c>
      <c r="D1945" s="18">
        <v>288.60000000000002</v>
      </c>
      <c r="E1945" s="18">
        <v>538.5</v>
      </c>
      <c r="F1945" s="19" t="str">
        <f t="shared" si="384"/>
        <v>vak</v>
      </c>
      <c r="G1945" s="19" t="str">
        <f t="shared" si="379"/>
        <v>vak</v>
      </c>
      <c r="H1945" s="19" t="s">
        <v>456</v>
      </c>
    </row>
    <row r="1946" spans="1:8">
      <c r="B1946" t="s">
        <v>344</v>
      </c>
      <c r="C1946" s="18">
        <v>-41632</v>
      </c>
      <c r="D1946" s="18">
        <v>-75238.899999999994</v>
      </c>
      <c r="E1946" s="18">
        <v>-116870.9</v>
      </c>
      <c r="F1946" s="19" t="str">
        <f t="shared" si="384"/>
        <v>vak</v>
      </c>
      <c r="G1946" s="19" t="str">
        <f t="shared" si="379"/>
        <v>vak</v>
      </c>
      <c r="H1946" s="19" t="s">
        <v>456</v>
      </c>
    </row>
    <row r="1947" spans="1:8">
      <c r="B1947" t="s">
        <v>345</v>
      </c>
      <c r="C1947" s="18">
        <v>-41668.300000000003</v>
      </c>
      <c r="D1947" s="18">
        <v>-41666.699999999997</v>
      </c>
      <c r="E1947" s="18">
        <v>-83335</v>
      </c>
      <c r="F1947" s="19" t="str">
        <f t="shared" si="384"/>
        <v>vak</v>
      </c>
      <c r="G1947" s="19" t="str">
        <f t="shared" si="379"/>
        <v>vak</v>
      </c>
      <c r="H1947" s="19" t="s">
        <v>456</v>
      </c>
    </row>
    <row r="1948" spans="1:8">
      <c r="B1948" t="s">
        <v>327</v>
      </c>
      <c r="C1948" s="18">
        <v>-5033.1000000000004</v>
      </c>
      <c r="D1948" s="18">
        <v>-10094.9</v>
      </c>
      <c r="E1948" s="18">
        <v>-15128</v>
      </c>
      <c r="F1948" s="19" t="str">
        <f t="shared" si="384"/>
        <v>vak</v>
      </c>
      <c r="G1948" s="19" t="str">
        <f t="shared" si="379"/>
        <v>vak</v>
      </c>
      <c r="H1948" s="19" t="s">
        <v>456</v>
      </c>
    </row>
    <row r="1949" spans="1:8">
      <c r="B1949" t="s">
        <v>346</v>
      </c>
      <c r="C1949" s="18">
        <v>-5035.5</v>
      </c>
      <c r="D1949" s="18">
        <v>14584.2</v>
      </c>
      <c r="E1949" s="18">
        <v>9548.7000000000007</v>
      </c>
      <c r="F1949" s="19" t="str">
        <f t="shared" si="384"/>
        <v>éles</v>
      </c>
      <c r="G1949" s="19" t="str">
        <f t="shared" si="379"/>
        <v>ártalmatlan</v>
      </c>
      <c r="H1949" s="19" t="s">
        <v>456</v>
      </c>
    </row>
    <row r="1950" spans="1:8">
      <c r="B1950" t="s">
        <v>347</v>
      </c>
      <c r="C1950" s="18">
        <v>9794.2999999999993</v>
      </c>
      <c r="D1950" s="18">
        <v>-20417</v>
      </c>
      <c r="E1950" s="18">
        <v>-10622.7</v>
      </c>
      <c r="F1950" s="19" t="str">
        <f t="shared" si="384"/>
        <v>éles</v>
      </c>
      <c r="G1950" s="19" t="str">
        <f t="shared" si="379"/>
        <v>gyanús</v>
      </c>
      <c r="H1950" s="19" t="s">
        <v>456</v>
      </c>
    </row>
    <row r="1951" spans="1:8">
      <c r="B1951" t="s">
        <v>328</v>
      </c>
      <c r="C1951" s="18">
        <v>0</v>
      </c>
      <c r="D1951" s="18">
        <v>0</v>
      </c>
      <c r="E1951" s="18">
        <v>0</v>
      </c>
      <c r="F1951" s="19" t="str">
        <f t="shared" si="384"/>
        <v>vak</v>
      </c>
      <c r="G1951" s="19" t="str">
        <f t="shared" si="379"/>
        <v>vak</v>
      </c>
      <c r="H1951" s="19" t="s">
        <v>456</v>
      </c>
    </row>
    <row r="1952" spans="1:8">
      <c r="B1952" t="s">
        <v>329</v>
      </c>
      <c r="C1952" s="18">
        <v>0</v>
      </c>
      <c r="D1952" s="18">
        <v>0</v>
      </c>
      <c r="E1952" s="18">
        <v>0</v>
      </c>
      <c r="F1952" s="19" t="str">
        <f t="shared" si="384"/>
        <v>vak</v>
      </c>
      <c r="G1952" s="19" t="str">
        <f t="shared" si="379"/>
        <v>vak</v>
      </c>
      <c r="H1952" s="19" t="s">
        <v>456</v>
      </c>
    </row>
    <row r="1953" spans="1:8">
      <c r="B1953" t="s">
        <v>330</v>
      </c>
      <c r="C1953" s="18">
        <v>416.3</v>
      </c>
      <c r="D1953" s="18">
        <v>63.3</v>
      </c>
      <c r="E1953" s="18">
        <v>479.6</v>
      </c>
      <c r="F1953" s="19" t="str">
        <f t="shared" si="384"/>
        <v>vak</v>
      </c>
      <c r="G1953" s="19" t="str">
        <f t="shared" si="379"/>
        <v>vak</v>
      </c>
      <c r="H1953" s="19" t="s">
        <v>456</v>
      </c>
    </row>
    <row r="1954" spans="1:8">
      <c r="B1954" t="s">
        <v>331</v>
      </c>
      <c r="C1954" s="18">
        <v>-10101</v>
      </c>
      <c r="D1954" s="18">
        <v>-10101</v>
      </c>
      <c r="E1954" s="18">
        <v>-20202</v>
      </c>
      <c r="F1954" s="19" t="str">
        <f t="shared" si="384"/>
        <v>vak</v>
      </c>
      <c r="G1954" s="19" t="str">
        <f t="shared" si="379"/>
        <v>vak</v>
      </c>
      <c r="H1954" s="19" t="s">
        <v>456</v>
      </c>
    </row>
    <row r="1955" spans="1:8">
      <c r="B1955" t="s">
        <v>332</v>
      </c>
      <c r="C1955" s="18">
        <v>-10101.1</v>
      </c>
      <c r="D1955" s="18">
        <v>-0.1</v>
      </c>
      <c r="E1955" s="18">
        <v>-10101.200000000001</v>
      </c>
      <c r="F1955" s="19" t="str">
        <f t="shared" si="384"/>
        <v>vak</v>
      </c>
      <c r="G1955" s="19" t="str">
        <f t="shared" si="379"/>
        <v>vak</v>
      </c>
      <c r="H1955" s="19" t="s">
        <v>456</v>
      </c>
    </row>
    <row r="1956" spans="1:8">
      <c r="B1956" t="s">
        <v>333</v>
      </c>
      <c r="C1956" s="18">
        <v>-1.5</v>
      </c>
      <c r="D1956" s="18">
        <v>-5025.1000000000004</v>
      </c>
      <c r="E1956" s="18">
        <v>-5026.6000000000004</v>
      </c>
      <c r="F1956" s="19" t="str">
        <f t="shared" si="384"/>
        <v>vak</v>
      </c>
      <c r="G1956" s="19" t="str">
        <f t="shared" si="379"/>
        <v>vak</v>
      </c>
      <c r="H1956" s="19" t="s">
        <v>456</v>
      </c>
    </row>
    <row r="1957" spans="1:8">
      <c r="B1957" t="s">
        <v>334</v>
      </c>
      <c r="C1957" s="18">
        <v>-1.5</v>
      </c>
      <c r="D1957" s="18">
        <v>-10101</v>
      </c>
      <c r="E1957" s="18">
        <v>-10102.5</v>
      </c>
      <c r="F1957" s="19" t="str">
        <f t="shared" si="384"/>
        <v>vak</v>
      </c>
      <c r="G1957" s="19" t="str">
        <f t="shared" si="379"/>
        <v>vak</v>
      </c>
      <c r="H1957" s="19" t="s">
        <v>456</v>
      </c>
    </row>
    <row r="1958" spans="1:8">
      <c r="B1958" t="s">
        <v>335</v>
      </c>
      <c r="C1958" s="18">
        <v>-131.30000000000001</v>
      </c>
      <c r="D1958" s="18">
        <v>26.1</v>
      </c>
      <c r="E1958" s="18">
        <v>-105.20000000000002</v>
      </c>
      <c r="F1958" s="19" t="str">
        <f t="shared" si="384"/>
        <v>éles</v>
      </c>
      <c r="G1958" s="19" t="str">
        <f t="shared" si="379"/>
        <v>ártalmatlan</v>
      </c>
      <c r="H1958" s="19" t="s">
        <v>456</v>
      </c>
    </row>
    <row r="1959" spans="1:8">
      <c r="A1959" t="s">
        <v>437</v>
      </c>
      <c r="C1959" s="18">
        <v>-703769.39999999991</v>
      </c>
      <c r="D1959" s="18">
        <v>-539786.1</v>
      </c>
      <c r="E1959" s="18">
        <v>-1243555.4999999998</v>
      </c>
      <c r="F1959" s="19" t="s">
        <v>456</v>
      </c>
      <c r="G1959" s="19" t="s">
        <v>456</v>
      </c>
      <c r="H1959" s="20" t="s">
        <v>456</v>
      </c>
    </row>
    <row r="1960" spans="1:8">
      <c r="A1960" t="s">
        <v>174</v>
      </c>
      <c r="B1960" t="s">
        <v>325</v>
      </c>
      <c r="C1960" s="18">
        <v>-22</v>
      </c>
      <c r="D1960" s="18">
        <v>10.199999999999999</v>
      </c>
      <c r="E1960" s="18">
        <v>-11.8</v>
      </c>
      <c r="F1960" s="19" t="str">
        <f t="shared" ref="F1960" si="389">IF(C1960*D1960&lt;0,"éles","vak")</f>
        <v>éles</v>
      </c>
      <c r="G1960" s="19" t="str">
        <f t="shared" ref="G1960" si="390">IF(F1960="éles",IF(C1960&lt;0,"gyanús","ártalmatlan"),F1960)</f>
        <v>gyanús</v>
      </c>
      <c r="H1960" s="20">
        <f t="shared" ref="H1960" si="391">IF(G1960&lt;&gt;"vak",COUNTIF(G1961:G1981,G1960)/(21-COUNTIF(G1961:G1981,"vak")),"vak")</f>
        <v>0.16666666666666666</v>
      </c>
    </row>
    <row r="1961" spans="1:8">
      <c r="B1961" t="s">
        <v>336</v>
      </c>
      <c r="C1961" s="18">
        <v>-10101.1</v>
      </c>
      <c r="D1961" s="18">
        <v>-10101.1</v>
      </c>
      <c r="E1961" s="18">
        <v>-20202.2</v>
      </c>
      <c r="F1961" s="19" t="str">
        <f t="shared" si="384"/>
        <v>vak</v>
      </c>
      <c r="G1961" s="19" t="str">
        <f t="shared" ref="G1961:G2024" si="392">IF(F1961="éles",IF(C1961&lt;0,"ártalmatlan","gyanús"),F1961)</f>
        <v>vak</v>
      </c>
      <c r="H1961" s="19" t="s">
        <v>456</v>
      </c>
    </row>
    <row r="1962" spans="1:8">
      <c r="B1962" t="s">
        <v>337</v>
      </c>
      <c r="C1962" s="18">
        <v>-204831</v>
      </c>
      <c r="D1962" s="18">
        <v>-190474.6</v>
      </c>
      <c r="E1962" s="18">
        <v>-395305.6</v>
      </c>
      <c r="F1962" s="19" t="str">
        <f t="shared" si="384"/>
        <v>vak</v>
      </c>
      <c r="G1962" s="19" t="str">
        <f t="shared" si="392"/>
        <v>vak</v>
      </c>
      <c r="H1962" s="19" t="s">
        <v>456</v>
      </c>
    </row>
    <row r="1963" spans="1:8">
      <c r="B1963" t="s">
        <v>338</v>
      </c>
      <c r="C1963" s="18">
        <v>-89.6</v>
      </c>
      <c r="D1963" s="18">
        <v>65.5</v>
      </c>
      <c r="E1963" s="18">
        <v>-24.099999999999994</v>
      </c>
      <c r="F1963" s="19" t="str">
        <f t="shared" si="384"/>
        <v>éles</v>
      </c>
      <c r="G1963" s="19" t="str">
        <f t="shared" si="392"/>
        <v>ártalmatlan</v>
      </c>
      <c r="H1963" s="19" t="s">
        <v>456</v>
      </c>
    </row>
    <row r="1964" spans="1:8">
      <c r="B1964" t="s">
        <v>339</v>
      </c>
      <c r="C1964" s="18">
        <v>-5055.3</v>
      </c>
      <c r="D1964" s="18">
        <v>4961.3999999999996</v>
      </c>
      <c r="E1964" s="18">
        <v>-93.900000000000546</v>
      </c>
      <c r="F1964" s="19" t="str">
        <f t="shared" si="384"/>
        <v>éles</v>
      </c>
      <c r="G1964" s="19" t="str">
        <f t="shared" si="392"/>
        <v>ártalmatlan</v>
      </c>
      <c r="H1964" s="19" t="s">
        <v>456</v>
      </c>
    </row>
    <row r="1965" spans="1:8">
      <c r="B1965" t="s">
        <v>340</v>
      </c>
      <c r="C1965" s="18">
        <v>-282052.40000000002</v>
      </c>
      <c r="D1965" s="18">
        <v>-176469.6</v>
      </c>
      <c r="E1965" s="18">
        <v>-458522</v>
      </c>
      <c r="F1965" s="19" t="str">
        <f t="shared" si="384"/>
        <v>vak</v>
      </c>
      <c r="G1965" s="19" t="str">
        <f t="shared" si="392"/>
        <v>vak</v>
      </c>
      <c r="H1965" s="19" t="s">
        <v>456</v>
      </c>
    </row>
    <row r="1966" spans="1:8">
      <c r="B1966" t="s">
        <v>341</v>
      </c>
      <c r="C1966" s="18">
        <v>-98918</v>
      </c>
      <c r="D1966" s="18">
        <v>-10081.700000000001</v>
      </c>
      <c r="E1966" s="18">
        <v>-108999.7</v>
      </c>
      <c r="F1966" s="19" t="str">
        <f t="shared" si="384"/>
        <v>vak</v>
      </c>
      <c r="G1966" s="19" t="str">
        <f t="shared" si="392"/>
        <v>vak</v>
      </c>
      <c r="H1966" s="19" t="s">
        <v>456</v>
      </c>
    </row>
    <row r="1967" spans="1:8">
      <c r="B1967" t="s">
        <v>342</v>
      </c>
      <c r="C1967" s="18">
        <v>-5</v>
      </c>
      <c r="D1967" s="18">
        <v>-3.6</v>
      </c>
      <c r="E1967" s="18">
        <v>-8.6</v>
      </c>
      <c r="F1967" s="19" t="str">
        <f t="shared" si="384"/>
        <v>vak</v>
      </c>
      <c r="G1967" s="19" t="str">
        <f t="shared" si="392"/>
        <v>vak</v>
      </c>
      <c r="H1967" s="19" t="s">
        <v>456</v>
      </c>
    </row>
    <row r="1968" spans="1:8">
      <c r="B1968" t="s">
        <v>343</v>
      </c>
      <c r="C1968" s="18">
        <v>249.9</v>
      </c>
      <c r="D1968" s="18">
        <v>288.60000000000002</v>
      </c>
      <c r="E1968" s="18">
        <v>538.5</v>
      </c>
      <c r="F1968" s="19" t="str">
        <f t="shared" si="384"/>
        <v>vak</v>
      </c>
      <c r="G1968" s="19" t="str">
        <f t="shared" si="392"/>
        <v>vak</v>
      </c>
      <c r="H1968" s="19" t="s">
        <v>456</v>
      </c>
    </row>
    <row r="1969" spans="1:8">
      <c r="B1969" t="s">
        <v>344</v>
      </c>
      <c r="C1969" s="18">
        <v>-41634.199999999997</v>
      </c>
      <c r="D1969" s="18">
        <v>-75236.899999999994</v>
      </c>
      <c r="E1969" s="18">
        <v>-116871.09999999999</v>
      </c>
      <c r="F1969" s="19" t="str">
        <f t="shared" si="384"/>
        <v>vak</v>
      </c>
      <c r="G1969" s="19" t="str">
        <f t="shared" si="392"/>
        <v>vak</v>
      </c>
      <c r="H1969" s="19" t="s">
        <v>456</v>
      </c>
    </row>
    <row r="1970" spans="1:8">
      <c r="B1970" t="s">
        <v>345</v>
      </c>
      <c r="C1970" s="18">
        <v>-41668.300000000003</v>
      </c>
      <c r="D1970" s="18">
        <v>-41666.699999999997</v>
      </c>
      <c r="E1970" s="18">
        <v>-83335</v>
      </c>
      <c r="F1970" s="19" t="str">
        <f t="shared" si="384"/>
        <v>vak</v>
      </c>
      <c r="G1970" s="19" t="str">
        <f t="shared" si="392"/>
        <v>vak</v>
      </c>
      <c r="H1970" s="19" t="s">
        <v>456</v>
      </c>
    </row>
    <row r="1971" spans="1:8">
      <c r="B1971" t="s">
        <v>327</v>
      </c>
      <c r="C1971" s="18">
        <v>-5035.6000000000004</v>
      </c>
      <c r="D1971" s="18">
        <v>-10095.4</v>
      </c>
      <c r="E1971" s="18">
        <v>-15131</v>
      </c>
      <c r="F1971" s="19" t="str">
        <f t="shared" si="384"/>
        <v>vak</v>
      </c>
      <c r="G1971" s="19" t="str">
        <f t="shared" si="392"/>
        <v>vak</v>
      </c>
      <c r="H1971" s="19" t="s">
        <v>456</v>
      </c>
    </row>
    <row r="1972" spans="1:8">
      <c r="B1972" t="s">
        <v>346</v>
      </c>
      <c r="C1972" s="18">
        <v>-5041</v>
      </c>
      <c r="D1972" s="18">
        <v>14574.3</v>
      </c>
      <c r="E1972" s="18">
        <v>9533.2999999999993</v>
      </c>
      <c r="F1972" s="19" t="str">
        <f t="shared" si="384"/>
        <v>éles</v>
      </c>
      <c r="G1972" s="19" t="str">
        <f t="shared" si="392"/>
        <v>ártalmatlan</v>
      </c>
      <c r="H1972" s="19" t="s">
        <v>456</v>
      </c>
    </row>
    <row r="1973" spans="1:8">
      <c r="B1973" t="s">
        <v>347</v>
      </c>
      <c r="C1973" s="18">
        <v>9794.2999999999993</v>
      </c>
      <c r="D1973" s="18">
        <v>-20417</v>
      </c>
      <c r="E1973" s="18">
        <v>-10622.7</v>
      </c>
      <c r="F1973" s="19" t="str">
        <f t="shared" si="384"/>
        <v>éles</v>
      </c>
      <c r="G1973" s="19" t="str">
        <f t="shared" si="392"/>
        <v>gyanús</v>
      </c>
      <c r="H1973" s="19" t="s">
        <v>456</v>
      </c>
    </row>
    <row r="1974" spans="1:8">
      <c r="B1974" t="s">
        <v>328</v>
      </c>
      <c r="C1974" s="18">
        <v>0</v>
      </c>
      <c r="D1974" s="18">
        <v>0</v>
      </c>
      <c r="E1974" s="18">
        <v>0</v>
      </c>
      <c r="F1974" s="19" t="str">
        <f t="shared" si="384"/>
        <v>vak</v>
      </c>
      <c r="G1974" s="19" t="str">
        <f t="shared" si="392"/>
        <v>vak</v>
      </c>
      <c r="H1974" s="19" t="s">
        <v>456</v>
      </c>
    </row>
    <row r="1975" spans="1:8">
      <c r="B1975" t="s">
        <v>329</v>
      </c>
      <c r="C1975" s="18">
        <v>0</v>
      </c>
      <c r="D1975" s="18">
        <v>0</v>
      </c>
      <c r="E1975" s="18">
        <v>0</v>
      </c>
      <c r="F1975" s="19" t="str">
        <f t="shared" si="384"/>
        <v>vak</v>
      </c>
      <c r="G1975" s="19" t="str">
        <f t="shared" si="392"/>
        <v>vak</v>
      </c>
      <c r="H1975" s="19" t="s">
        <v>456</v>
      </c>
    </row>
    <row r="1976" spans="1:8">
      <c r="B1976" t="s">
        <v>330</v>
      </c>
      <c r="C1976" s="18">
        <v>-568.70000000000005</v>
      </c>
      <c r="D1976" s="18">
        <v>161.80000000000001</v>
      </c>
      <c r="E1976" s="18">
        <v>-406.90000000000003</v>
      </c>
      <c r="F1976" s="19" t="str">
        <f t="shared" si="384"/>
        <v>éles</v>
      </c>
      <c r="G1976" s="19" t="str">
        <f t="shared" si="392"/>
        <v>ártalmatlan</v>
      </c>
      <c r="H1976" s="19" t="s">
        <v>456</v>
      </c>
    </row>
    <row r="1977" spans="1:8">
      <c r="B1977" t="s">
        <v>331</v>
      </c>
      <c r="C1977" s="18">
        <v>-10101</v>
      </c>
      <c r="D1977" s="18">
        <v>-10101</v>
      </c>
      <c r="E1977" s="18">
        <v>-20202</v>
      </c>
      <c r="F1977" s="19" t="str">
        <f t="shared" si="384"/>
        <v>vak</v>
      </c>
      <c r="G1977" s="19" t="str">
        <f t="shared" si="392"/>
        <v>vak</v>
      </c>
      <c r="H1977" s="19" t="s">
        <v>456</v>
      </c>
    </row>
    <row r="1978" spans="1:8">
      <c r="B1978" t="s">
        <v>332</v>
      </c>
      <c r="C1978" s="18">
        <v>-10101.1</v>
      </c>
      <c r="D1978" s="18">
        <v>-0.1</v>
      </c>
      <c r="E1978" s="18">
        <v>-10101.200000000001</v>
      </c>
      <c r="F1978" s="19" t="str">
        <f t="shared" si="384"/>
        <v>vak</v>
      </c>
      <c r="G1978" s="19" t="str">
        <f t="shared" si="392"/>
        <v>vak</v>
      </c>
      <c r="H1978" s="19" t="s">
        <v>456</v>
      </c>
    </row>
    <row r="1979" spans="1:8">
      <c r="B1979" t="s">
        <v>333</v>
      </c>
      <c r="C1979" s="18">
        <v>-1.5</v>
      </c>
      <c r="D1979" s="18">
        <v>-5025.1000000000004</v>
      </c>
      <c r="E1979" s="18">
        <v>-5026.6000000000004</v>
      </c>
      <c r="F1979" s="19" t="str">
        <f t="shared" si="384"/>
        <v>vak</v>
      </c>
      <c r="G1979" s="19" t="str">
        <f t="shared" si="392"/>
        <v>vak</v>
      </c>
      <c r="H1979" s="19" t="s">
        <v>456</v>
      </c>
    </row>
    <row r="1980" spans="1:8">
      <c r="B1980" t="s">
        <v>334</v>
      </c>
      <c r="C1980" s="18">
        <v>-1.5</v>
      </c>
      <c r="D1980" s="18">
        <v>-10101</v>
      </c>
      <c r="E1980" s="18">
        <v>-10102.5</v>
      </c>
      <c r="F1980" s="19" t="str">
        <f t="shared" si="384"/>
        <v>vak</v>
      </c>
      <c r="G1980" s="19" t="str">
        <f t="shared" si="392"/>
        <v>vak</v>
      </c>
      <c r="H1980" s="19" t="s">
        <v>456</v>
      </c>
    </row>
    <row r="1981" spans="1:8">
      <c r="B1981" t="s">
        <v>335</v>
      </c>
      <c r="C1981" s="18">
        <v>-535.70000000000005</v>
      </c>
      <c r="D1981" s="18">
        <v>48.6</v>
      </c>
      <c r="E1981" s="18">
        <v>-487.1</v>
      </c>
      <c r="F1981" s="19" t="str">
        <f t="shared" si="384"/>
        <v>éles</v>
      </c>
      <c r="G1981" s="19" t="str">
        <f t="shared" si="392"/>
        <v>ártalmatlan</v>
      </c>
      <c r="H1981" s="19" t="s">
        <v>456</v>
      </c>
    </row>
    <row r="1982" spans="1:8">
      <c r="A1982" t="s">
        <v>438</v>
      </c>
      <c r="C1982" s="18">
        <v>-705718.79999999981</v>
      </c>
      <c r="D1982" s="18">
        <v>-539663.4</v>
      </c>
      <c r="E1982" s="18">
        <v>-1245382.2</v>
      </c>
      <c r="F1982" s="19" t="s">
        <v>456</v>
      </c>
      <c r="G1982" s="19" t="s">
        <v>456</v>
      </c>
      <c r="H1982" s="20" t="s">
        <v>456</v>
      </c>
    </row>
    <row r="1983" spans="1:8">
      <c r="A1983" t="s">
        <v>175</v>
      </c>
      <c r="B1983" t="s">
        <v>325</v>
      </c>
      <c r="C1983" s="18">
        <v>-12</v>
      </c>
      <c r="D1983" s="18">
        <v>2.7</v>
      </c>
      <c r="E1983" s="18">
        <v>-9.3000000000000007</v>
      </c>
      <c r="F1983" s="19" t="str">
        <f t="shared" ref="F1983" si="393">IF(C1983*D1983&lt;0,"éles","vak")</f>
        <v>éles</v>
      </c>
      <c r="G1983" s="19" t="str">
        <f t="shared" ref="G1983" si="394">IF(F1983="éles",IF(C1983&lt;0,"gyanús","ártalmatlan"),F1983)</f>
        <v>gyanús</v>
      </c>
      <c r="H1983" s="20">
        <f t="shared" ref="H1983" si="395">IF(G1983&lt;&gt;"vak",COUNTIF(G1984:G2004,G1983)/(21-COUNTIF(G1984:G2004,"vak")),"vak")</f>
        <v>0.2</v>
      </c>
    </row>
    <row r="1984" spans="1:8">
      <c r="B1984" t="s">
        <v>336</v>
      </c>
      <c r="C1984" s="18">
        <v>-10101.1</v>
      </c>
      <c r="D1984" s="18">
        <v>-10101.1</v>
      </c>
      <c r="E1984" s="18">
        <v>-20202.2</v>
      </c>
      <c r="F1984" s="19" t="str">
        <f t="shared" si="384"/>
        <v>vak</v>
      </c>
      <c r="G1984" s="19" t="str">
        <f t="shared" ref="G1984" si="396">IF(F1984="éles",IF(C1984&lt;0,"ártalmatlan","gyanús"),F1984)</f>
        <v>vak</v>
      </c>
      <c r="H1984" s="19" t="s">
        <v>456</v>
      </c>
    </row>
    <row r="1985" spans="2:8">
      <c r="B1985" t="s">
        <v>337</v>
      </c>
      <c r="C1985" s="18">
        <v>-204821.4</v>
      </c>
      <c r="D1985" s="18">
        <v>-190474.6</v>
      </c>
      <c r="E1985" s="18">
        <v>-395296</v>
      </c>
      <c r="F1985" s="19" t="str">
        <f t="shared" si="384"/>
        <v>vak</v>
      </c>
      <c r="G1985" s="19" t="str">
        <f t="shared" si="392"/>
        <v>vak</v>
      </c>
      <c r="H1985" s="19" t="s">
        <v>456</v>
      </c>
    </row>
    <row r="1986" spans="2:8">
      <c r="B1986" t="s">
        <v>338</v>
      </c>
      <c r="C1986" s="18">
        <v>5.3</v>
      </c>
      <c r="D1986" s="18">
        <v>70</v>
      </c>
      <c r="E1986" s="18">
        <v>75.3</v>
      </c>
      <c r="F1986" s="19" t="str">
        <f t="shared" si="384"/>
        <v>vak</v>
      </c>
      <c r="G1986" s="19" t="str">
        <f t="shared" si="392"/>
        <v>vak</v>
      </c>
      <c r="H1986" s="19" t="s">
        <v>456</v>
      </c>
    </row>
    <row r="1987" spans="2:8">
      <c r="B1987" t="s">
        <v>339</v>
      </c>
      <c r="C1987" s="18">
        <v>-5036.3</v>
      </c>
      <c r="D1987" s="18">
        <v>4953</v>
      </c>
      <c r="E1987" s="18">
        <v>-83.300000000000182</v>
      </c>
      <c r="F1987" s="19" t="str">
        <f t="shared" si="384"/>
        <v>éles</v>
      </c>
      <c r="G1987" s="19" t="str">
        <f t="shared" si="392"/>
        <v>ártalmatlan</v>
      </c>
      <c r="H1987" s="19" t="s">
        <v>456</v>
      </c>
    </row>
    <row r="1988" spans="2:8">
      <c r="B1988" t="s">
        <v>340</v>
      </c>
      <c r="C1988" s="18">
        <v>-282052.40000000002</v>
      </c>
      <c r="D1988" s="18">
        <v>-176469.6</v>
      </c>
      <c r="E1988" s="18">
        <v>-458522</v>
      </c>
      <c r="F1988" s="19" t="str">
        <f t="shared" si="384"/>
        <v>vak</v>
      </c>
      <c r="G1988" s="19" t="str">
        <f t="shared" si="392"/>
        <v>vak</v>
      </c>
      <c r="H1988" s="19" t="s">
        <v>456</v>
      </c>
    </row>
    <row r="1989" spans="2:8">
      <c r="B1989" t="s">
        <v>341</v>
      </c>
      <c r="C1989" s="18">
        <v>-98902.9</v>
      </c>
      <c r="D1989" s="18">
        <v>-2030219.9</v>
      </c>
      <c r="E1989" s="18">
        <v>-2129122.7999999998</v>
      </c>
      <c r="F1989" s="19" t="str">
        <f t="shared" ref="F1989:F2050" si="397">IF(C1989*D1989&lt;0,"éles","vak")</f>
        <v>vak</v>
      </c>
      <c r="G1989" s="19" t="str">
        <f t="shared" si="392"/>
        <v>vak</v>
      </c>
      <c r="H1989" s="19" t="s">
        <v>456</v>
      </c>
    </row>
    <row r="1990" spans="2:8">
      <c r="B1990" t="s">
        <v>342</v>
      </c>
      <c r="C1990" s="18">
        <v>-5</v>
      </c>
      <c r="D1990" s="18">
        <v>-3.6</v>
      </c>
      <c r="E1990" s="18">
        <v>-8.6</v>
      </c>
      <c r="F1990" s="19" t="str">
        <f t="shared" si="397"/>
        <v>vak</v>
      </c>
      <c r="G1990" s="19" t="str">
        <f t="shared" si="392"/>
        <v>vak</v>
      </c>
      <c r="H1990" s="19" t="s">
        <v>456</v>
      </c>
    </row>
    <row r="1991" spans="2:8">
      <c r="B1991" t="s">
        <v>343</v>
      </c>
      <c r="C1991" s="18">
        <v>249.9</v>
      </c>
      <c r="D1991" s="18">
        <v>288.60000000000002</v>
      </c>
      <c r="E1991" s="18">
        <v>538.5</v>
      </c>
      <c r="F1991" s="19" t="str">
        <f t="shared" si="397"/>
        <v>vak</v>
      </c>
      <c r="G1991" s="19" t="str">
        <f t="shared" si="392"/>
        <v>vak</v>
      </c>
      <c r="H1991" s="19" t="s">
        <v>456</v>
      </c>
    </row>
    <row r="1992" spans="2:8">
      <c r="B1992" t="s">
        <v>344</v>
      </c>
      <c r="C1992" s="18">
        <v>-41634.199999999997</v>
      </c>
      <c r="D1992" s="18">
        <v>-75242.3</v>
      </c>
      <c r="E1992" s="18">
        <v>-116876.5</v>
      </c>
      <c r="F1992" s="19" t="str">
        <f t="shared" si="397"/>
        <v>vak</v>
      </c>
      <c r="G1992" s="19" t="str">
        <f t="shared" si="392"/>
        <v>vak</v>
      </c>
      <c r="H1992" s="19" t="s">
        <v>456</v>
      </c>
    </row>
    <row r="1993" spans="2:8">
      <c r="B1993" t="s">
        <v>345</v>
      </c>
      <c r="C1993" s="18">
        <v>-41666.199999999997</v>
      </c>
      <c r="D1993" s="18">
        <v>-41666.699999999997</v>
      </c>
      <c r="E1993" s="18">
        <v>-83332.899999999994</v>
      </c>
      <c r="F1993" s="19" t="str">
        <f t="shared" si="397"/>
        <v>vak</v>
      </c>
      <c r="G1993" s="19" t="str">
        <f t="shared" si="392"/>
        <v>vak</v>
      </c>
      <c r="H1993" s="19" t="s">
        <v>456</v>
      </c>
    </row>
    <row r="1994" spans="2:8">
      <c r="B1994" t="s">
        <v>327</v>
      </c>
      <c r="C1994" s="18">
        <v>-5031.1000000000004</v>
      </c>
      <c r="D1994" s="18">
        <v>-10098.9</v>
      </c>
      <c r="E1994" s="18">
        <v>-15130</v>
      </c>
      <c r="F1994" s="19" t="str">
        <f t="shared" si="397"/>
        <v>vak</v>
      </c>
      <c r="G1994" s="19" t="str">
        <f t="shared" si="392"/>
        <v>vak</v>
      </c>
      <c r="H1994" s="19" t="s">
        <v>456</v>
      </c>
    </row>
    <row r="1995" spans="2:8">
      <c r="B1995" t="s">
        <v>346</v>
      </c>
      <c r="C1995" s="18">
        <v>-5037</v>
      </c>
      <c r="D1995" s="18">
        <v>14578.3</v>
      </c>
      <c r="E1995" s="18">
        <v>9541.2999999999993</v>
      </c>
      <c r="F1995" s="19" t="str">
        <f t="shared" si="397"/>
        <v>éles</v>
      </c>
      <c r="G1995" s="19" t="str">
        <f t="shared" si="392"/>
        <v>ártalmatlan</v>
      </c>
      <c r="H1995" s="19" t="s">
        <v>456</v>
      </c>
    </row>
    <row r="1996" spans="2:8">
      <c r="B1996" t="s">
        <v>347</v>
      </c>
      <c r="C1996" s="18">
        <v>9794.2999999999993</v>
      </c>
      <c r="D1996" s="18">
        <v>-20417</v>
      </c>
      <c r="E1996" s="18">
        <v>-10622.7</v>
      </c>
      <c r="F1996" s="19" t="str">
        <f t="shared" si="397"/>
        <v>éles</v>
      </c>
      <c r="G1996" s="19" t="str">
        <f t="shared" si="392"/>
        <v>gyanús</v>
      </c>
      <c r="H1996" s="19" t="s">
        <v>456</v>
      </c>
    </row>
    <row r="1997" spans="2:8">
      <c r="B1997" t="s">
        <v>328</v>
      </c>
      <c r="C1997" s="18">
        <v>0</v>
      </c>
      <c r="D1997" s="18">
        <v>0</v>
      </c>
      <c r="E1997" s="18">
        <v>0</v>
      </c>
      <c r="F1997" s="19" t="str">
        <f t="shared" si="397"/>
        <v>vak</v>
      </c>
      <c r="G1997" s="19" t="str">
        <f t="shared" si="392"/>
        <v>vak</v>
      </c>
      <c r="H1997" s="19" t="s">
        <v>456</v>
      </c>
    </row>
    <row r="1998" spans="2:8">
      <c r="B1998" t="s">
        <v>329</v>
      </c>
      <c r="C1998" s="18">
        <v>0</v>
      </c>
      <c r="D1998" s="18">
        <v>0</v>
      </c>
      <c r="E1998" s="18">
        <v>0</v>
      </c>
      <c r="F1998" s="19" t="str">
        <f t="shared" si="397"/>
        <v>vak</v>
      </c>
      <c r="G1998" s="19" t="str">
        <f t="shared" si="392"/>
        <v>vak</v>
      </c>
      <c r="H1998" s="19" t="s">
        <v>456</v>
      </c>
    </row>
    <row r="1999" spans="2:8">
      <c r="B1999" t="s">
        <v>330</v>
      </c>
      <c r="C1999" s="18">
        <v>-378.8</v>
      </c>
      <c r="D1999" s="18">
        <v>89.3</v>
      </c>
      <c r="E1999" s="18">
        <v>-289.5</v>
      </c>
      <c r="F1999" s="19" t="str">
        <f t="shared" si="397"/>
        <v>éles</v>
      </c>
      <c r="G1999" s="19" t="str">
        <f t="shared" si="392"/>
        <v>ártalmatlan</v>
      </c>
      <c r="H1999" s="19" t="s">
        <v>456</v>
      </c>
    </row>
    <row r="2000" spans="2:8">
      <c r="B2000" t="s">
        <v>331</v>
      </c>
      <c r="C2000" s="18">
        <v>-10101</v>
      </c>
      <c r="D2000" s="18">
        <v>-10101</v>
      </c>
      <c r="E2000" s="18">
        <v>-20202</v>
      </c>
      <c r="F2000" s="19" t="str">
        <f t="shared" si="397"/>
        <v>vak</v>
      </c>
      <c r="G2000" s="19" t="str">
        <f t="shared" si="392"/>
        <v>vak</v>
      </c>
      <c r="H2000" s="19" t="s">
        <v>456</v>
      </c>
    </row>
    <row r="2001" spans="1:8">
      <c r="B2001" t="s">
        <v>332</v>
      </c>
      <c r="C2001" s="18">
        <v>-10101.1</v>
      </c>
      <c r="D2001" s="18">
        <v>-0.1</v>
      </c>
      <c r="E2001" s="18">
        <v>-10101.200000000001</v>
      </c>
      <c r="F2001" s="19" t="str">
        <f t="shared" si="397"/>
        <v>vak</v>
      </c>
      <c r="G2001" s="19" t="str">
        <f t="shared" si="392"/>
        <v>vak</v>
      </c>
      <c r="H2001" s="19" t="s">
        <v>456</v>
      </c>
    </row>
    <row r="2002" spans="1:8">
      <c r="B2002" t="s">
        <v>333</v>
      </c>
      <c r="C2002" s="18">
        <v>-1.5</v>
      </c>
      <c r="D2002" s="18">
        <v>-5025.1000000000004</v>
      </c>
      <c r="E2002" s="18">
        <v>-5026.6000000000004</v>
      </c>
      <c r="F2002" s="19" t="str">
        <f t="shared" si="397"/>
        <v>vak</v>
      </c>
      <c r="G2002" s="19" t="str">
        <f t="shared" si="392"/>
        <v>vak</v>
      </c>
      <c r="H2002" s="19" t="s">
        <v>456</v>
      </c>
    </row>
    <row r="2003" spans="1:8">
      <c r="B2003" t="s">
        <v>334</v>
      </c>
      <c r="C2003" s="18">
        <v>-1.5</v>
      </c>
      <c r="D2003" s="18">
        <v>-10101</v>
      </c>
      <c r="E2003" s="18">
        <v>-10102.5</v>
      </c>
      <c r="F2003" s="19" t="str">
        <f t="shared" si="397"/>
        <v>vak</v>
      </c>
      <c r="G2003" s="19" t="str">
        <f t="shared" si="392"/>
        <v>vak</v>
      </c>
      <c r="H2003" s="19" t="s">
        <v>456</v>
      </c>
    </row>
    <row r="2004" spans="1:8">
      <c r="B2004" t="s">
        <v>335</v>
      </c>
      <c r="C2004" s="18">
        <v>-534.20000000000005</v>
      </c>
      <c r="D2004" s="18">
        <v>32.1</v>
      </c>
      <c r="E2004" s="18">
        <v>-502.1</v>
      </c>
      <c r="F2004" s="19" t="str">
        <f t="shared" si="397"/>
        <v>éles</v>
      </c>
      <c r="G2004" s="19" t="str">
        <f t="shared" si="392"/>
        <v>ártalmatlan</v>
      </c>
      <c r="H2004" s="19" t="s">
        <v>456</v>
      </c>
    </row>
    <row r="2005" spans="1:8">
      <c r="A2005" t="s">
        <v>439</v>
      </c>
      <c r="C2005" s="18">
        <v>-705368.19999999984</v>
      </c>
      <c r="D2005" s="18">
        <v>-2559906.9000000004</v>
      </c>
      <c r="E2005" s="18">
        <v>-3265275.1000000006</v>
      </c>
      <c r="F2005" s="19" t="s">
        <v>456</v>
      </c>
      <c r="G2005" s="19" t="s">
        <v>456</v>
      </c>
      <c r="H2005" s="20" t="s">
        <v>456</v>
      </c>
    </row>
    <row r="2006" spans="1:8">
      <c r="A2006" t="s">
        <v>176</v>
      </c>
      <c r="B2006" t="s">
        <v>325</v>
      </c>
      <c r="C2006" s="18">
        <v>-16.5</v>
      </c>
      <c r="D2006" s="18">
        <v>11.7</v>
      </c>
      <c r="E2006" s="18">
        <v>-4.8000000000000007</v>
      </c>
      <c r="F2006" s="19" t="str">
        <f t="shared" ref="F2006" si="398">IF(C2006*D2006&lt;0,"éles","vak")</f>
        <v>éles</v>
      </c>
      <c r="G2006" s="19" t="str">
        <f t="shared" ref="G2006" si="399">IF(F2006="éles",IF(C2006&lt;0,"gyanús","ártalmatlan"),F2006)</f>
        <v>gyanús</v>
      </c>
      <c r="H2006" s="20">
        <f t="shared" ref="H2006" si="400">IF(G2006&lt;&gt;"vak",COUNTIF(G2007:G2027,G2006)/(21-COUNTIF(G2007:G2027,"vak")),"vak")</f>
        <v>0.625</v>
      </c>
    </row>
    <row r="2007" spans="1:8">
      <c r="B2007" t="s">
        <v>336</v>
      </c>
      <c r="C2007" s="18">
        <v>-10101.1</v>
      </c>
      <c r="D2007" s="18">
        <v>-10101.1</v>
      </c>
      <c r="E2007" s="18">
        <v>-20202.2</v>
      </c>
      <c r="F2007" s="19" t="str">
        <f t="shared" si="397"/>
        <v>vak</v>
      </c>
      <c r="G2007" s="19" t="str">
        <f t="shared" ref="G2007" si="401">IF(F2007="éles",IF(C2007&lt;0,"ártalmatlan","gyanús"),F2007)</f>
        <v>vak</v>
      </c>
      <c r="H2007" s="19" t="s">
        <v>456</v>
      </c>
    </row>
    <row r="2008" spans="1:8">
      <c r="B2008" t="s">
        <v>337</v>
      </c>
      <c r="C2008" s="18">
        <v>-204827.4</v>
      </c>
      <c r="D2008" s="18">
        <v>-190474.6</v>
      </c>
      <c r="E2008" s="18">
        <v>-395302</v>
      </c>
      <c r="F2008" s="19" t="str">
        <f t="shared" si="397"/>
        <v>vak</v>
      </c>
      <c r="G2008" s="19" t="str">
        <f t="shared" si="392"/>
        <v>vak</v>
      </c>
      <c r="H2008" s="19" t="s">
        <v>456</v>
      </c>
    </row>
    <row r="2009" spans="1:8">
      <c r="B2009" t="s">
        <v>338</v>
      </c>
      <c r="C2009" s="18">
        <v>6.3</v>
      </c>
      <c r="D2009" s="18">
        <v>87</v>
      </c>
      <c r="E2009" s="18">
        <v>93.3</v>
      </c>
      <c r="F2009" s="19" t="str">
        <f t="shared" si="397"/>
        <v>vak</v>
      </c>
      <c r="G2009" s="19" t="str">
        <f t="shared" si="392"/>
        <v>vak</v>
      </c>
      <c r="H2009" s="19" t="s">
        <v>456</v>
      </c>
    </row>
    <row r="2010" spans="1:8">
      <c r="B2010" t="s">
        <v>339</v>
      </c>
      <c r="C2010" s="18">
        <v>-5048.2</v>
      </c>
      <c r="D2010" s="18">
        <v>4954.3</v>
      </c>
      <c r="E2010" s="18">
        <v>-93.899999999999636</v>
      </c>
      <c r="F2010" s="19" t="str">
        <f t="shared" si="397"/>
        <v>éles</v>
      </c>
      <c r="G2010" s="19" t="str">
        <f t="shared" si="392"/>
        <v>ártalmatlan</v>
      </c>
      <c r="H2010" s="19" t="s">
        <v>456</v>
      </c>
    </row>
    <row r="2011" spans="1:8">
      <c r="B2011" t="s">
        <v>340</v>
      </c>
      <c r="C2011" s="18">
        <v>-282052.40000000002</v>
      </c>
      <c r="D2011" s="18">
        <v>-176469.6</v>
      </c>
      <c r="E2011" s="18">
        <v>-458522</v>
      </c>
      <c r="F2011" s="19" t="str">
        <f t="shared" si="397"/>
        <v>vak</v>
      </c>
      <c r="G2011" s="19" t="str">
        <f t="shared" si="392"/>
        <v>vak</v>
      </c>
      <c r="H2011" s="19" t="s">
        <v>456</v>
      </c>
    </row>
    <row r="2012" spans="1:8">
      <c r="B2012" t="s">
        <v>341</v>
      </c>
      <c r="C2012" s="18">
        <v>-98879.6</v>
      </c>
      <c r="D2012" s="18">
        <v>-10096.9</v>
      </c>
      <c r="E2012" s="18">
        <v>-108976.5</v>
      </c>
      <c r="F2012" s="19" t="str">
        <f t="shared" si="397"/>
        <v>vak</v>
      </c>
      <c r="G2012" s="19" t="str">
        <f t="shared" si="392"/>
        <v>vak</v>
      </c>
      <c r="H2012" s="19" t="s">
        <v>456</v>
      </c>
    </row>
    <row r="2013" spans="1:8">
      <c r="B2013" t="s">
        <v>342</v>
      </c>
      <c r="C2013" s="18">
        <v>3</v>
      </c>
      <c r="D2013" s="18">
        <v>-3.6</v>
      </c>
      <c r="E2013" s="18">
        <v>-0.60000000000000009</v>
      </c>
      <c r="F2013" s="19" t="str">
        <f t="shared" si="397"/>
        <v>éles</v>
      </c>
      <c r="G2013" s="19" t="str">
        <f t="shared" si="392"/>
        <v>gyanús</v>
      </c>
      <c r="H2013" s="19" t="s">
        <v>456</v>
      </c>
    </row>
    <row r="2014" spans="1:8">
      <c r="B2014" t="s">
        <v>343</v>
      </c>
      <c r="C2014" s="18">
        <v>249.9</v>
      </c>
      <c r="D2014" s="18">
        <v>-1606.8</v>
      </c>
      <c r="E2014" s="18">
        <v>-1356.8999999999999</v>
      </c>
      <c r="F2014" s="19" t="str">
        <f t="shared" si="397"/>
        <v>éles</v>
      </c>
      <c r="G2014" s="19" t="str">
        <f t="shared" si="392"/>
        <v>gyanús</v>
      </c>
      <c r="H2014" s="19" t="s">
        <v>456</v>
      </c>
    </row>
    <row r="2015" spans="1:8">
      <c r="B2015" t="s">
        <v>344</v>
      </c>
      <c r="C2015" s="18">
        <v>-41637.4</v>
      </c>
      <c r="D2015" s="18">
        <v>-75234.899999999994</v>
      </c>
      <c r="E2015" s="18">
        <v>-116872.29999999999</v>
      </c>
      <c r="F2015" s="19" t="str">
        <f t="shared" si="397"/>
        <v>vak</v>
      </c>
      <c r="G2015" s="19" t="str">
        <f t="shared" si="392"/>
        <v>vak</v>
      </c>
      <c r="H2015" s="19" t="s">
        <v>456</v>
      </c>
    </row>
    <row r="2016" spans="1:8">
      <c r="B2016" t="s">
        <v>345</v>
      </c>
      <c r="C2016" s="18">
        <v>-41668.300000000003</v>
      </c>
      <c r="D2016" s="18">
        <v>-41666.699999999997</v>
      </c>
      <c r="E2016" s="18">
        <v>-83335</v>
      </c>
      <c r="F2016" s="19" t="str">
        <f t="shared" si="397"/>
        <v>vak</v>
      </c>
      <c r="G2016" s="19" t="str">
        <f t="shared" si="392"/>
        <v>vak</v>
      </c>
      <c r="H2016" s="19" t="s">
        <v>456</v>
      </c>
    </row>
    <row r="2017" spans="1:8">
      <c r="B2017" t="s">
        <v>327</v>
      </c>
      <c r="C2017" s="18">
        <v>-5037.1000000000004</v>
      </c>
      <c r="D2017" s="18">
        <v>-10093.9</v>
      </c>
      <c r="E2017" s="18">
        <v>-15131</v>
      </c>
      <c r="F2017" s="19" t="str">
        <f t="shared" si="397"/>
        <v>vak</v>
      </c>
      <c r="G2017" s="19" t="str">
        <f t="shared" si="392"/>
        <v>vak</v>
      </c>
      <c r="H2017" s="19" t="s">
        <v>456</v>
      </c>
    </row>
    <row r="2018" spans="1:8">
      <c r="B2018" t="s">
        <v>346</v>
      </c>
      <c r="C2018" s="18">
        <v>-5015.8999999999996</v>
      </c>
      <c r="D2018" s="18">
        <v>14575.3</v>
      </c>
      <c r="E2018" s="18">
        <v>9559.4</v>
      </c>
      <c r="F2018" s="19" t="str">
        <f t="shared" si="397"/>
        <v>éles</v>
      </c>
      <c r="G2018" s="19" t="str">
        <f t="shared" si="392"/>
        <v>ártalmatlan</v>
      </c>
      <c r="H2018" s="19" t="s">
        <v>456</v>
      </c>
    </row>
    <row r="2019" spans="1:8">
      <c r="B2019" t="s">
        <v>347</v>
      </c>
      <c r="C2019" s="18">
        <v>9797.2000000000007</v>
      </c>
      <c r="D2019" s="18">
        <v>-20417</v>
      </c>
      <c r="E2019" s="18">
        <v>-10619.8</v>
      </c>
      <c r="F2019" s="19" t="str">
        <f t="shared" si="397"/>
        <v>éles</v>
      </c>
      <c r="G2019" s="19" t="str">
        <f t="shared" si="392"/>
        <v>gyanús</v>
      </c>
      <c r="H2019" s="19" t="s">
        <v>456</v>
      </c>
    </row>
    <row r="2020" spans="1:8">
      <c r="B2020" t="s">
        <v>328</v>
      </c>
      <c r="C2020" s="18">
        <v>0</v>
      </c>
      <c r="D2020" s="18">
        <v>0</v>
      </c>
      <c r="E2020" s="18">
        <v>0</v>
      </c>
      <c r="F2020" s="19" t="str">
        <f t="shared" si="397"/>
        <v>vak</v>
      </c>
      <c r="G2020" s="19" t="str">
        <f t="shared" si="392"/>
        <v>vak</v>
      </c>
      <c r="H2020" s="19" t="s">
        <v>456</v>
      </c>
    </row>
    <row r="2021" spans="1:8">
      <c r="B2021" t="s">
        <v>329</v>
      </c>
      <c r="C2021" s="18">
        <v>0</v>
      </c>
      <c r="D2021" s="18">
        <v>0</v>
      </c>
      <c r="E2021" s="18">
        <v>0</v>
      </c>
      <c r="F2021" s="19" t="str">
        <f t="shared" si="397"/>
        <v>vak</v>
      </c>
      <c r="G2021" s="19" t="str">
        <f t="shared" si="392"/>
        <v>vak</v>
      </c>
      <c r="H2021" s="19" t="s">
        <v>456</v>
      </c>
    </row>
    <row r="2022" spans="1:8">
      <c r="B2022" t="s">
        <v>330</v>
      </c>
      <c r="C2022" s="18">
        <v>-128.9</v>
      </c>
      <c r="D2022" s="18">
        <v>133.30000000000001</v>
      </c>
      <c r="E2022" s="18">
        <v>4.4000000000000057</v>
      </c>
      <c r="F2022" s="19" t="str">
        <f t="shared" si="397"/>
        <v>éles</v>
      </c>
      <c r="G2022" s="19" t="str">
        <f t="shared" si="392"/>
        <v>ártalmatlan</v>
      </c>
      <c r="H2022" s="19" t="s">
        <v>456</v>
      </c>
    </row>
    <row r="2023" spans="1:8">
      <c r="B2023" t="s">
        <v>331</v>
      </c>
      <c r="C2023" s="18">
        <v>-10101</v>
      </c>
      <c r="D2023" s="18">
        <v>-10101</v>
      </c>
      <c r="E2023" s="18">
        <v>-20202</v>
      </c>
      <c r="F2023" s="19" t="str">
        <f t="shared" si="397"/>
        <v>vak</v>
      </c>
      <c r="G2023" s="19" t="str">
        <f t="shared" si="392"/>
        <v>vak</v>
      </c>
      <c r="H2023" s="19" t="s">
        <v>456</v>
      </c>
    </row>
    <row r="2024" spans="1:8">
      <c r="B2024" t="s">
        <v>332</v>
      </c>
      <c r="C2024" s="18">
        <v>-10101.1</v>
      </c>
      <c r="D2024" s="18">
        <v>-0.1</v>
      </c>
      <c r="E2024" s="18">
        <v>-10101.200000000001</v>
      </c>
      <c r="F2024" s="19" t="str">
        <f t="shared" si="397"/>
        <v>vak</v>
      </c>
      <c r="G2024" s="19" t="str">
        <f t="shared" si="392"/>
        <v>vak</v>
      </c>
      <c r="H2024" s="19" t="s">
        <v>456</v>
      </c>
    </row>
    <row r="2025" spans="1:8">
      <c r="B2025" t="s">
        <v>333</v>
      </c>
      <c r="C2025" s="18">
        <v>0.5</v>
      </c>
      <c r="D2025" s="18">
        <v>-5025.1000000000004</v>
      </c>
      <c r="E2025" s="18">
        <v>-5024.6000000000004</v>
      </c>
      <c r="F2025" s="19" t="str">
        <f t="shared" si="397"/>
        <v>éles</v>
      </c>
      <c r="G2025" s="19" t="str">
        <f t="shared" ref="G2025:G2088" si="402">IF(F2025="éles",IF(C2025&lt;0,"ártalmatlan","gyanús"),F2025)</f>
        <v>gyanús</v>
      </c>
      <c r="H2025" s="19" t="s">
        <v>456</v>
      </c>
    </row>
    <row r="2026" spans="1:8">
      <c r="B2026" t="s">
        <v>334</v>
      </c>
      <c r="C2026" s="18">
        <v>0.5</v>
      </c>
      <c r="D2026" s="18">
        <v>-10101</v>
      </c>
      <c r="E2026" s="18">
        <v>-10100.5</v>
      </c>
      <c r="F2026" s="19" t="str">
        <f t="shared" si="397"/>
        <v>éles</v>
      </c>
      <c r="G2026" s="19" t="str">
        <f t="shared" si="402"/>
        <v>gyanús</v>
      </c>
      <c r="H2026" s="19" t="s">
        <v>456</v>
      </c>
    </row>
    <row r="2027" spans="1:8">
      <c r="B2027" t="s">
        <v>335</v>
      </c>
      <c r="C2027" s="18">
        <v>-276.2</v>
      </c>
      <c r="D2027" s="18">
        <v>-102.4</v>
      </c>
      <c r="E2027" s="18">
        <v>-378.6</v>
      </c>
      <c r="F2027" s="19" t="str">
        <f t="shared" si="397"/>
        <v>vak</v>
      </c>
      <c r="G2027" s="19" t="str">
        <f t="shared" si="402"/>
        <v>vak</v>
      </c>
      <c r="H2027" s="19" t="s">
        <v>456</v>
      </c>
    </row>
    <row r="2028" spans="1:8">
      <c r="A2028" t="s">
        <v>440</v>
      </c>
      <c r="C2028" s="18">
        <v>-704833.70000000007</v>
      </c>
      <c r="D2028" s="18">
        <v>-541733.1</v>
      </c>
      <c r="E2028" s="18">
        <v>-1246566.8000000005</v>
      </c>
      <c r="F2028" s="19" t="s">
        <v>456</v>
      </c>
      <c r="G2028" s="19" t="s">
        <v>456</v>
      </c>
      <c r="H2028" s="20" t="s">
        <v>456</v>
      </c>
    </row>
    <row r="2029" spans="1:8">
      <c r="A2029" t="s">
        <v>177</v>
      </c>
      <c r="B2029" t="s">
        <v>325</v>
      </c>
      <c r="C2029" s="18">
        <v>25.5</v>
      </c>
      <c r="D2029" s="18">
        <v>-10.3</v>
      </c>
      <c r="E2029" s="18">
        <v>15.2</v>
      </c>
      <c r="F2029" s="19" t="str">
        <f t="shared" ref="F2029" si="403">IF(C2029*D2029&lt;0,"éles","vak")</f>
        <v>éles</v>
      </c>
      <c r="G2029" s="19" t="str">
        <f t="shared" ref="G2029" si="404">IF(F2029="éles",IF(C2029&lt;0,"gyanús","ártalmatlan"),F2029)</f>
        <v>ártalmatlan</v>
      </c>
      <c r="H2029" s="20">
        <f t="shared" ref="H2029" si="405">IF(G2029&lt;&gt;"vak",COUNTIF(G2030:G2050,G2029)/(21-COUNTIF(G2030:G2050,"vak")),"vak")</f>
        <v>0.22222222222222221</v>
      </c>
    </row>
    <row r="2030" spans="1:8">
      <c r="B2030" t="s">
        <v>336</v>
      </c>
      <c r="C2030" s="18">
        <v>-10101.1</v>
      </c>
      <c r="D2030" s="18">
        <v>-10101.1</v>
      </c>
      <c r="E2030" s="18">
        <v>-20202.2</v>
      </c>
      <c r="F2030" s="19" t="str">
        <f t="shared" si="397"/>
        <v>vak</v>
      </c>
      <c r="G2030" s="19" t="str">
        <f t="shared" ref="G2030" si="406">IF(F2030="éles",IF(C2030&lt;0,"ártalmatlan","gyanús"),F2030)</f>
        <v>vak</v>
      </c>
      <c r="H2030" s="19" t="s">
        <v>456</v>
      </c>
    </row>
    <row r="2031" spans="1:8">
      <c r="B2031" t="s">
        <v>337</v>
      </c>
      <c r="C2031" s="18">
        <v>999985.3</v>
      </c>
      <c r="D2031" s="18">
        <v>1000001</v>
      </c>
      <c r="E2031" s="18">
        <v>1999986.3</v>
      </c>
      <c r="F2031" s="19" t="str">
        <f t="shared" si="397"/>
        <v>vak</v>
      </c>
      <c r="G2031" s="19" t="str">
        <f t="shared" si="402"/>
        <v>vak</v>
      </c>
      <c r="H2031" s="19" t="s">
        <v>456</v>
      </c>
    </row>
    <row r="2032" spans="1:8">
      <c r="B2032" t="s">
        <v>338</v>
      </c>
      <c r="C2032" s="18">
        <v>278.3</v>
      </c>
      <c r="D2032" s="18">
        <v>-199</v>
      </c>
      <c r="E2032" s="18">
        <v>79.300000000000011</v>
      </c>
      <c r="F2032" s="19" t="str">
        <f t="shared" si="397"/>
        <v>éles</v>
      </c>
      <c r="G2032" s="19" t="str">
        <f t="shared" si="402"/>
        <v>gyanús</v>
      </c>
      <c r="H2032" s="19" t="s">
        <v>456</v>
      </c>
    </row>
    <row r="2033" spans="2:8">
      <c r="B2033" t="s">
        <v>339</v>
      </c>
      <c r="C2033" s="18">
        <v>-5038.6000000000004</v>
      </c>
      <c r="D2033" s="18">
        <v>4929.8999999999996</v>
      </c>
      <c r="E2033" s="18">
        <v>-108.70000000000073</v>
      </c>
      <c r="F2033" s="19" t="str">
        <f t="shared" si="397"/>
        <v>éles</v>
      </c>
      <c r="G2033" s="19" t="str">
        <f t="shared" si="402"/>
        <v>ártalmatlan</v>
      </c>
      <c r="H2033" s="19" t="s">
        <v>456</v>
      </c>
    </row>
    <row r="2034" spans="2:8">
      <c r="B2034" t="s">
        <v>340</v>
      </c>
      <c r="C2034" s="18">
        <v>-282053</v>
      </c>
      <c r="D2034" s="18">
        <v>-176467.6</v>
      </c>
      <c r="E2034" s="18">
        <v>-458520.6</v>
      </c>
      <c r="F2034" s="19" t="str">
        <f t="shared" si="397"/>
        <v>vak</v>
      </c>
      <c r="G2034" s="19" t="str">
        <f t="shared" si="402"/>
        <v>vak</v>
      </c>
      <c r="H2034" s="19" t="s">
        <v>456</v>
      </c>
    </row>
    <row r="2035" spans="2:8">
      <c r="B2035" t="s">
        <v>341</v>
      </c>
      <c r="C2035" s="18">
        <v>-98825.600000000006</v>
      </c>
      <c r="D2035" s="18">
        <v>-10113.6</v>
      </c>
      <c r="E2035" s="18">
        <v>-108939.20000000001</v>
      </c>
      <c r="F2035" s="19" t="str">
        <f t="shared" si="397"/>
        <v>vak</v>
      </c>
      <c r="G2035" s="19" t="str">
        <f t="shared" si="402"/>
        <v>vak</v>
      </c>
      <c r="H2035" s="19" t="s">
        <v>456</v>
      </c>
    </row>
    <row r="2036" spans="2:8">
      <c r="B2036" t="s">
        <v>342</v>
      </c>
      <c r="C2036" s="18">
        <v>5</v>
      </c>
      <c r="D2036" s="18">
        <v>-3.6</v>
      </c>
      <c r="E2036" s="18">
        <v>1.4</v>
      </c>
      <c r="F2036" s="19" t="str">
        <f t="shared" si="397"/>
        <v>éles</v>
      </c>
      <c r="G2036" s="19" t="str">
        <f t="shared" si="402"/>
        <v>gyanús</v>
      </c>
      <c r="H2036" s="19" t="s">
        <v>456</v>
      </c>
    </row>
    <row r="2037" spans="2:8">
      <c r="B2037" t="s">
        <v>343</v>
      </c>
      <c r="C2037" s="18">
        <v>249.9</v>
      </c>
      <c r="D2037" s="18">
        <v>-2598.5</v>
      </c>
      <c r="E2037" s="18">
        <v>-2348.6</v>
      </c>
      <c r="F2037" s="19" t="str">
        <f t="shared" si="397"/>
        <v>éles</v>
      </c>
      <c r="G2037" s="19" t="str">
        <f t="shared" si="402"/>
        <v>gyanús</v>
      </c>
      <c r="H2037" s="19" t="s">
        <v>456</v>
      </c>
    </row>
    <row r="2038" spans="2:8">
      <c r="B2038" t="s">
        <v>344</v>
      </c>
      <c r="C2038" s="18">
        <v>-41631.4</v>
      </c>
      <c r="D2038" s="18">
        <v>-75239.7</v>
      </c>
      <c r="E2038" s="18">
        <v>-116871.1</v>
      </c>
      <c r="F2038" s="19" t="str">
        <f t="shared" si="397"/>
        <v>vak</v>
      </c>
      <c r="G2038" s="19" t="str">
        <f t="shared" si="402"/>
        <v>vak</v>
      </c>
      <c r="H2038" s="19" t="s">
        <v>456</v>
      </c>
    </row>
    <row r="2039" spans="2:8">
      <c r="B2039" t="s">
        <v>345</v>
      </c>
      <c r="C2039" s="18">
        <v>-41666.199999999997</v>
      </c>
      <c r="D2039" s="18">
        <v>-41666.699999999997</v>
      </c>
      <c r="E2039" s="18">
        <v>-83332.899999999994</v>
      </c>
      <c r="F2039" s="19" t="str">
        <f t="shared" si="397"/>
        <v>vak</v>
      </c>
      <c r="G2039" s="19" t="str">
        <f t="shared" si="402"/>
        <v>vak</v>
      </c>
      <c r="H2039" s="19" t="s">
        <v>456</v>
      </c>
    </row>
    <row r="2040" spans="2:8">
      <c r="B2040" t="s">
        <v>327</v>
      </c>
      <c r="C2040" s="18">
        <v>-5015</v>
      </c>
      <c r="D2040" s="18">
        <v>-10106.5</v>
      </c>
      <c r="E2040" s="18">
        <v>-15121.5</v>
      </c>
      <c r="F2040" s="19" t="str">
        <f t="shared" si="397"/>
        <v>vak</v>
      </c>
      <c r="G2040" s="19" t="str">
        <f t="shared" si="402"/>
        <v>vak</v>
      </c>
      <c r="H2040" s="19" t="s">
        <v>456</v>
      </c>
    </row>
    <row r="2041" spans="2:8">
      <c r="B2041" t="s">
        <v>346</v>
      </c>
      <c r="C2041" s="18">
        <v>-4995.8</v>
      </c>
      <c r="D2041" s="18">
        <v>14554.1</v>
      </c>
      <c r="E2041" s="18">
        <v>9558.2999999999993</v>
      </c>
      <c r="F2041" s="19" t="str">
        <f t="shared" si="397"/>
        <v>éles</v>
      </c>
      <c r="G2041" s="19" t="str">
        <f t="shared" si="402"/>
        <v>ártalmatlan</v>
      </c>
      <c r="H2041" s="19" t="s">
        <v>456</v>
      </c>
    </row>
    <row r="2042" spans="2:8">
      <c r="B2042" t="s">
        <v>347</v>
      </c>
      <c r="C2042" s="18">
        <v>9797.2000000000007</v>
      </c>
      <c r="D2042" s="18">
        <v>-20417</v>
      </c>
      <c r="E2042" s="18">
        <v>-10619.8</v>
      </c>
      <c r="F2042" s="19" t="str">
        <f t="shared" si="397"/>
        <v>éles</v>
      </c>
      <c r="G2042" s="19" t="str">
        <f t="shared" si="402"/>
        <v>gyanús</v>
      </c>
      <c r="H2042" s="19" t="s">
        <v>456</v>
      </c>
    </row>
    <row r="2043" spans="2:8">
      <c r="B2043" t="s">
        <v>328</v>
      </c>
      <c r="C2043" s="18">
        <v>0</v>
      </c>
      <c r="D2043" s="18">
        <v>0</v>
      </c>
      <c r="E2043" s="18">
        <v>0</v>
      </c>
      <c r="F2043" s="19" t="str">
        <f t="shared" si="397"/>
        <v>vak</v>
      </c>
      <c r="G2043" s="19" t="str">
        <f t="shared" si="402"/>
        <v>vak</v>
      </c>
      <c r="H2043" s="19" t="s">
        <v>456</v>
      </c>
    </row>
    <row r="2044" spans="2:8">
      <c r="B2044" t="s">
        <v>329</v>
      </c>
      <c r="C2044" s="18">
        <v>0</v>
      </c>
      <c r="D2044" s="18">
        <v>0</v>
      </c>
      <c r="E2044" s="18">
        <v>0</v>
      </c>
      <c r="F2044" s="19" t="str">
        <f t="shared" si="397"/>
        <v>vak</v>
      </c>
      <c r="G2044" s="19" t="str">
        <f t="shared" si="402"/>
        <v>vak</v>
      </c>
      <c r="H2044" s="19" t="s">
        <v>456</v>
      </c>
    </row>
    <row r="2045" spans="2:8">
      <c r="B2045" t="s">
        <v>330</v>
      </c>
      <c r="C2045" s="18">
        <v>993.6</v>
      </c>
      <c r="D2045" s="18">
        <v>-97.1</v>
      </c>
      <c r="E2045" s="18">
        <v>896.5</v>
      </c>
      <c r="F2045" s="19" t="str">
        <f t="shared" si="397"/>
        <v>éles</v>
      </c>
      <c r="G2045" s="19" t="str">
        <f t="shared" si="402"/>
        <v>gyanús</v>
      </c>
      <c r="H2045" s="19" t="s">
        <v>456</v>
      </c>
    </row>
    <row r="2046" spans="2:8">
      <c r="B2046" t="s">
        <v>331</v>
      </c>
      <c r="C2046" s="18">
        <v>-10101</v>
      </c>
      <c r="D2046" s="18">
        <v>-10101</v>
      </c>
      <c r="E2046" s="18">
        <v>-20202</v>
      </c>
      <c r="F2046" s="19" t="str">
        <f t="shared" si="397"/>
        <v>vak</v>
      </c>
      <c r="G2046" s="19" t="str">
        <f t="shared" si="402"/>
        <v>vak</v>
      </c>
      <c r="H2046" s="19" t="s">
        <v>456</v>
      </c>
    </row>
    <row r="2047" spans="2:8">
      <c r="B2047" t="s">
        <v>332</v>
      </c>
      <c r="C2047" s="18">
        <v>-10101.1</v>
      </c>
      <c r="D2047" s="18">
        <v>-0.1</v>
      </c>
      <c r="E2047" s="18">
        <v>-10101.200000000001</v>
      </c>
      <c r="F2047" s="19" t="str">
        <f t="shared" si="397"/>
        <v>vak</v>
      </c>
      <c r="G2047" s="19" t="str">
        <f t="shared" si="402"/>
        <v>vak</v>
      </c>
      <c r="H2047" s="19" t="s">
        <v>456</v>
      </c>
    </row>
    <row r="2048" spans="2:8">
      <c r="B2048" t="s">
        <v>333</v>
      </c>
      <c r="C2048" s="18">
        <v>0.5</v>
      </c>
      <c r="D2048" s="18">
        <v>-5025.1000000000004</v>
      </c>
      <c r="E2048" s="18">
        <v>-5024.6000000000004</v>
      </c>
      <c r="F2048" s="19" t="str">
        <f t="shared" si="397"/>
        <v>éles</v>
      </c>
      <c r="G2048" s="19" t="str">
        <f t="shared" si="402"/>
        <v>gyanús</v>
      </c>
      <c r="H2048" s="19" t="s">
        <v>456</v>
      </c>
    </row>
    <row r="2049" spans="1:8">
      <c r="B2049" t="s">
        <v>334</v>
      </c>
      <c r="C2049" s="18">
        <v>0.5</v>
      </c>
      <c r="D2049" s="18">
        <v>-10101</v>
      </c>
      <c r="E2049" s="18">
        <v>-10100.5</v>
      </c>
      <c r="F2049" s="19" t="str">
        <f t="shared" si="397"/>
        <v>éles</v>
      </c>
      <c r="G2049" s="19" t="str">
        <f t="shared" si="402"/>
        <v>gyanús</v>
      </c>
      <c r="H2049" s="19" t="s">
        <v>456</v>
      </c>
    </row>
    <row r="2050" spans="1:8">
      <c r="B2050" t="s">
        <v>335</v>
      </c>
      <c r="C2050" s="18">
        <v>801.2</v>
      </c>
      <c r="D2050" s="18">
        <v>129.19999999999999</v>
      </c>
      <c r="E2050" s="18">
        <v>930.40000000000009</v>
      </c>
      <c r="F2050" s="19" t="str">
        <f t="shared" si="397"/>
        <v>vak</v>
      </c>
      <c r="G2050" s="19" t="str">
        <f t="shared" si="402"/>
        <v>vak</v>
      </c>
      <c r="H2050" s="19" t="s">
        <v>456</v>
      </c>
    </row>
    <row r="2051" spans="1:8">
      <c r="A2051" t="s">
        <v>441</v>
      </c>
      <c r="C2051" s="18">
        <v>502608.20000000019</v>
      </c>
      <c r="D2051" s="18">
        <v>647366.30000000016</v>
      </c>
      <c r="E2051" s="18">
        <v>1149974.5</v>
      </c>
      <c r="F2051" s="19" t="s">
        <v>456</v>
      </c>
      <c r="G2051" s="19" t="s">
        <v>456</v>
      </c>
      <c r="H2051" s="20" t="s">
        <v>456</v>
      </c>
    </row>
    <row r="2052" spans="1:8">
      <c r="A2052" t="s">
        <v>97</v>
      </c>
      <c r="B2052" t="s">
        <v>325</v>
      </c>
      <c r="C2052" s="18">
        <v>-24</v>
      </c>
      <c r="D2052" s="18">
        <v>14.2</v>
      </c>
      <c r="E2052" s="18">
        <v>-9.8000000000000007</v>
      </c>
      <c r="F2052" s="19" t="str">
        <f t="shared" ref="F2052:F2115" si="407">IF(C2052*D2052&lt;0,"éles","vak")</f>
        <v>éles</v>
      </c>
      <c r="G2052" s="19" t="str">
        <f t="shared" ref="G2052" si="408">IF(F2052="éles",IF(C2052&lt;0,"gyanús","ártalmatlan"),F2052)</f>
        <v>gyanús</v>
      </c>
      <c r="H2052" s="20">
        <f t="shared" ref="H2052" si="409">IF(G2052&lt;&gt;"vak",COUNTIF(G2053:G2073,G2052)/(21-COUNTIF(G2053:G2073,"vak")),"vak")</f>
        <v>0.375</v>
      </c>
    </row>
    <row r="2053" spans="1:8">
      <c r="B2053" t="s">
        <v>336</v>
      </c>
      <c r="C2053" s="18">
        <v>-10101.1</v>
      </c>
      <c r="D2053" s="18">
        <v>-10101.1</v>
      </c>
      <c r="E2053" s="18">
        <v>-20202.2</v>
      </c>
      <c r="F2053" s="19" t="str">
        <f t="shared" si="407"/>
        <v>vak</v>
      </c>
      <c r="G2053" s="19" t="str">
        <f t="shared" ref="G2053" si="410">IF(F2053="éles",IF(C2053&lt;0,"ártalmatlan","gyanús"),F2053)</f>
        <v>vak</v>
      </c>
      <c r="H2053" s="19" t="s">
        <v>456</v>
      </c>
    </row>
    <row r="2054" spans="1:8">
      <c r="B2054" t="s">
        <v>337</v>
      </c>
      <c r="C2054" s="18">
        <v>-204813</v>
      </c>
      <c r="D2054" s="18">
        <v>-190474.6</v>
      </c>
      <c r="E2054" s="18">
        <v>-395287.6</v>
      </c>
      <c r="F2054" s="19" t="str">
        <f t="shared" si="407"/>
        <v>vak</v>
      </c>
      <c r="G2054" s="19" t="str">
        <f t="shared" si="402"/>
        <v>vak</v>
      </c>
      <c r="H2054" s="19" t="s">
        <v>456</v>
      </c>
    </row>
    <row r="2055" spans="1:8">
      <c r="B2055" t="s">
        <v>338</v>
      </c>
      <c r="C2055" s="18">
        <v>-521.6</v>
      </c>
      <c r="D2055" s="18">
        <v>80.5</v>
      </c>
      <c r="E2055" s="18">
        <v>-441.1</v>
      </c>
      <c r="F2055" s="19" t="str">
        <f t="shared" si="407"/>
        <v>éles</v>
      </c>
      <c r="G2055" s="19" t="str">
        <f t="shared" si="402"/>
        <v>ártalmatlan</v>
      </c>
      <c r="H2055" s="19" t="s">
        <v>456</v>
      </c>
    </row>
    <row r="2056" spans="1:8">
      <c r="B2056" t="s">
        <v>339</v>
      </c>
      <c r="C2056" s="18">
        <v>-5022.3999999999996</v>
      </c>
      <c r="D2056" s="18">
        <v>4949.2</v>
      </c>
      <c r="E2056" s="18">
        <v>-73.199999999999818</v>
      </c>
      <c r="F2056" s="19" t="str">
        <f t="shared" si="407"/>
        <v>éles</v>
      </c>
      <c r="G2056" s="19" t="str">
        <f t="shared" si="402"/>
        <v>ártalmatlan</v>
      </c>
      <c r="H2056" s="19" t="s">
        <v>456</v>
      </c>
    </row>
    <row r="2057" spans="1:8">
      <c r="B2057" t="s">
        <v>340</v>
      </c>
      <c r="C2057" s="18">
        <v>-282055</v>
      </c>
      <c r="D2057" s="18">
        <v>-176469.6</v>
      </c>
      <c r="E2057" s="18">
        <v>-458524.6</v>
      </c>
      <c r="F2057" s="19" t="str">
        <f t="shared" si="407"/>
        <v>vak</v>
      </c>
      <c r="G2057" s="19" t="str">
        <f t="shared" si="402"/>
        <v>vak</v>
      </c>
      <c r="H2057" s="19" t="s">
        <v>456</v>
      </c>
    </row>
    <row r="2058" spans="1:8">
      <c r="B2058" t="s">
        <v>341</v>
      </c>
      <c r="C2058" s="18">
        <v>-98914.7</v>
      </c>
      <c r="D2058" s="18">
        <v>-10109</v>
      </c>
      <c r="E2058" s="18">
        <v>-109023.7</v>
      </c>
      <c r="F2058" s="19" t="str">
        <f t="shared" si="407"/>
        <v>vak</v>
      </c>
      <c r="G2058" s="19" t="str">
        <f t="shared" si="402"/>
        <v>vak</v>
      </c>
      <c r="H2058" s="19" t="s">
        <v>456</v>
      </c>
    </row>
    <row r="2059" spans="1:8">
      <c r="B2059" t="s">
        <v>342</v>
      </c>
      <c r="C2059" s="18">
        <v>-2</v>
      </c>
      <c r="D2059" s="18">
        <v>1.3</v>
      </c>
      <c r="E2059" s="18">
        <v>-0.7</v>
      </c>
      <c r="F2059" s="19" t="str">
        <f t="shared" si="407"/>
        <v>éles</v>
      </c>
      <c r="G2059" s="19" t="str">
        <f t="shared" si="402"/>
        <v>ártalmatlan</v>
      </c>
      <c r="H2059" s="19" t="s">
        <v>456</v>
      </c>
    </row>
    <row r="2060" spans="1:8">
      <c r="B2060" t="s">
        <v>343</v>
      </c>
      <c r="C2060" s="18">
        <v>249.9</v>
      </c>
      <c r="D2060" s="18">
        <v>288.60000000000002</v>
      </c>
      <c r="E2060" s="18">
        <v>538.5</v>
      </c>
      <c r="F2060" s="19" t="str">
        <f t="shared" si="407"/>
        <v>vak</v>
      </c>
      <c r="G2060" s="19" t="str">
        <f t="shared" si="402"/>
        <v>vak</v>
      </c>
      <c r="H2060" s="19" t="s">
        <v>456</v>
      </c>
    </row>
    <row r="2061" spans="1:8">
      <c r="B2061" t="s">
        <v>344</v>
      </c>
      <c r="C2061" s="18">
        <v>-41634.1</v>
      </c>
      <c r="D2061" s="18">
        <v>-75240.3</v>
      </c>
      <c r="E2061" s="18">
        <v>-116874.4</v>
      </c>
      <c r="F2061" s="19" t="str">
        <f t="shared" si="407"/>
        <v>vak</v>
      </c>
      <c r="G2061" s="19" t="str">
        <f t="shared" si="402"/>
        <v>vak</v>
      </c>
      <c r="H2061" s="19" t="s">
        <v>456</v>
      </c>
    </row>
    <row r="2062" spans="1:8">
      <c r="B2062" t="s">
        <v>345</v>
      </c>
      <c r="C2062" s="18">
        <v>-41668.300000000003</v>
      </c>
      <c r="D2062" s="18">
        <v>-41666.699999999997</v>
      </c>
      <c r="E2062" s="18">
        <v>-83335</v>
      </c>
      <c r="F2062" s="19" t="str">
        <f t="shared" si="407"/>
        <v>vak</v>
      </c>
      <c r="G2062" s="19" t="str">
        <f t="shared" si="402"/>
        <v>vak</v>
      </c>
      <c r="H2062" s="19" t="s">
        <v>456</v>
      </c>
    </row>
    <row r="2063" spans="1:8">
      <c r="B2063" t="s">
        <v>327</v>
      </c>
      <c r="C2063" s="18">
        <v>-5036.6000000000004</v>
      </c>
      <c r="D2063" s="18">
        <v>-10095.4</v>
      </c>
      <c r="E2063" s="18">
        <v>-15132</v>
      </c>
      <c r="F2063" s="19" t="str">
        <f t="shared" si="407"/>
        <v>vak</v>
      </c>
      <c r="G2063" s="19" t="str">
        <f t="shared" si="402"/>
        <v>vak</v>
      </c>
      <c r="H2063" s="19" t="s">
        <v>456</v>
      </c>
    </row>
    <row r="2064" spans="1:8">
      <c r="B2064" t="s">
        <v>346</v>
      </c>
      <c r="C2064" s="18">
        <v>-5037</v>
      </c>
      <c r="D2064" s="18">
        <v>14580.8</v>
      </c>
      <c r="E2064" s="18">
        <v>9543.7999999999993</v>
      </c>
      <c r="F2064" s="19" t="str">
        <f t="shared" si="407"/>
        <v>éles</v>
      </c>
      <c r="G2064" s="19" t="str">
        <f t="shared" si="402"/>
        <v>ártalmatlan</v>
      </c>
      <c r="H2064" s="19" t="s">
        <v>456</v>
      </c>
    </row>
    <row r="2065" spans="1:8">
      <c r="B2065" t="s">
        <v>347</v>
      </c>
      <c r="C2065" s="18">
        <v>9805.2999999999993</v>
      </c>
      <c r="D2065" s="18">
        <v>-20405</v>
      </c>
      <c r="E2065" s="18">
        <v>-10599.7</v>
      </c>
      <c r="F2065" s="19" t="str">
        <f t="shared" si="407"/>
        <v>éles</v>
      </c>
      <c r="G2065" s="19" t="str">
        <f t="shared" si="402"/>
        <v>gyanús</v>
      </c>
      <c r="H2065" s="19" t="s">
        <v>456</v>
      </c>
    </row>
    <row r="2066" spans="1:8">
      <c r="B2066" t="s">
        <v>328</v>
      </c>
      <c r="C2066" s="18">
        <v>0</v>
      </c>
      <c r="D2066" s="18">
        <v>0</v>
      </c>
      <c r="E2066" s="18">
        <v>0</v>
      </c>
      <c r="F2066" s="19" t="str">
        <f t="shared" si="407"/>
        <v>vak</v>
      </c>
      <c r="G2066" s="19" t="str">
        <f t="shared" si="402"/>
        <v>vak</v>
      </c>
      <c r="H2066" s="19" t="s">
        <v>456</v>
      </c>
    </row>
    <row r="2067" spans="1:8">
      <c r="B2067" t="s">
        <v>329</v>
      </c>
      <c r="C2067" s="18">
        <v>0</v>
      </c>
      <c r="D2067" s="18">
        <v>0</v>
      </c>
      <c r="E2067" s="18">
        <v>0</v>
      </c>
      <c r="F2067" s="19" t="str">
        <f t="shared" si="407"/>
        <v>vak</v>
      </c>
      <c r="G2067" s="19" t="str">
        <f t="shared" si="402"/>
        <v>vak</v>
      </c>
      <c r="H2067" s="19" t="s">
        <v>456</v>
      </c>
    </row>
    <row r="2068" spans="1:8">
      <c r="B2068" t="s">
        <v>330</v>
      </c>
      <c r="C2068" s="18">
        <v>-130</v>
      </c>
      <c r="D2068" s="18">
        <v>-14.7</v>
      </c>
      <c r="E2068" s="18">
        <v>-144.69999999999999</v>
      </c>
      <c r="F2068" s="19" t="str">
        <f t="shared" si="407"/>
        <v>vak</v>
      </c>
      <c r="G2068" s="19" t="str">
        <f t="shared" si="402"/>
        <v>vak</v>
      </c>
      <c r="H2068" s="19" t="s">
        <v>456</v>
      </c>
    </row>
    <row r="2069" spans="1:8">
      <c r="B2069" t="s">
        <v>331</v>
      </c>
      <c r="C2069" s="18">
        <v>-10101</v>
      </c>
      <c r="D2069" s="18">
        <v>-10101</v>
      </c>
      <c r="E2069" s="18">
        <v>-20202</v>
      </c>
      <c r="F2069" s="19" t="str">
        <f t="shared" si="407"/>
        <v>vak</v>
      </c>
      <c r="G2069" s="19" t="str">
        <f t="shared" si="402"/>
        <v>vak</v>
      </c>
      <c r="H2069" s="19" t="s">
        <v>456</v>
      </c>
    </row>
    <row r="2070" spans="1:8">
      <c r="B2070" t="s">
        <v>332</v>
      </c>
      <c r="C2070" s="18">
        <v>-10101.1</v>
      </c>
      <c r="D2070" s="18">
        <v>-0.1</v>
      </c>
      <c r="E2070" s="18">
        <v>-10101.200000000001</v>
      </c>
      <c r="F2070" s="19" t="str">
        <f t="shared" si="407"/>
        <v>vak</v>
      </c>
      <c r="G2070" s="19" t="str">
        <f t="shared" si="402"/>
        <v>vak</v>
      </c>
      <c r="H2070" s="19" t="s">
        <v>456</v>
      </c>
    </row>
    <row r="2071" spans="1:8">
      <c r="B2071" t="s">
        <v>333</v>
      </c>
      <c r="C2071" s="18">
        <v>0.5</v>
      </c>
      <c r="D2071" s="18">
        <v>-5025.1000000000004</v>
      </c>
      <c r="E2071" s="18">
        <v>-5024.6000000000004</v>
      </c>
      <c r="F2071" s="19" t="str">
        <f t="shared" si="407"/>
        <v>éles</v>
      </c>
      <c r="G2071" s="19" t="str">
        <f t="shared" si="402"/>
        <v>gyanús</v>
      </c>
      <c r="H2071" s="19" t="s">
        <v>456</v>
      </c>
    </row>
    <row r="2072" spans="1:8">
      <c r="B2072" t="s">
        <v>334</v>
      </c>
      <c r="C2072" s="18">
        <v>0.5</v>
      </c>
      <c r="D2072" s="18">
        <v>-10101</v>
      </c>
      <c r="E2072" s="18">
        <v>-10100.5</v>
      </c>
      <c r="F2072" s="19" t="str">
        <f t="shared" si="407"/>
        <v>éles</v>
      </c>
      <c r="G2072" s="19" t="str">
        <f t="shared" si="402"/>
        <v>gyanús</v>
      </c>
      <c r="H2072" s="19" t="s">
        <v>456</v>
      </c>
    </row>
    <row r="2073" spans="1:8">
      <c r="B2073" t="s">
        <v>335</v>
      </c>
      <c r="C2073" s="18">
        <v>-3.3</v>
      </c>
      <c r="D2073" s="18">
        <v>32.6</v>
      </c>
      <c r="E2073" s="18">
        <v>29.3</v>
      </c>
      <c r="F2073" s="19" t="str">
        <f t="shared" si="407"/>
        <v>éles</v>
      </c>
      <c r="G2073" s="19" t="str">
        <f t="shared" si="402"/>
        <v>ártalmatlan</v>
      </c>
      <c r="H2073" s="19" t="s">
        <v>456</v>
      </c>
    </row>
    <row r="2074" spans="1:8">
      <c r="A2074" t="s">
        <v>442</v>
      </c>
      <c r="C2074" s="18">
        <v>-705108.99999999988</v>
      </c>
      <c r="D2074" s="18">
        <v>-539856.4</v>
      </c>
      <c r="E2074" s="18">
        <v>-1244965.3999999997</v>
      </c>
      <c r="F2074" s="19" t="s">
        <v>456</v>
      </c>
      <c r="G2074" s="19" t="s">
        <v>456</v>
      </c>
      <c r="H2074" s="20" t="s">
        <v>456</v>
      </c>
    </row>
    <row r="2075" spans="1:8">
      <c r="A2075" t="s">
        <v>178</v>
      </c>
      <c r="B2075" t="s">
        <v>325</v>
      </c>
      <c r="C2075" s="18">
        <v>-3</v>
      </c>
      <c r="D2075" s="18">
        <v>3.2</v>
      </c>
      <c r="E2075" s="18">
        <v>0.20000000000000018</v>
      </c>
      <c r="F2075" s="19" t="str">
        <f t="shared" ref="F2075" si="411">IF(C2075*D2075&lt;0,"éles","vak")</f>
        <v>éles</v>
      </c>
      <c r="G2075" s="19" t="str">
        <f t="shared" ref="G2075" si="412">IF(F2075="éles",IF(C2075&lt;0,"gyanús","ártalmatlan"),F2075)</f>
        <v>gyanús</v>
      </c>
      <c r="H2075" s="20">
        <f t="shared" ref="H2075" si="413">IF(G2075&lt;&gt;"vak",COUNTIF(G2076:G2096,G2075)/(21-COUNTIF(G2076:G2096,"vak")),"vak")</f>
        <v>0.25</v>
      </c>
    </row>
    <row r="2076" spans="1:8">
      <c r="B2076" t="s">
        <v>336</v>
      </c>
      <c r="C2076" s="18">
        <v>-10101.1</v>
      </c>
      <c r="D2076" s="18">
        <v>-10101.1</v>
      </c>
      <c r="E2076" s="18">
        <v>-20202.2</v>
      </c>
      <c r="F2076" s="19" t="str">
        <f t="shared" si="407"/>
        <v>vak</v>
      </c>
      <c r="G2076" s="19" t="str">
        <f t="shared" ref="G2076" si="414">IF(F2076="éles",IF(C2076&lt;0,"ártalmatlan","gyanús"),F2076)</f>
        <v>vak</v>
      </c>
      <c r="H2076" s="19" t="s">
        <v>456</v>
      </c>
    </row>
    <row r="2077" spans="1:8">
      <c r="B2077" t="s">
        <v>337</v>
      </c>
      <c r="C2077" s="18">
        <v>999976.9</v>
      </c>
      <c r="D2077" s="18">
        <v>1000001</v>
      </c>
      <c r="E2077" s="18">
        <v>1999977.9</v>
      </c>
      <c r="F2077" s="19" t="str">
        <f t="shared" si="407"/>
        <v>vak</v>
      </c>
      <c r="G2077" s="19" t="str">
        <f t="shared" si="402"/>
        <v>vak</v>
      </c>
      <c r="H2077" s="19" t="s">
        <v>456</v>
      </c>
    </row>
    <row r="2078" spans="1:8">
      <c r="B2078" t="s">
        <v>338</v>
      </c>
      <c r="C2078" s="18">
        <v>24.8</v>
      </c>
      <c r="D2078" s="18">
        <v>86.5</v>
      </c>
      <c r="E2078" s="18">
        <v>111.3</v>
      </c>
      <c r="F2078" s="19" t="str">
        <f t="shared" si="407"/>
        <v>vak</v>
      </c>
      <c r="G2078" s="19" t="str">
        <f t="shared" si="402"/>
        <v>vak</v>
      </c>
      <c r="H2078" s="19" t="s">
        <v>456</v>
      </c>
    </row>
    <row r="2079" spans="1:8">
      <c r="B2079" t="s">
        <v>339</v>
      </c>
      <c r="C2079" s="18">
        <v>-5047.2</v>
      </c>
      <c r="D2079" s="18">
        <v>4957.3999999999996</v>
      </c>
      <c r="E2079" s="18">
        <v>-89.800000000000182</v>
      </c>
      <c r="F2079" s="19" t="str">
        <f t="shared" si="407"/>
        <v>éles</v>
      </c>
      <c r="G2079" s="19" t="str">
        <f t="shared" si="402"/>
        <v>ártalmatlan</v>
      </c>
      <c r="H2079" s="19" t="s">
        <v>456</v>
      </c>
    </row>
    <row r="2080" spans="1:8">
      <c r="B2080" t="s">
        <v>340</v>
      </c>
      <c r="C2080" s="18">
        <v>1000001</v>
      </c>
      <c r="D2080" s="18">
        <v>1000001</v>
      </c>
      <c r="E2080" s="18">
        <v>2000002</v>
      </c>
      <c r="F2080" s="19" t="str">
        <f t="shared" si="407"/>
        <v>vak</v>
      </c>
      <c r="G2080" s="19" t="str">
        <f t="shared" si="402"/>
        <v>vak</v>
      </c>
      <c r="H2080" s="19" t="s">
        <v>456</v>
      </c>
    </row>
    <row r="2081" spans="2:8">
      <c r="B2081" t="s">
        <v>341</v>
      </c>
      <c r="C2081" s="18">
        <v>-98909</v>
      </c>
      <c r="D2081" s="18">
        <v>-10084.799999999999</v>
      </c>
      <c r="E2081" s="18">
        <v>-108993.8</v>
      </c>
      <c r="F2081" s="19" t="str">
        <f t="shared" si="407"/>
        <v>vak</v>
      </c>
      <c r="G2081" s="19" t="str">
        <f t="shared" si="402"/>
        <v>vak</v>
      </c>
      <c r="H2081" s="19" t="s">
        <v>456</v>
      </c>
    </row>
    <row r="2082" spans="2:8">
      <c r="B2082" t="s">
        <v>342</v>
      </c>
      <c r="C2082" s="18">
        <v>-3</v>
      </c>
      <c r="D2082" s="18">
        <v>-3.6</v>
      </c>
      <c r="E2082" s="18">
        <v>-6.6</v>
      </c>
      <c r="F2082" s="19" t="str">
        <f t="shared" si="407"/>
        <v>vak</v>
      </c>
      <c r="G2082" s="19" t="str">
        <f t="shared" si="402"/>
        <v>vak</v>
      </c>
      <c r="H2082" s="19" t="s">
        <v>456</v>
      </c>
    </row>
    <row r="2083" spans="2:8">
      <c r="B2083" t="s">
        <v>343</v>
      </c>
      <c r="C2083" s="18">
        <v>249.9</v>
      </c>
      <c r="D2083" s="18">
        <v>288.60000000000002</v>
      </c>
      <c r="E2083" s="18">
        <v>538.5</v>
      </c>
      <c r="F2083" s="19" t="str">
        <f t="shared" si="407"/>
        <v>vak</v>
      </c>
      <c r="G2083" s="19" t="str">
        <f t="shared" si="402"/>
        <v>vak</v>
      </c>
      <c r="H2083" s="19" t="s">
        <v>456</v>
      </c>
    </row>
    <row r="2084" spans="2:8">
      <c r="B2084" t="s">
        <v>344</v>
      </c>
      <c r="C2084" s="18">
        <v>-41634.199999999997</v>
      </c>
      <c r="D2084" s="18">
        <v>-75236.899999999994</v>
      </c>
      <c r="E2084" s="18">
        <v>-116871.09999999999</v>
      </c>
      <c r="F2084" s="19" t="str">
        <f t="shared" si="407"/>
        <v>vak</v>
      </c>
      <c r="G2084" s="19" t="str">
        <f t="shared" si="402"/>
        <v>vak</v>
      </c>
      <c r="H2084" s="19" t="s">
        <v>456</v>
      </c>
    </row>
    <row r="2085" spans="2:8">
      <c r="B2085" t="s">
        <v>345</v>
      </c>
      <c r="C2085" s="18">
        <v>-41666.199999999997</v>
      </c>
      <c r="D2085" s="18">
        <v>-41666.699999999997</v>
      </c>
      <c r="E2085" s="18">
        <v>-83332.899999999994</v>
      </c>
      <c r="F2085" s="19" t="str">
        <f t="shared" si="407"/>
        <v>vak</v>
      </c>
      <c r="G2085" s="19" t="str">
        <f t="shared" si="402"/>
        <v>vak</v>
      </c>
      <c r="H2085" s="19" t="s">
        <v>456</v>
      </c>
    </row>
    <row r="2086" spans="2:8">
      <c r="B2086" t="s">
        <v>327</v>
      </c>
      <c r="C2086" s="18">
        <v>-5025.5</v>
      </c>
      <c r="D2086" s="18">
        <v>-10098.9</v>
      </c>
      <c r="E2086" s="18">
        <v>-15124.4</v>
      </c>
      <c r="F2086" s="19" t="str">
        <f t="shared" si="407"/>
        <v>vak</v>
      </c>
      <c r="G2086" s="19" t="str">
        <f t="shared" si="402"/>
        <v>vak</v>
      </c>
      <c r="H2086" s="19" t="s">
        <v>456</v>
      </c>
    </row>
    <row r="2087" spans="2:8">
      <c r="B2087" t="s">
        <v>346</v>
      </c>
      <c r="C2087" s="18">
        <v>-5055.8999999999996</v>
      </c>
      <c r="D2087" s="18">
        <v>14532.9</v>
      </c>
      <c r="E2087" s="18">
        <v>9477</v>
      </c>
      <c r="F2087" s="19" t="str">
        <f t="shared" si="407"/>
        <v>éles</v>
      </c>
      <c r="G2087" s="19" t="str">
        <f t="shared" si="402"/>
        <v>ártalmatlan</v>
      </c>
      <c r="H2087" s="19" t="s">
        <v>456</v>
      </c>
    </row>
    <row r="2088" spans="2:8">
      <c r="B2088" t="s">
        <v>347</v>
      </c>
      <c r="C2088" s="18">
        <v>9794.2999999999993</v>
      </c>
      <c r="D2088" s="18">
        <v>-20417</v>
      </c>
      <c r="E2088" s="18">
        <v>-10622.7</v>
      </c>
      <c r="F2088" s="19" t="str">
        <f t="shared" si="407"/>
        <v>éles</v>
      </c>
      <c r="G2088" s="19" t="str">
        <f t="shared" si="402"/>
        <v>gyanús</v>
      </c>
      <c r="H2088" s="19" t="s">
        <v>456</v>
      </c>
    </row>
    <row r="2089" spans="2:8">
      <c r="B2089" t="s">
        <v>328</v>
      </c>
      <c r="C2089" s="18">
        <v>0</v>
      </c>
      <c r="D2089" s="18">
        <v>0</v>
      </c>
      <c r="E2089" s="18">
        <v>0</v>
      </c>
      <c r="F2089" s="19" t="str">
        <f t="shared" si="407"/>
        <v>vak</v>
      </c>
      <c r="G2089" s="19" t="str">
        <f t="shared" ref="G2089:G2152" si="415">IF(F2089="éles",IF(C2089&lt;0,"ártalmatlan","gyanús"),F2089)</f>
        <v>vak</v>
      </c>
      <c r="H2089" s="19" t="s">
        <v>456</v>
      </c>
    </row>
    <row r="2090" spans="2:8">
      <c r="B2090" t="s">
        <v>329</v>
      </c>
      <c r="C2090" s="18">
        <v>0</v>
      </c>
      <c r="D2090" s="18">
        <v>0</v>
      </c>
      <c r="E2090" s="18">
        <v>0</v>
      </c>
      <c r="F2090" s="19" t="str">
        <f t="shared" si="407"/>
        <v>vak</v>
      </c>
      <c r="G2090" s="19" t="str">
        <f t="shared" si="415"/>
        <v>vak</v>
      </c>
      <c r="H2090" s="19" t="s">
        <v>456</v>
      </c>
    </row>
    <row r="2091" spans="2:8">
      <c r="B2091" t="s">
        <v>330</v>
      </c>
      <c r="C2091" s="18">
        <v>-537.20000000000005</v>
      </c>
      <c r="D2091" s="18">
        <v>-90.7</v>
      </c>
      <c r="E2091" s="18">
        <v>-627.90000000000009</v>
      </c>
      <c r="F2091" s="19" t="str">
        <f t="shared" si="407"/>
        <v>vak</v>
      </c>
      <c r="G2091" s="19" t="str">
        <f t="shared" si="415"/>
        <v>vak</v>
      </c>
      <c r="H2091" s="19" t="s">
        <v>456</v>
      </c>
    </row>
    <row r="2092" spans="2:8">
      <c r="B2092" t="s">
        <v>331</v>
      </c>
      <c r="C2092" s="18">
        <v>-10101</v>
      </c>
      <c r="D2092" s="18">
        <v>-10101</v>
      </c>
      <c r="E2092" s="18">
        <v>-20202</v>
      </c>
      <c r="F2092" s="19" t="str">
        <f t="shared" si="407"/>
        <v>vak</v>
      </c>
      <c r="G2092" s="19" t="str">
        <f t="shared" si="415"/>
        <v>vak</v>
      </c>
      <c r="H2092" s="19" t="s">
        <v>456</v>
      </c>
    </row>
    <row r="2093" spans="2:8">
      <c r="B2093" t="s">
        <v>332</v>
      </c>
      <c r="C2093" s="18">
        <v>-10101.1</v>
      </c>
      <c r="D2093" s="18">
        <v>-0.1</v>
      </c>
      <c r="E2093" s="18">
        <v>-10101.200000000001</v>
      </c>
      <c r="F2093" s="19" t="str">
        <f t="shared" si="407"/>
        <v>vak</v>
      </c>
      <c r="G2093" s="19" t="str">
        <f t="shared" si="415"/>
        <v>vak</v>
      </c>
      <c r="H2093" s="19" t="s">
        <v>456</v>
      </c>
    </row>
    <row r="2094" spans="2:8">
      <c r="B2094" t="s">
        <v>333</v>
      </c>
      <c r="C2094" s="18">
        <v>-1.5</v>
      </c>
      <c r="D2094" s="18">
        <v>-5025.1000000000004</v>
      </c>
      <c r="E2094" s="18">
        <v>-5026.6000000000004</v>
      </c>
      <c r="F2094" s="19" t="str">
        <f t="shared" si="407"/>
        <v>vak</v>
      </c>
      <c r="G2094" s="19" t="str">
        <f t="shared" si="415"/>
        <v>vak</v>
      </c>
      <c r="H2094" s="19" t="s">
        <v>456</v>
      </c>
    </row>
    <row r="2095" spans="2:8">
      <c r="B2095" t="s">
        <v>334</v>
      </c>
      <c r="C2095" s="18">
        <v>-1.5</v>
      </c>
      <c r="D2095" s="18">
        <v>-10101</v>
      </c>
      <c r="E2095" s="18">
        <v>-10102.5</v>
      </c>
      <c r="F2095" s="19" t="str">
        <f t="shared" si="407"/>
        <v>vak</v>
      </c>
      <c r="G2095" s="19" t="str">
        <f t="shared" si="415"/>
        <v>vak</v>
      </c>
      <c r="H2095" s="19" t="s">
        <v>456</v>
      </c>
    </row>
    <row r="2096" spans="2:8">
      <c r="B2096" t="s">
        <v>335</v>
      </c>
      <c r="C2096" s="18">
        <v>-481.2</v>
      </c>
      <c r="D2096" s="18">
        <v>66.099999999999994</v>
      </c>
      <c r="E2096" s="18">
        <v>-415.1</v>
      </c>
      <c r="F2096" s="19" t="str">
        <f t="shared" si="407"/>
        <v>éles</v>
      </c>
      <c r="G2096" s="19" t="str">
        <f t="shared" si="415"/>
        <v>ártalmatlan</v>
      </c>
      <c r="H2096" s="19" t="s">
        <v>456</v>
      </c>
    </row>
    <row r="2097" spans="1:8">
      <c r="A2097" t="s">
        <v>443</v>
      </c>
      <c r="C2097" s="18">
        <v>1781378.3000000003</v>
      </c>
      <c r="D2097" s="18">
        <v>1827009.8</v>
      </c>
      <c r="E2097" s="18">
        <v>3608388.0999999996</v>
      </c>
      <c r="F2097" s="19" t="s">
        <v>456</v>
      </c>
      <c r="G2097" s="19" t="s">
        <v>456</v>
      </c>
      <c r="H2097" s="20" t="s">
        <v>456</v>
      </c>
    </row>
    <row r="2098" spans="1:8">
      <c r="A2098" t="s">
        <v>179</v>
      </c>
      <c r="B2098" t="s">
        <v>325</v>
      </c>
      <c r="C2098" s="18">
        <v>-20.5</v>
      </c>
      <c r="D2098" s="18">
        <v>5.7</v>
      </c>
      <c r="E2098" s="18">
        <v>-14.8</v>
      </c>
      <c r="F2098" s="19" t="str">
        <f t="shared" ref="F2098" si="416">IF(C2098*D2098&lt;0,"éles","vak")</f>
        <v>éles</v>
      </c>
      <c r="G2098" s="19" t="str">
        <f t="shared" ref="G2098" si="417">IF(F2098="éles",IF(C2098&lt;0,"gyanús","ártalmatlan"),F2098)</f>
        <v>gyanús</v>
      </c>
      <c r="H2098" s="20">
        <f t="shared" ref="H2098" si="418">IF(G2098&lt;&gt;"vak",COUNTIF(G2099:G2119,G2098)/(21-COUNTIF(G2099:G2119,"vak")),"vak")</f>
        <v>0.33333333333333331</v>
      </c>
    </row>
    <row r="2099" spans="1:8">
      <c r="B2099" t="s">
        <v>336</v>
      </c>
      <c r="C2099" s="18">
        <v>-10101.1</v>
      </c>
      <c r="D2099" s="18">
        <v>-10101.1</v>
      </c>
      <c r="E2099" s="18">
        <v>-20202.2</v>
      </c>
      <c r="F2099" s="19" t="str">
        <f t="shared" si="407"/>
        <v>vak</v>
      </c>
      <c r="G2099" s="19" t="str">
        <f t="shared" ref="G2099" si="419">IF(F2099="éles",IF(C2099&lt;0,"ártalmatlan","gyanús"),F2099)</f>
        <v>vak</v>
      </c>
      <c r="H2099" s="19" t="s">
        <v>456</v>
      </c>
    </row>
    <row r="2100" spans="1:8">
      <c r="B2100" t="s">
        <v>337</v>
      </c>
      <c r="C2100" s="18">
        <v>999990.2</v>
      </c>
      <c r="D2100" s="18">
        <v>1000001</v>
      </c>
      <c r="E2100" s="18">
        <v>1999991.2</v>
      </c>
      <c r="F2100" s="19" t="str">
        <f t="shared" si="407"/>
        <v>vak</v>
      </c>
      <c r="G2100" s="19" t="str">
        <f t="shared" si="415"/>
        <v>vak</v>
      </c>
      <c r="H2100" s="19" t="s">
        <v>456</v>
      </c>
    </row>
    <row r="2101" spans="1:8">
      <c r="B2101" t="s">
        <v>338</v>
      </c>
      <c r="C2101" s="18">
        <v>-17.2</v>
      </c>
      <c r="D2101" s="18">
        <v>112</v>
      </c>
      <c r="E2101" s="18">
        <v>94.8</v>
      </c>
      <c r="F2101" s="19" t="str">
        <f t="shared" si="407"/>
        <v>éles</v>
      </c>
      <c r="G2101" s="19" t="str">
        <f t="shared" si="415"/>
        <v>ártalmatlan</v>
      </c>
      <c r="H2101" s="19" t="s">
        <v>456</v>
      </c>
    </row>
    <row r="2102" spans="1:8">
      <c r="B2102" t="s">
        <v>339</v>
      </c>
      <c r="C2102" s="18">
        <v>-5023.7</v>
      </c>
      <c r="D2102" s="18">
        <v>4969.3999999999996</v>
      </c>
      <c r="E2102" s="18">
        <v>-54.300000000000182</v>
      </c>
      <c r="F2102" s="19" t="str">
        <f t="shared" si="407"/>
        <v>éles</v>
      </c>
      <c r="G2102" s="19" t="str">
        <f t="shared" si="415"/>
        <v>ártalmatlan</v>
      </c>
      <c r="H2102" s="19" t="s">
        <v>456</v>
      </c>
    </row>
    <row r="2103" spans="1:8">
      <c r="B2103" t="s">
        <v>340</v>
      </c>
      <c r="C2103" s="18">
        <v>-282052.40000000002</v>
      </c>
      <c r="D2103" s="18">
        <v>-176469.6</v>
      </c>
      <c r="E2103" s="18">
        <v>-458522</v>
      </c>
      <c r="F2103" s="19" t="str">
        <f t="shared" si="407"/>
        <v>vak</v>
      </c>
      <c r="G2103" s="19" t="str">
        <f t="shared" si="415"/>
        <v>vak</v>
      </c>
      <c r="H2103" s="19" t="s">
        <v>456</v>
      </c>
    </row>
    <row r="2104" spans="1:8">
      <c r="B2104" t="s">
        <v>341</v>
      </c>
      <c r="C2104" s="18">
        <v>-98902.3</v>
      </c>
      <c r="D2104" s="18">
        <v>-10099</v>
      </c>
      <c r="E2104" s="18">
        <v>-109001.3</v>
      </c>
      <c r="F2104" s="19" t="str">
        <f t="shared" si="407"/>
        <v>vak</v>
      </c>
      <c r="G2104" s="19" t="str">
        <f t="shared" si="415"/>
        <v>vak</v>
      </c>
      <c r="H2104" s="19" t="s">
        <v>456</v>
      </c>
    </row>
    <row r="2105" spans="1:8">
      <c r="B2105" t="s">
        <v>342</v>
      </c>
      <c r="C2105" s="18">
        <v>5</v>
      </c>
      <c r="D2105" s="18">
        <v>-3.6</v>
      </c>
      <c r="E2105" s="18">
        <v>1.4</v>
      </c>
      <c r="F2105" s="19" t="str">
        <f t="shared" si="407"/>
        <v>éles</v>
      </c>
      <c r="G2105" s="19" t="str">
        <f t="shared" si="415"/>
        <v>gyanús</v>
      </c>
      <c r="H2105" s="19" t="s">
        <v>456</v>
      </c>
    </row>
    <row r="2106" spans="1:8">
      <c r="B2106" t="s">
        <v>343</v>
      </c>
      <c r="C2106" s="18">
        <v>-2637.4</v>
      </c>
      <c r="D2106" s="18">
        <v>-1606.8</v>
      </c>
      <c r="E2106" s="18">
        <v>-4244.2</v>
      </c>
      <c r="F2106" s="19" t="str">
        <f t="shared" si="407"/>
        <v>vak</v>
      </c>
      <c r="G2106" s="19" t="str">
        <f t="shared" si="415"/>
        <v>vak</v>
      </c>
      <c r="H2106" s="19" t="s">
        <v>456</v>
      </c>
    </row>
    <row r="2107" spans="1:8">
      <c r="B2107" t="s">
        <v>344</v>
      </c>
      <c r="C2107" s="18">
        <v>-41892.6</v>
      </c>
      <c r="D2107" s="18">
        <v>-75234.899999999994</v>
      </c>
      <c r="E2107" s="18">
        <v>-117127.5</v>
      </c>
      <c r="F2107" s="19" t="str">
        <f t="shared" si="407"/>
        <v>vak</v>
      </c>
      <c r="G2107" s="19" t="str">
        <f t="shared" si="415"/>
        <v>vak</v>
      </c>
      <c r="H2107" s="19" t="s">
        <v>456</v>
      </c>
    </row>
    <row r="2108" spans="1:8">
      <c r="B2108" t="s">
        <v>345</v>
      </c>
      <c r="C2108" s="18">
        <v>-41666.199999999997</v>
      </c>
      <c r="D2108" s="18">
        <v>-41666.699999999997</v>
      </c>
      <c r="E2108" s="18">
        <v>-83332.899999999994</v>
      </c>
      <c r="F2108" s="19" t="str">
        <f t="shared" si="407"/>
        <v>vak</v>
      </c>
      <c r="G2108" s="19" t="str">
        <f t="shared" si="415"/>
        <v>vak</v>
      </c>
      <c r="H2108" s="19" t="s">
        <v>456</v>
      </c>
    </row>
    <row r="2109" spans="1:8">
      <c r="B2109" t="s">
        <v>327</v>
      </c>
      <c r="C2109" s="18">
        <v>-5029.1000000000004</v>
      </c>
      <c r="D2109" s="18">
        <v>-10096.9</v>
      </c>
      <c r="E2109" s="18">
        <v>-15126</v>
      </c>
      <c r="F2109" s="19" t="str">
        <f t="shared" si="407"/>
        <v>vak</v>
      </c>
      <c r="G2109" s="19" t="str">
        <f t="shared" si="415"/>
        <v>vak</v>
      </c>
      <c r="H2109" s="19" t="s">
        <v>456</v>
      </c>
    </row>
    <row r="2110" spans="1:8">
      <c r="B2110" t="s">
        <v>346</v>
      </c>
      <c r="C2110" s="18">
        <v>-5061.8</v>
      </c>
      <c r="D2110" s="18">
        <v>14540</v>
      </c>
      <c r="E2110" s="18">
        <v>9478.2000000000007</v>
      </c>
      <c r="F2110" s="19" t="str">
        <f t="shared" si="407"/>
        <v>éles</v>
      </c>
      <c r="G2110" s="19" t="str">
        <f t="shared" si="415"/>
        <v>ártalmatlan</v>
      </c>
      <c r="H2110" s="19" t="s">
        <v>456</v>
      </c>
    </row>
    <row r="2111" spans="1:8">
      <c r="B2111" t="s">
        <v>347</v>
      </c>
      <c r="C2111" s="18">
        <v>9796.2000000000007</v>
      </c>
      <c r="D2111" s="18">
        <v>-20417</v>
      </c>
      <c r="E2111" s="18">
        <v>-10620.8</v>
      </c>
      <c r="F2111" s="19" t="str">
        <f t="shared" si="407"/>
        <v>éles</v>
      </c>
      <c r="G2111" s="19" t="str">
        <f t="shared" si="415"/>
        <v>gyanús</v>
      </c>
      <c r="H2111" s="19" t="s">
        <v>456</v>
      </c>
    </row>
    <row r="2112" spans="1:8">
      <c r="B2112" t="s">
        <v>328</v>
      </c>
      <c r="C2112" s="18">
        <v>0</v>
      </c>
      <c r="D2112" s="18">
        <v>0</v>
      </c>
      <c r="E2112" s="18">
        <v>0</v>
      </c>
      <c r="F2112" s="19" t="str">
        <f t="shared" si="407"/>
        <v>vak</v>
      </c>
      <c r="G2112" s="19" t="str">
        <f t="shared" si="415"/>
        <v>vak</v>
      </c>
      <c r="H2112" s="19" t="s">
        <v>456</v>
      </c>
    </row>
    <row r="2113" spans="1:8">
      <c r="B2113" t="s">
        <v>329</v>
      </c>
      <c r="C2113" s="18">
        <v>0</v>
      </c>
      <c r="D2113" s="18">
        <v>0</v>
      </c>
      <c r="E2113" s="18">
        <v>0</v>
      </c>
      <c r="F2113" s="19" t="str">
        <f t="shared" si="407"/>
        <v>vak</v>
      </c>
      <c r="G2113" s="19" t="str">
        <f t="shared" si="415"/>
        <v>vak</v>
      </c>
      <c r="H2113" s="19" t="s">
        <v>456</v>
      </c>
    </row>
    <row r="2114" spans="1:8">
      <c r="B2114" t="s">
        <v>330</v>
      </c>
      <c r="C2114" s="18">
        <v>-109.9</v>
      </c>
      <c r="D2114" s="18">
        <v>90.8</v>
      </c>
      <c r="E2114" s="18">
        <v>-19.100000000000009</v>
      </c>
      <c r="F2114" s="19" t="str">
        <f t="shared" si="407"/>
        <v>éles</v>
      </c>
      <c r="G2114" s="19" t="str">
        <f t="shared" si="415"/>
        <v>ártalmatlan</v>
      </c>
      <c r="H2114" s="19" t="s">
        <v>456</v>
      </c>
    </row>
    <row r="2115" spans="1:8">
      <c r="B2115" t="s">
        <v>331</v>
      </c>
      <c r="C2115" s="18">
        <v>-10101</v>
      </c>
      <c r="D2115" s="18">
        <v>-10101</v>
      </c>
      <c r="E2115" s="18">
        <v>-20202</v>
      </c>
      <c r="F2115" s="19" t="str">
        <f t="shared" si="407"/>
        <v>vak</v>
      </c>
      <c r="G2115" s="19" t="str">
        <f t="shared" si="415"/>
        <v>vak</v>
      </c>
      <c r="H2115" s="19" t="s">
        <v>456</v>
      </c>
    </row>
    <row r="2116" spans="1:8">
      <c r="B2116" t="s">
        <v>332</v>
      </c>
      <c r="C2116" s="18">
        <v>-10101.1</v>
      </c>
      <c r="D2116" s="18">
        <v>-0.1</v>
      </c>
      <c r="E2116" s="18">
        <v>-10101.200000000001</v>
      </c>
      <c r="F2116" s="19" t="str">
        <f t="shared" ref="F2116:F2179" si="420">IF(C2116*D2116&lt;0,"éles","vak")</f>
        <v>vak</v>
      </c>
      <c r="G2116" s="19" t="str">
        <f t="shared" si="415"/>
        <v>vak</v>
      </c>
      <c r="H2116" s="19" t="s">
        <v>456</v>
      </c>
    </row>
    <row r="2117" spans="1:8">
      <c r="B2117" t="s">
        <v>333</v>
      </c>
      <c r="C2117" s="18">
        <v>-1.5</v>
      </c>
      <c r="D2117" s="18">
        <v>-5025.1000000000004</v>
      </c>
      <c r="E2117" s="18">
        <v>-5026.6000000000004</v>
      </c>
      <c r="F2117" s="19" t="str">
        <f t="shared" si="420"/>
        <v>vak</v>
      </c>
      <c r="G2117" s="19" t="str">
        <f t="shared" si="415"/>
        <v>vak</v>
      </c>
      <c r="H2117" s="19" t="s">
        <v>456</v>
      </c>
    </row>
    <row r="2118" spans="1:8">
      <c r="B2118" t="s">
        <v>334</v>
      </c>
      <c r="C2118" s="18">
        <v>-1.5</v>
      </c>
      <c r="D2118" s="18">
        <v>-10101</v>
      </c>
      <c r="E2118" s="18">
        <v>-10102.5</v>
      </c>
      <c r="F2118" s="19" t="str">
        <f t="shared" si="420"/>
        <v>vak</v>
      </c>
      <c r="G2118" s="19" t="str">
        <f t="shared" si="415"/>
        <v>vak</v>
      </c>
      <c r="H2118" s="19" t="s">
        <v>456</v>
      </c>
    </row>
    <row r="2119" spans="1:8">
      <c r="B2119" t="s">
        <v>335</v>
      </c>
      <c r="C2119" s="18">
        <v>-360.7</v>
      </c>
      <c r="D2119" s="18">
        <v>-77.900000000000006</v>
      </c>
      <c r="E2119" s="18">
        <v>-438.6</v>
      </c>
      <c r="F2119" s="19" t="str">
        <f t="shared" si="420"/>
        <v>vak</v>
      </c>
      <c r="G2119" s="19" t="str">
        <f t="shared" si="415"/>
        <v>vak</v>
      </c>
      <c r="H2119" s="19" t="s">
        <v>456</v>
      </c>
    </row>
    <row r="2120" spans="1:8">
      <c r="A2120" t="s">
        <v>444</v>
      </c>
      <c r="C2120" s="18">
        <v>496711.4</v>
      </c>
      <c r="D2120" s="18">
        <v>648718.20000000007</v>
      </c>
      <c r="E2120" s="18">
        <v>1145429.5999999996</v>
      </c>
      <c r="F2120" s="19" t="s">
        <v>456</v>
      </c>
      <c r="G2120" s="19" t="s">
        <v>456</v>
      </c>
      <c r="H2120" s="20" t="s">
        <v>456</v>
      </c>
    </row>
    <row r="2121" spans="1:8">
      <c r="A2121" t="s">
        <v>180</v>
      </c>
      <c r="B2121" t="s">
        <v>325</v>
      </c>
      <c r="C2121" s="18">
        <v>0.5</v>
      </c>
      <c r="D2121" s="18">
        <v>4.7</v>
      </c>
      <c r="E2121" s="18">
        <v>5.2</v>
      </c>
      <c r="F2121" s="19" t="str">
        <f t="shared" ref="F2121" si="421">IF(C2121*D2121&lt;0,"éles","vak")</f>
        <v>vak</v>
      </c>
      <c r="G2121" s="19" t="str">
        <f t="shared" ref="G2121" si="422">IF(F2121="éles",IF(C2121&lt;0,"gyanús","ártalmatlan"),F2121)</f>
        <v>vak</v>
      </c>
      <c r="H2121" s="20" t="str">
        <f t="shared" ref="H2121" si="423">IF(G2121&lt;&gt;"vak",COUNTIF(G2122:G2142,G2121)/(21-COUNTIF(G2122:G2142,"vak")),"vak")</f>
        <v>vak</v>
      </c>
    </row>
    <row r="2122" spans="1:8">
      <c r="B2122" t="s">
        <v>336</v>
      </c>
      <c r="C2122" s="18">
        <v>-10101.1</v>
      </c>
      <c r="D2122" s="18">
        <v>-10101.1</v>
      </c>
      <c r="E2122" s="18">
        <v>-20202.2</v>
      </c>
      <c r="F2122" s="19" t="str">
        <f t="shared" si="420"/>
        <v>vak</v>
      </c>
      <c r="G2122" s="19" t="str">
        <f t="shared" ref="G2122" si="424">IF(F2122="éles",IF(C2122&lt;0,"ártalmatlan","gyanús"),F2122)</f>
        <v>vak</v>
      </c>
      <c r="H2122" s="19" t="s">
        <v>456</v>
      </c>
    </row>
    <row r="2123" spans="1:8">
      <c r="B2123" t="s">
        <v>337</v>
      </c>
      <c r="C2123" s="18">
        <v>-204821.4</v>
      </c>
      <c r="D2123" s="18">
        <v>-190474.6</v>
      </c>
      <c r="E2123" s="18">
        <v>-395296</v>
      </c>
      <c r="F2123" s="19" t="str">
        <f t="shared" si="420"/>
        <v>vak</v>
      </c>
      <c r="G2123" s="19" t="str">
        <f t="shared" si="415"/>
        <v>vak</v>
      </c>
      <c r="H2123" s="19" t="s">
        <v>456</v>
      </c>
    </row>
    <row r="2124" spans="1:8">
      <c r="B2124" t="s">
        <v>338</v>
      </c>
      <c r="C2124" s="18">
        <v>297.8</v>
      </c>
      <c r="D2124" s="18">
        <v>60.5</v>
      </c>
      <c r="E2124" s="18">
        <v>358.3</v>
      </c>
      <c r="F2124" s="19" t="str">
        <f t="shared" si="420"/>
        <v>vak</v>
      </c>
      <c r="G2124" s="19" t="str">
        <f t="shared" si="415"/>
        <v>vak</v>
      </c>
      <c r="H2124" s="19" t="s">
        <v>456</v>
      </c>
    </row>
    <row r="2125" spans="1:8">
      <c r="B2125" t="s">
        <v>339</v>
      </c>
      <c r="C2125" s="18">
        <v>-5025.2</v>
      </c>
      <c r="D2125" s="18">
        <v>4967.3999999999996</v>
      </c>
      <c r="E2125" s="18">
        <v>-57.800000000000182</v>
      </c>
      <c r="F2125" s="19" t="str">
        <f t="shared" si="420"/>
        <v>éles</v>
      </c>
      <c r="G2125" s="19" t="str">
        <f t="shared" si="415"/>
        <v>ártalmatlan</v>
      </c>
      <c r="H2125" s="19" t="s">
        <v>456</v>
      </c>
    </row>
    <row r="2126" spans="1:8">
      <c r="B2126" t="s">
        <v>340</v>
      </c>
      <c r="C2126" s="18">
        <v>-282048.59999999998</v>
      </c>
      <c r="D2126" s="18">
        <v>-176469.6</v>
      </c>
      <c r="E2126" s="18">
        <v>-458518.19999999995</v>
      </c>
      <c r="F2126" s="19" t="str">
        <f t="shared" si="420"/>
        <v>vak</v>
      </c>
      <c r="G2126" s="19" t="str">
        <f t="shared" si="415"/>
        <v>vak</v>
      </c>
      <c r="H2126" s="19" t="s">
        <v>456</v>
      </c>
    </row>
    <row r="2127" spans="1:8">
      <c r="B2127" t="s">
        <v>341</v>
      </c>
      <c r="C2127" s="18">
        <v>-98863.1</v>
      </c>
      <c r="D2127" s="18">
        <v>-10096.9</v>
      </c>
      <c r="E2127" s="18">
        <v>-108960</v>
      </c>
      <c r="F2127" s="19" t="str">
        <f t="shared" si="420"/>
        <v>vak</v>
      </c>
      <c r="G2127" s="19" t="str">
        <f t="shared" si="415"/>
        <v>vak</v>
      </c>
      <c r="H2127" s="19" t="s">
        <v>456</v>
      </c>
    </row>
    <row r="2128" spans="1:8">
      <c r="B2128" t="s">
        <v>342</v>
      </c>
      <c r="C2128" s="18">
        <v>3</v>
      </c>
      <c r="D2128" s="18">
        <v>-3.6</v>
      </c>
      <c r="E2128" s="18">
        <v>-0.60000000000000009</v>
      </c>
      <c r="F2128" s="19" t="str">
        <f t="shared" si="420"/>
        <v>éles</v>
      </c>
      <c r="G2128" s="19" t="str">
        <f t="shared" si="415"/>
        <v>gyanús</v>
      </c>
      <c r="H2128" s="19" t="s">
        <v>456</v>
      </c>
    </row>
    <row r="2129" spans="1:8">
      <c r="B2129" t="s">
        <v>343</v>
      </c>
      <c r="C2129" s="18">
        <v>249.9</v>
      </c>
      <c r="D2129" s="18">
        <v>-1606.8</v>
      </c>
      <c r="E2129" s="18">
        <v>-1356.8999999999999</v>
      </c>
      <c r="F2129" s="19" t="str">
        <f t="shared" si="420"/>
        <v>éles</v>
      </c>
      <c r="G2129" s="19" t="str">
        <f t="shared" si="415"/>
        <v>gyanús</v>
      </c>
      <c r="H2129" s="19" t="s">
        <v>456</v>
      </c>
    </row>
    <row r="2130" spans="1:8">
      <c r="B2130" t="s">
        <v>344</v>
      </c>
      <c r="C2130" s="18">
        <v>-41630.199999999997</v>
      </c>
      <c r="D2130" s="18">
        <v>-75232.899999999994</v>
      </c>
      <c r="E2130" s="18">
        <v>-116863.09999999999</v>
      </c>
      <c r="F2130" s="19" t="str">
        <f t="shared" si="420"/>
        <v>vak</v>
      </c>
      <c r="G2130" s="19" t="str">
        <f t="shared" si="415"/>
        <v>vak</v>
      </c>
      <c r="H2130" s="19" t="s">
        <v>456</v>
      </c>
    </row>
    <row r="2131" spans="1:8">
      <c r="B2131" t="s">
        <v>345</v>
      </c>
      <c r="C2131" s="18">
        <v>-41666.300000000003</v>
      </c>
      <c r="D2131" s="18">
        <v>-41664.699999999997</v>
      </c>
      <c r="E2131" s="18">
        <v>-83331</v>
      </c>
      <c r="F2131" s="19" t="str">
        <f t="shared" si="420"/>
        <v>vak</v>
      </c>
      <c r="G2131" s="19" t="str">
        <f t="shared" si="415"/>
        <v>vak</v>
      </c>
      <c r="H2131" s="19" t="s">
        <v>456</v>
      </c>
    </row>
    <row r="2132" spans="1:8">
      <c r="B2132" t="s">
        <v>327</v>
      </c>
      <c r="C2132" s="18">
        <v>-5027</v>
      </c>
      <c r="D2132" s="18">
        <v>-10097.4</v>
      </c>
      <c r="E2132" s="18">
        <v>-15124.4</v>
      </c>
      <c r="F2132" s="19" t="str">
        <f t="shared" si="420"/>
        <v>vak</v>
      </c>
      <c r="G2132" s="19" t="str">
        <f t="shared" si="415"/>
        <v>vak</v>
      </c>
      <c r="H2132" s="19" t="s">
        <v>456</v>
      </c>
    </row>
    <row r="2133" spans="1:8">
      <c r="B2133" t="s">
        <v>346</v>
      </c>
      <c r="C2133" s="18">
        <v>-5014.3999999999996</v>
      </c>
      <c r="D2133" s="18">
        <v>14573.4</v>
      </c>
      <c r="E2133" s="18">
        <v>9559</v>
      </c>
      <c r="F2133" s="19" t="str">
        <f t="shared" si="420"/>
        <v>éles</v>
      </c>
      <c r="G2133" s="19" t="str">
        <f t="shared" si="415"/>
        <v>ártalmatlan</v>
      </c>
      <c r="H2133" s="19" t="s">
        <v>456</v>
      </c>
    </row>
    <row r="2134" spans="1:8">
      <c r="B2134" t="s">
        <v>347</v>
      </c>
      <c r="C2134" s="18">
        <v>9798.2000000000007</v>
      </c>
      <c r="D2134" s="18">
        <v>-20417</v>
      </c>
      <c r="E2134" s="18">
        <v>-10618.8</v>
      </c>
      <c r="F2134" s="19" t="str">
        <f t="shared" si="420"/>
        <v>éles</v>
      </c>
      <c r="G2134" s="19" t="str">
        <f t="shared" si="415"/>
        <v>gyanús</v>
      </c>
      <c r="H2134" s="19" t="s">
        <v>456</v>
      </c>
    </row>
    <row r="2135" spans="1:8">
      <c r="B2135" t="s">
        <v>328</v>
      </c>
      <c r="C2135" s="18">
        <v>0</v>
      </c>
      <c r="D2135" s="18">
        <v>0</v>
      </c>
      <c r="E2135" s="18">
        <v>0</v>
      </c>
      <c r="F2135" s="19" t="str">
        <f t="shared" si="420"/>
        <v>vak</v>
      </c>
      <c r="G2135" s="19" t="str">
        <f t="shared" si="415"/>
        <v>vak</v>
      </c>
      <c r="H2135" s="19" t="s">
        <v>456</v>
      </c>
    </row>
    <row r="2136" spans="1:8">
      <c r="B2136" t="s">
        <v>329</v>
      </c>
      <c r="C2136" s="18">
        <v>0</v>
      </c>
      <c r="D2136" s="18">
        <v>0</v>
      </c>
      <c r="E2136" s="18">
        <v>0</v>
      </c>
      <c r="F2136" s="19" t="str">
        <f t="shared" si="420"/>
        <v>vak</v>
      </c>
      <c r="G2136" s="19" t="str">
        <f t="shared" si="415"/>
        <v>vak</v>
      </c>
      <c r="H2136" s="19" t="s">
        <v>456</v>
      </c>
    </row>
    <row r="2137" spans="1:8">
      <c r="B2137" t="s">
        <v>330</v>
      </c>
      <c r="C2137" s="18">
        <v>354.9</v>
      </c>
      <c r="D2137" s="18">
        <v>113.3</v>
      </c>
      <c r="E2137" s="18">
        <v>468.2</v>
      </c>
      <c r="F2137" s="19" t="str">
        <f t="shared" si="420"/>
        <v>vak</v>
      </c>
      <c r="G2137" s="19" t="str">
        <f t="shared" si="415"/>
        <v>vak</v>
      </c>
      <c r="H2137" s="19" t="s">
        <v>456</v>
      </c>
    </row>
    <row r="2138" spans="1:8">
      <c r="B2138" t="s">
        <v>331</v>
      </c>
      <c r="C2138" s="18">
        <v>-10101</v>
      </c>
      <c r="D2138" s="18">
        <v>-10101</v>
      </c>
      <c r="E2138" s="18">
        <v>-20202</v>
      </c>
      <c r="F2138" s="19" t="str">
        <f t="shared" si="420"/>
        <v>vak</v>
      </c>
      <c r="G2138" s="19" t="str">
        <f t="shared" si="415"/>
        <v>vak</v>
      </c>
      <c r="H2138" s="19" t="s">
        <v>456</v>
      </c>
    </row>
    <row r="2139" spans="1:8">
      <c r="B2139" t="s">
        <v>332</v>
      </c>
      <c r="C2139" s="18">
        <v>-10101.1</v>
      </c>
      <c r="D2139" s="18">
        <v>-0.1</v>
      </c>
      <c r="E2139" s="18">
        <v>-10101.200000000001</v>
      </c>
      <c r="F2139" s="19" t="str">
        <f t="shared" si="420"/>
        <v>vak</v>
      </c>
      <c r="G2139" s="19" t="str">
        <f t="shared" si="415"/>
        <v>vak</v>
      </c>
      <c r="H2139" s="19" t="s">
        <v>456</v>
      </c>
    </row>
    <row r="2140" spans="1:8">
      <c r="B2140" t="s">
        <v>333</v>
      </c>
      <c r="C2140" s="18">
        <v>0.5</v>
      </c>
      <c r="D2140" s="18">
        <v>-5025.1000000000004</v>
      </c>
      <c r="E2140" s="18">
        <v>-5024.6000000000004</v>
      </c>
      <c r="F2140" s="19" t="str">
        <f t="shared" si="420"/>
        <v>éles</v>
      </c>
      <c r="G2140" s="19" t="str">
        <f t="shared" si="415"/>
        <v>gyanús</v>
      </c>
      <c r="H2140" s="19" t="s">
        <v>456</v>
      </c>
    </row>
    <row r="2141" spans="1:8">
      <c r="B2141" t="s">
        <v>334</v>
      </c>
      <c r="C2141" s="18">
        <v>0.5</v>
      </c>
      <c r="D2141" s="18">
        <v>-10101</v>
      </c>
      <c r="E2141" s="18">
        <v>-10100.5</v>
      </c>
      <c r="F2141" s="19" t="str">
        <f t="shared" si="420"/>
        <v>éles</v>
      </c>
      <c r="G2141" s="19" t="str">
        <f t="shared" si="415"/>
        <v>gyanús</v>
      </c>
      <c r="H2141" s="19" t="s">
        <v>456</v>
      </c>
    </row>
    <row r="2142" spans="1:8">
      <c r="B2142" t="s">
        <v>335</v>
      </c>
      <c r="C2142" s="18">
        <v>-52.3</v>
      </c>
      <c r="D2142" s="18">
        <v>-93.9</v>
      </c>
      <c r="E2142" s="18">
        <v>-146.19999999999999</v>
      </c>
      <c r="F2142" s="19" t="str">
        <f t="shared" si="420"/>
        <v>vak</v>
      </c>
      <c r="G2142" s="19" t="str">
        <f t="shared" si="415"/>
        <v>vak</v>
      </c>
      <c r="H2142" s="19" t="s">
        <v>456</v>
      </c>
    </row>
    <row r="2143" spans="1:8">
      <c r="A2143" t="s">
        <v>445</v>
      </c>
      <c r="C2143" s="18">
        <v>-703746.4</v>
      </c>
      <c r="D2143" s="18">
        <v>-541766.40000000002</v>
      </c>
      <c r="E2143" s="18">
        <v>-1245512.8</v>
      </c>
      <c r="F2143" s="19" t="s">
        <v>456</v>
      </c>
      <c r="G2143" s="19" t="s">
        <v>456</v>
      </c>
      <c r="H2143" s="20" t="s">
        <v>456</v>
      </c>
    </row>
    <row r="2144" spans="1:8">
      <c r="A2144" t="s">
        <v>181</v>
      </c>
      <c r="B2144" t="s">
        <v>325</v>
      </c>
      <c r="C2144" s="18">
        <v>-4</v>
      </c>
      <c r="D2144" s="18">
        <v>4.7</v>
      </c>
      <c r="E2144" s="18">
        <v>0.70000000000000018</v>
      </c>
      <c r="F2144" s="19" t="str">
        <f t="shared" ref="F2144" si="425">IF(C2144*D2144&lt;0,"éles","vak")</f>
        <v>éles</v>
      </c>
      <c r="G2144" s="19" t="str">
        <f t="shared" ref="G2144" si="426">IF(F2144="éles",IF(C2144&lt;0,"gyanús","ártalmatlan"),F2144)</f>
        <v>gyanús</v>
      </c>
      <c r="H2144" s="20">
        <f t="shared" ref="H2144" si="427">IF(G2144&lt;&gt;"vak",COUNTIF(G2145:G2165,G2144)/(21-COUNTIF(G2145:G2165,"vak")),"vak")</f>
        <v>0.2</v>
      </c>
    </row>
    <row r="2145" spans="2:8">
      <c r="B2145" t="s">
        <v>336</v>
      </c>
      <c r="C2145" s="18">
        <v>-10101.1</v>
      </c>
      <c r="D2145" s="18">
        <v>-10101.1</v>
      </c>
      <c r="E2145" s="18">
        <v>-20202.2</v>
      </c>
      <c r="F2145" s="19" t="str">
        <f t="shared" si="420"/>
        <v>vak</v>
      </c>
      <c r="G2145" s="19" t="str">
        <f t="shared" ref="G2145" si="428">IF(F2145="éles",IF(C2145&lt;0,"ártalmatlan","gyanús"),F2145)</f>
        <v>vak</v>
      </c>
      <c r="H2145" s="19" t="s">
        <v>456</v>
      </c>
    </row>
    <row r="2146" spans="2:8">
      <c r="B2146" t="s">
        <v>337</v>
      </c>
      <c r="C2146" s="18">
        <v>-204827.4</v>
      </c>
      <c r="D2146" s="18">
        <v>-190474.6</v>
      </c>
      <c r="E2146" s="18">
        <v>-395302</v>
      </c>
      <c r="F2146" s="19" t="str">
        <f t="shared" si="420"/>
        <v>vak</v>
      </c>
      <c r="G2146" s="19" t="str">
        <f t="shared" si="415"/>
        <v>vak</v>
      </c>
      <c r="H2146" s="19" t="s">
        <v>456</v>
      </c>
    </row>
    <row r="2147" spans="2:8">
      <c r="B2147" t="s">
        <v>338</v>
      </c>
      <c r="C2147" s="18">
        <v>217.3</v>
      </c>
      <c r="D2147" s="18">
        <v>21.5</v>
      </c>
      <c r="E2147" s="18">
        <v>238.8</v>
      </c>
      <c r="F2147" s="19" t="str">
        <f t="shared" si="420"/>
        <v>vak</v>
      </c>
      <c r="G2147" s="19" t="str">
        <f t="shared" si="415"/>
        <v>vak</v>
      </c>
      <c r="H2147" s="19" t="s">
        <v>456</v>
      </c>
    </row>
    <row r="2148" spans="2:8">
      <c r="B2148" t="s">
        <v>339</v>
      </c>
      <c r="C2148" s="18">
        <v>-5058.2</v>
      </c>
      <c r="D2148" s="18">
        <v>4928.8999999999996</v>
      </c>
      <c r="E2148" s="18">
        <v>-129.30000000000018</v>
      </c>
      <c r="F2148" s="19" t="str">
        <f t="shared" si="420"/>
        <v>éles</v>
      </c>
      <c r="G2148" s="19" t="str">
        <f t="shared" si="415"/>
        <v>ártalmatlan</v>
      </c>
      <c r="H2148" s="19" t="s">
        <v>456</v>
      </c>
    </row>
    <row r="2149" spans="2:8">
      <c r="B2149" t="s">
        <v>340</v>
      </c>
      <c r="C2149" s="18">
        <v>1000001</v>
      </c>
      <c r="D2149" s="18">
        <v>1000001</v>
      </c>
      <c r="E2149" s="18">
        <v>2000002</v>
      </c>
      <c r="F2149" s="19" t="str">
        <f t="shared" si="420"/>
        <v>vak</v>
      </c>
      <c r="G2149" s="19" t="str">
        <f t="shared" si="415"/>
        <v>vak</v>
      </c>
      <c r="H2149" s="19" t="s">
        <v>456</v>
      </c>
    </row>
    <row r="2150" spans="2:8">
      <c r="B2150" t="s">
        <v>341</v>
      </c>
      <c r="C2150" s="18">
        <v>-98903.9</v>
      </c>
      <c r="D2150" s="18">
        <v>-10084.799999999999</v>
      </c>
      <c r="E2150" s="18">
        <v>-108988.7</v>
      </c>
      <c r="F2150" s="19" t="str">
        <f t="shared" si="420"/>
        <v>vak</v>
      </c>
      <c r="G2150" s="19" t="str">
        <f t="shared" si="415"/>
        <v>vak</v>
      </c>
      <c r="H2150" s="19" t="s">
        <v>456</v>
      </c>
    </row>
    <row r="2151" spans="2:8">
      <c r="B2151" t="s">
        <v>342</v>
      </c>
      <c r="C2151" s="18">
        <v>0</v>
      </c>
      <c r="D2151" s="18">
        <v>1.4</v>
      </c>
      <c r="E2151" s="18">
        <v>1.4</v>
      </c>
      <c r="F2151" s="19" t="str">
        <f t="shared" si="420"/>
        <v>vak</v>
      </c>
      <c r="G2151" s="19" t="str">
        <f t="shared" si="415"/>
        <v>vak</v>
      </c>
      <c r="H2151" s="19" t="s">
        <v>456</v>
      </c>
    </row>
    <row r="2152" spans="2:8">
      <c r="B2152" t="s">
        <v>343</v>
      </c>
      <c r="C2152" s="18">
        <v>249.9</v>
      </c>
      <c r="D2152" s="18">
        <v>288.60000000000002</v>
      </c>
      <c r="E2152" s="18">
        <v>538.5</v>
      </c>
      <c r="F2152" s="19" t="str">
        <f t="shared" si="420"/>
        <v>vak</v>
      </c>
      <c r="G2152" s="19" t="str">
        <f t="shared" si="415"/>
        <v>vak</v>
      </c>
      <c r="H2152" s="19" t="s">
        <v>456</v>
      </c>
    </row>
    <row r="2153" spans="2:8">
      <c r="B2153" t="s">
        <v>344</v>
      </c>
      <c r="C2153" s="18">
        <v>-41630</v>
      </c>
      <c r="D2153" s="18">
        <v>-75236.899999999994</v>
      </c>
      <c r="E2153" s="18">
        <v>-116866.9</v>
      </c>
      <c r="F2153" s="19" t="str">
        <f t="shared" si="420"/>
        <v>vak</v>
      </c>
      <c r="G2153" s="19" t="str">
        <f t="shared" ref="G2153:G2216" si="429">IF(F2153="éles",IF(C2153&lt;0,"ártalmatlan","gyanús"),F2153)</f>
        <v>vak</v>
      </c>
      <c r="H2153" s="19" t="s">
        <v>456</v>
      </c>
    </row>
    <row r="2154" spans="2:8">
      <c r="B2154" t="s">
        <v>345</v>
      </c>
      <c r="C2154" s="18">
        <v>-41666.199999999997</v>
      </c>
      <c r="D2154" s="18">
        <v>-41666.699999999997</v>
      </c>
      <c r="E2154" s="18">
        <v>-83332.899999999994</v>
      </c>
      <c r="F2154" s="19" t="str">
        <f t="shared" si="420"/>
        <v>vak</v>
      </c>
      <c r="G2154" s="19" t="str">
        <f t="shared" si="429"/>
        <v>vak</v>
      </c>
      <c r="H2154" s="19" t="s">
        <v>456</v>
      </c>
    </row>
    <row r="2155" spans="2:8">
      <c r="B2155" t="s">
        <v>327</v>
      </c>
      <c r="C2155" s="18">
        <v>-5028.5</v>
      </c>
      <c r="D2155" s="18">
        <v>-10097.4</v>
      </c>
      <c r="E2155" s="18">
        <v>-15125.9</v>
      </c>
      <c r="F2155" s="19" t="str">
        <f t="shared" si="420"/>
        <v>vak</v>
      </c>
      <c r="G2155" s="19" t="str">
        <f t="shared" si="429"/>
        <v>vak</v>
      </c>
      <c r="H2155" s="19" t="s">
        <v>456</v>
      </c>
    </row>
    <row r="2156" spans="2:8">
      <c r="B2156" t="s">
        <v>346</v>
      </c>
      <c r="C2156" s="18">
        <v>-5025.3999999999996</v>
      </c>
      <c r="D2156" s="18">
        <v>14583.2</v>
      </c>
      <c r="E2156" s="18">
        <v>9557.8000000000011</v>
      </c>
      <c r="F2156" s="19" t="str">
        <f t="shared" si="420"/>
        <v>éles</v>
      </c>
      <c r="G2156" s="19" t="str">
        <f t="shared" si="429"/>
        <v>ártalmatlan</v>
      </c>
      <c r="H2156" s="19" t="s">
        <v>456</v>
      </c>
    </row>
    <row r="2157" spans="2:8">
      <c r="B2157" t="s">
        <v>347</v>
      </c>
      <c r="C2157" s="18">
        <v>9794.2999999999993</v>
      </c>
      <c r="D2157" s="18">
        <v>-20417</v>
      </c>
      <c r="E2157" s="18">
        <v>-10622.7</v>
      </c>
      <c r="F2157" s="19" t="str">
        <f t="shared" si="420"/>
        <v>éles</v>
      </c>
      <c r="G2157" s="19" t="str">
        <f t="shared" si="429"/>
        <v>gyanús</v>
      </c>
      <c r="H2157" s="19" t="s">
        <v>456</v>
      </c>
    </row>
    <row r="2158" spans="2:8">
      <c r="B2158" t="s">
        <v>328</v>
      </c>
      <c r="C2158" s="18">
        <v>0</v>
      </c>
      <c r="D2158" s="18">
        <v>0</v>
      </c>
      <c r="E2158" s="18">
        <v>0</v>
      </c>
      <c r="F2158" s="19" t="str">
        <f t="shared" si="420"/>
        <v>vak</v>
      </c>
      <c r="G2158" s="19" t="str">
        <f t="shared" si="429"/>
        <v>vak</v>
      </c>
      <c r="H2158" s="19" t="s">
        <v>456</v>
      </c>
    </row>
    <row r="2159" spans="2:8">
      <c r="B2159" t="s">
        <v>329</v>
      </c>
      <c r="C2159" s="18">
        <v>0</v>
      </c>
      <c r="D2159" s="18">
        <v>0</v>
      </c>
      <c r="E2159" s="18">
        <v>0</v>
      </c>
      <c r="F2159" s="19" t="str">
        <f t="shared" si="420"/>
        <v>vak</v>
      </c>
      <c r="G2159" s="19" t="str">
        <f t="shared" si="429"/>
        <v>vak</v>
      </c>
      <c r="H2159" s="19" t="s">
        <v>456</v>
      </c>
    </row>
    <row r="2160" spans="2:8">
      <c r="B2160" t="s">
        <v>330</v>
      </c>
      <c r="C2160" s="18">
        <v>-346.3</v>
      </c>
      <c r="D2160" s="18">
        <v>98.3</v>
      </c>
      <c r="E2160" s="18">
        <v>-248</v>
      </c>
      <c r="F2160" s="19" t="str">
        <f t="shared" si="420"/>
        <v>éles</v>
      </c>
      <c r="G2160" s="19" t="str">
        <f t="shared" si="429"/>
        <v>ártalmatlan</v>
      </c>
      <c r="H2160" s="19" t="s">
        <v>456</v>
      </c>
    </row>
    <row r="2161" spans="1:8">
      <c r="B2161" t="s">
        <v>331</v>
      </c>
      <c r="C2161" s="18">
        <v>-10101</v>
      </c>
      <c r="D2161" s="18">
        <v>-10101</v>
      </c>
      <c r="E2161" s="18">
        <v>-20202</v>
      </c>
      <c r="F2161" s="19" t="str">
        <f t="shared" si="420"/>
        <v>vak</v>
      </c>
      <c r="G2161" s="19" t="str">
        <f t="shared" si="429"/>
        <v>vak</v>
      </c>
      <c r="H2161" s="19" t="s">
        <v>456</v>
      </c>
    </row>
    <row r="2162" spans="1:8">
      <c r="B2162" t="s">
        <v>332</v>
      </c>
      <c r="C2162" s="18">
        <v>-10101.1</v>
      </c>
      <c r="D2162" s="18">
        <v>-0.1</v>
      </c>
      <c r="E2162" s="18">
        <v>-10101.200000000001</v>
      </c>
      <c r="F2162" s="19" t="str">
        <f t="shared" si="420"/>
        <v>vak</v>
      </c>
      <c r="G2162" s="19" t="str">
        <f t="shared" si="429"/>
        <v>vak</v>
      </c>
      <c r="H2162" s="19" t="s">
        <v>456</v>
      </c>
    </row>
    <row r="2163" spans="1:8">
      <c r="B2163" t="s">
        <v>333</v>
      </c>
      <c r="C2163" s="18">
        <v>-1.5</v>
      </c>
      <c r="D2163" s="18">
        <v>-5025.1000000000004</v>
      </c>
      <c r="E2163" s="18">
        <v>-5026.6000000000004</v>
      </c>
      <c r="F2163" s="19" t="str">
        <f t="shared" si="420"/>
        <v>vak</v>
      </c>
      <c r="G2163" s="19" t="str">
        <f t="shared" si="429"/>
        <v>vak</v>
      </c>
      <c r="H2163" s="19" t="s">
        <v>456</v>
      </c>
    </row>
    <row r="2164" spans="1:8">
      <c r="B2164" t="s">
        <v>334</v>
      </c>
      <c r="C2164" s="18">
        <v>-1.5</v>
      </c>
      <c r="D2164" s="18">
        <v>-10101</v>
      </c>
      <c r="E2164" s="18">
        <v>-10102.5</v>
      </c>
      <c r="F2164" s="19" t="str">
        <f t="shared" si="420"/>
        <v>vak</v>
      </c>
      <c r="G2164" s="19" t="str">
        <f t="shared" si="429"/>
        <v>vak</v>
      </c>
      <c r="H2164" s="19" t="s">
        <v>456</v>
      </c>
    </row>
    <row r="2165" spans="1:8">
      <c r="B2165" t="s">
        <v>335</v>
      </c>
      <c r="C2165" s="18">
        <v>-524.70000000000005</v>
      </c>
      <c r="D2165" s="18">
        <v>47.6</v>
      </c>
      <c r="E2165" s="18">
        <v>-477.1</v>
      </c>
      <c r="F2165" s="19" t="str">
        <f t="shared" si="420"/>
        <v>éles</v>
      </c>
      <c r="G2165" s="19" t="str">
        <f t="shared" si="429"/>
        <v>ártalmatlan</v>
      </c>
      <c r="H2165" s="19" t="s">
        <v>456</v>
      </c>
    </row>
    <row r="2166" spans="1:8">
      <c r="A2166" t="s">
        <v>446</v>
      </c>
      <c r="C2166" s="18">
        <v>576941.70000000007</v>
      </c>
      <c r="D2166" s="18">
        <v>636669.5</v>
      </c>
      <c r="E2166" s="18">
        <v>1213611.2000000002</v>
      </c>
      <c r="F2166" s="19" t="s">
        <v>456</v>
      </c>
      <c r="G2166" s="19" t="s">
        <v>456</v>
      </c>
      <c r="H2166" s="20" t="s">
        <v>456</v>
      </c>
    </row>
    <row r="2167" spans="1:8">
      <c r="A2167" t="s">
        <v>182</v>
      </c>
      <c r="B2167" t="s">
        <v>325</v>
      </c>
      <c r="C2167" s="18">
        <v>-9</v>
      </c>
      <c r="D2167" s="18">
        <v>4.7</v>
      </c>
      <c r="E2167" s="18">
        <v>-4.3</v>
      </c>
      <c r="F2167" s="19" t="str">
        <f t="shared" ref="F2167" si="430">IF(C2167*D2167&lt;0,"éles","vak")</f>
        <v>éles</v>
      </c>
      <c r="G2167" s="19" t="str">
        <f t="shared" ref="G2167" si="431">IF(F2167="éles",IF(C2167&lt;0,"gyanús","ártalmatlan"),F2167)</f>
        <v>gyanús</v>
      </c>
      <c r="H2167" s="20">
        <f t="shared" ref="H2167" si="432">IF(G2167&lt;&gt;"vak",COUNTIF(G2168:G2188,G2167)/(21-COUNTIF(G2168:G2188,"vak")),"vak")</f>
        <v>0.2</v>
      </c>
    </row>
    <row r="2168" spans="1:8">
      <c r="B2168" t="s">
        <v>336</v>
      </c>
      <c r="C2168" s="18">
        <v>-10101.1</v>
      </c>
      <c r="D2168" s="18">
        <v>-10101.1</v>
      </c>
      <c r="E2168" s="18">
        <v>-20202.2</v>
      </c>
      <c r="F2168" s="19" t="str">
        <f t="shared" si="420"/>
        <v>vak</v>
      </c>
      <c r="G2168" s="19" t="str">
        <f t="shared" ref="G2168" si="433">IF(F2168="éles",IF(C2168&lt;0,"ártalmatlan","gyanús"),F2168)</f>
        <v>vak</v>
      </c>
      <c r="H2168" s="19" t="s">
        <v>456</v>
      </c>
    </row>
    <row r="2169" spans="1:8">
      <c r="B2169" t="s">
        <v>337</v>
      </c>
      <c r="C2169" s="18">
        <v>-204827.4</v>
      </c>
      <c r="D2169" s="18">
        <v>-190474.6</v>
      </c>
      <c r="E2169" s="18">
        <v>-395302</v>
      </c>
      <c r="F2169" s="19" t="str">
        <f t="shared" si="420"/>
        <v>vak</v>
      </c>
      <c r="G2169" s="19" t="str">
        <f t="shared" si="429"/>
        <v>vak</v>
      </c>
      <c r="H2169" s="19" t="s">
        <v>456</v>
      </c>
    </row>
    <row r="2170" spans="1:8">
      <c r="B2170" t="s">
        <v>338</v>
      </c>
      <c r="C2170" s="18">
        <v>154.80000000000001</v>
      </c>
      <c r="D2170" s="18">
        <v>28</v>
      </c>
      <c r="E2170" s="18">
        <v>182.8</v>
      </c>
      <c r="F2170" s="19" t="str">
        <f t="shared" si="420"/>
        <v>vak</v>
      </c>
      <c r="G2170" s="19" t="str">
        <f t="shared" si="429"/>
        <v>vak</v>
      </c>
      <c r="H2170" s="19" t="s">
        <v>456</v>
      </c>
    </row>
    <row r="2171" spans="1:8">
      <c r="B2171" t="s">
        <v>339</v>
      </c>
      <c r="C2171" s="18">
        <v>-5053.8</v>
      </c>
      <c r="D2171" s="18">
        <v>4936.8999999999996</v>
      </c>
      <c r="E2171" s="18">
        <v>-116.90000000000055</v>
      </c>
      <c r="F2171" s="19" t="str">
        <f t="shared" si="420"/>
        <v>éles</v>
      </c>
      <c r="G2171" s="19" t="str">
        <f t="shared" si="429"/>
        <v>ártalmatlan</v>
      </c>
      <c r="H2171" s="19" t="s">
        <v>456</v>
      </c>
    </row>
    <row r="2172" spans="1:8">
      <c r="B2172" t="s">
        <v>340</v>
      </c>
      <c r="C2172" s="18">
        <v>-282048.59999999998</v>
      </c>
      <c r="D2172" s="18">
        <v>-176469.6</v>
      </c>
      <c r="E2172" s="18">
        <v>-458518.19999999995</v>
      </c>
      <c r="F2172" s="19" t="str">
        <f t="shared" si="420"/>
        <v>vak</v>
      </c>
      <c r="G2172" s="19" t="str">
        <f t="shared" si="429"/>
        <v>vak</v>
      </c>
      <c r="H2172" s="19" t="s">
        <v>456</v>
      </c>
    </row>
    <row r="2173" spans="1:8">
      <c r="B2173" t="s">
        <v>341</v>
      </c>
      <c r="C2173" s="18">
        <v>-98894.9</v>
      </c>
      <c r="D2173" s="18">
        <v>-10082.799999999999</v>
      </c>
      <c r="E2173" s="18">
        <v>-108977.7</v>
      </c>
      <c r="F2173" s="19" t="str">
        <f t="shared" si="420"/>
        <v>vak</v>
      </c>
      <c r="G2173" s="19" t="str">
        <f t="shared" si="429"/>
        <v>vak</v>
      </c>
      <c r="H2173" s="19" t="s">
        <v>456</v>
      </c>
    </row>
    <row r="2174" spans="1:8">
      <c r="B2174" t="s">
        <v>342</v>
      </c>
      <c r="C2174" s="18">
        <v>0</v>
      </c>
      <c r="D2174" s="18">
        <v>1.4</v>
      </c>
      <c r="E2174" s="18">
        <v>1.4</v>
      </c>
      <c r="F2174" s="19" t="str">
        <f t="shared" si="420"/>
        <v>vak</v>
      </c>
      <c r="G2174" s="19" t="str">
        <f t="shared" si="429"/>
        <v>vak</v>
      </c>
      <c r="H2174" s="19" t="s">
        <v>456</v>
      </c>
    </row>
    <row r="2175" spans="1:8">
      <c r="B2175" t="s">
        <v>343</v>
      </c>
      <c r="C2175" s="18">
        <v>249.9</v>
      </c>
      <c r="D2175" s="18">
        <v>288.60000000000002</v>
      </c>
      <c r="E2175" s="18">
        <v>538.5</v>
      </c>
      <c r="F2175" s="19" t="str">
        <f t="shared" si="420"/>
        <v>vak</v>
      </c>
      <c r="G2175" s="19" t="str">
        <f t="shared" si="429"/>
        <v>vak</v>
      </c>
      <c r="H2175" s="19" t="s">
        <v>456</v>
      </c>
    </row>
    <row r="2176" spans="1:8">
      <c r="B2176" t="s">
        <v>344</v>
      </c>
      <c r="C2176" s="18">
        <v>-41631</v>
      </c>
      <c r="D2176" s="18">
        <v>-75237.899999999994</v>
      </c>
      <c r="E2176" s="18">
        <v>-116868.9</v>
      </c>
      <c r="F2176" s="19" t="str">
        <f t="shared" si="420"/>
        <v>vak</v>
      </c>
      <c r="G2176" s="19" t="str">
        <f t="shared" si="429"/>
        <v>vak</v>
      </c>
      <c r="H2176" s="19" t="s">
        <v>456</v>
      </c>
    </row>
    <row r="2177" spans="1:8">
      <c r="B2177" t="s">
        <v>345</v>
      </c>
      <c r="C2177" s="18">
        <v>-41666.199999999997</v>
      </c>
      <c r="D2177" s="18">
        <v>-41666.699999999997</v>
      </c>
      <c r="E2177" s="18">
        <v>-83332.899999999994</v>
      </c>
      <c r="F2177" s="19" t="str">
        <f t="shared" si="420"/>
        <v>vak</v>
      </c>
      <c r="G2177" s="19" t="str">
        <f t="shared" si="429"/>
        <v>vak</v>
      </c>
      <c r="H2177" s="19" t="s">
        <v>456</v>
      </c>
    </row>
    <row r="2178" spans="1:8">
      <c r="B2178" t="s">
        <v>327</v>
      </c>
      <c r="C2178" s="18">
        <v>-5029.6000000000004</v>
      </c>
      <c r="D2178" s="18">
        <v>-10097.4</v>
      </c>
      <c r="E2178" s="18">
        <v>-15127</v>
      </c>
      <c r="F2178" s="19" t="str">
        <f t="shared" si="420"/>
        <v>vak</v>
      </c>
      <c r="G2178" s="19" t="str">
        <f t="shared" si="429"/>
        <v>vak</v>
      </c>
      <c r="H2178" s="19" t="s">
        <v>456</v>
      </c>
    </row>
    <row r="2179" spans="1:8">
      <c r="B2179" t="s">
        <v>346</v>
      </c>
      <c r="C2179" s="18">
        <v>-5036.5</v>
      </c>
      <c r="D2179" s="18">
        <v>14576.8</v>
      </c>
      <c r="E2179" s="18">
        <v>9540.2999999999993</v>
      </c>
      <c r="F2179" s="19" t="str">
        <f t="shared" si="420"/>
        <v>éles</v>
      </c>
      <c r="G2179" s="19" t="str">
        <f t="shared" si="429"/>
        <v>ártalmatlan</v>
      </c>
      <c r="H2179" s="19" t="s">
        <v>456</v>
      </c>
    </row>
    <row r="2180" spans="1:8">
      <c r="B2180" t="s">
        <v>347</v>
      </c>
      <c r="C2180" s="18">
        <v>9794.2999999999993</v>
      </c>
      <c r="D2180" s="18">
        <v>-20417</v>
      </c>
      <c r="E2180" s="18">
        <v>-10622.7</v>
      </c>
      <c r="F2180" s="19" t="str">
        <f t="shared" ref="F2180:F2243" si="434">IF(C2180*D2180&lt;0,"éles","vak")</f>
        <v>éles</v>
      </c>
      <c r="G2180" s="19" t="str">
        <f t="shared" si="429"/>
        <v>gyanús</v>
      </c>
      <c r="H2180" s="19" t="s">
        <v>456</v>
      </c>
    </row>
    <row r="2181" spans="1:8">
      <c r="B2181" t="s">
        <v>328</v>
      </c>
      <c r="C2181" s="18">
        <v>0</v>
      </c>
      <c r="D2181" s="18">
        <v>0</v>
      </c>
      <c r="E2181" s="18">
        <v>0</v>
      </c>
      <c r="F2181" s="19" t="str">
        <f t="shared" si="434"/>
        <v>vak</v>
      </c>
      <c r="G2181" s="19" t="str">
        <f t="shared" si="429"/>
        <v>vak</v>
      </c>
      <c r="H2181" s="19" t="s">
        <v>456</v>
      </c>
    </row>
    <row r="2182" spans="1:8">
      <c r="B2182" t="s">
        <v>329</v>
      </c>
      <c r="C2182" s="18">
        <v>0</v>
      </c>
      <c r="D2182" s="18">
        <v>0</v>
      </c>
      <c r="E2182" s="18">
        <v>0</v>
      </c>
      <c r="F2182" s="19" t="str">
        <f t="shared" si="434"/>
        <v>vak</v>
      </c>
      <c r="G2182" s="19" t="str">
        <f t="shared" si="429"/>
        <v>vak</v>
      </c>
      <c r="H2182" s="19" t="s">
        <v>456</v>
      </c>
    </row>
    <row r="2183" spans="1:8">
      <c r="B2183" t="s">
        <v>330</v>
      </c>
      <c r="C2183" s="18">
        <v>-359.8</v>
      </c>
      <c r="D2183" s="18">
        <v>123.3</v>
      </c>
      <c r="E2183" s="18">
        <v>-236.5</v>
      </c>
      <c r="F2183" s="19" t="str">
        <f t="shared" si="434"/>
        <v>éles</v>
      </c>
      <c r="G2183" s="19" t="str">
        <f t="shared" si="429"/>
        <v>ártalmatlan</v>
      </c>
      <c r="H2183" s="19" t="s">
        <v>456</v>
      </c>
    </row>
    <row r="2184" spans="1:8">
      <c r="B2184" t="s">
        <v>331</v>
      </c>
      <c r="C2184" s="18">
        <v>-10101</v>
      </c>
      <c r="D2184" s="18">
        <v>-10101</v>
      </c>
      <c r="E2184" s="18">
        <v>-20202</v>
      </c>
      <c r="F2184" s="19" t="str">
        <f t="shared" si="434"/>
        <v>vak</v>
      </c>
      <c r="G2184" s="19" t="str">
        <f t="shared" si="429"/>
        <v>vak</v>
      </c>
      <c r="H2184" s="19" t="s">
        <v>456</v>
      </c>
    </row>
    <row r="2185" spans="1:8">
      <c r="B2185" t="s">
        <v>332</v>
      </c>
      <c r="C2185" s="18">
        <v>-10101.1</v>
      </c>
      <c r="D2185" s="18">
        <v>-0.1</v>
      </c>
      <c r="E2185" s="18">
        <v>-10101.200000000001</v>
      </c>
      <c r="F2185" s="19" t="str">
        <f t="shared" si="434"/>
        <v>vak</v>
      </c>
      <c r="G2185" s="19" t="str">
        <f t="shared" si="429"/>
        <v>vak</v>
      </c>
      <c r="H2185" s="19" t="s">
        <v>456</v>
      </c>
    </row>
    <row r="2186" spans="1:8">
      <c r="B2186" t="s">
        <v>333</v>
      </c>
      <c r="C2186" s="18">
        <v>-1.5</v>
      </c>
      <c r="D2186" s="18">
        <v>-5025.1000000000004</v>
      </c>
      <c r="E2186" s="18">
        <v>-5026.6000000000004</v>
      </c>
      <c r="F2186" s="19" t="str">
        <f t="shared" si="434"/>
        <v>vak</v>
      </c>
      <c r="G2186" s="19" t="str">
        <f t="shared" si="429"/>
        <v>vak</v>
      </c>
      <c r="H2186" s="19" t="s">
        <v>456</v>
      </c>
    </row>
    <row r="2187" spans="1:8">
      <c r="B2187" t="s">
        <v>334</v>
      </c>
      <c r="C2187" s="18">
        <v>-1.5</v>
      </c>
      <c r="D2187" s="18">
        <v>-10101</v>
      </c>
      <c r="E2187" s="18">
        <v>-10102.5</v>
      </c>
      <c r="F2187" s="19" t="str">
        <f t="shared" si="434"/>
        <v>vak</v>
      </c>
      <c r="G2187" s="19" t="str">
        <f t="shared" si="429"/>
        <v>vak</v>
      </c>
      <c r="H2187" s="19" t="s">
        <v>456</v>
      </c>
    </row>
    <row r="2188" spans="1:8">
      <c r="B2188" t="s">
        <v>335</v>
      </c>
      <c r="C2188" s="18">
        <v>-561.20000000000005</v>
      </c>
      <c r="D2188" s="18">
        <v>9.1</v>
      </c>
      <c r="E2188" s="18">
        <v>-552.1</v>
      </c>
      <c r="F2188" s="19" t="str">
        <f t="shared" si="434"/>
        <v>éles</v>
      </c>
      <c r="G2188" s="19" t="str">
        <f t="shared" si="429"/>
        <v>ártalmatlan</v>
      </c>
      <c r="H2188" s="19" t="s">
        <v>456</v>
      </c>
    </row>
    <row r="2189" spans="1:8">
      <c r="A2189" t="s">
        <v>447</v>
      </c>
      <c r="C2189" s="18">
        <v>-705225.19999999984</v>
      </c>
      <c r="D2189" s="18">
        <v>-539805.50000000012</v>
      </c>
      <c r="E2189" s="18">
        <v>-1245030.7</v>
      </c>
      <c r="F2189" s="19" t="s">
        <v>456</v>
      </c>
      <c r="G2189" s="19" t="s">
        <v>456</v>
      </c>
      <c r="H2189" s="20" t="s">
        <v>456</v>
      </c>
    </row>
    <row r="2190" spans="1:8">
      <c r="A2190" t="s">
        <v>183</v>
      </c>
      <c r="B2190" t="s">
        <v>325</v>
      </c>
      <c r="C2190" s="18">
        <v>21</v>
      </c>
      <c r="D2190" s="18">
        <v>-16.8</v>
      </c>
      <c r="E2190" s="18">
        <v>4.1999999999999993</v>
      </c>
      <c r="F2190" s="19" t="str">
        <f t="shared" ref="F2190" si="435">IF(C2190*D2190&lt;0,"éles","vak")</f>
        <v>éles</v>
      </c>
      <c r="G2190" s="19" t="str">
        <f t="shared" ref="G2190" si="436">IF(F2190="éles",IF(C2190&lt;0,"gyanús","ártalmatlan"),F2190)</f>
        <v>ártalmatlan</v>
      </c>
      <c r="H2190" s="20">
        <f t="shared" ref="H2190" si="437">IF(G2190&lt;&gt;"vak",COUNTIF(G2191:G2211,G2190)/(21-COUNTIF(G2191:G2211,"vak")),"vak")</f>
        <v>0.5</v>
      </c>
    </row>
    <row r="2191" spans="1:8">
      <c r="B2191" t="s">
        <v>336</v>
      </c>
      <c r="C2191" s="18">
        <v>-10101.1</v>
      </c>
      <c r="D2191" s="18">
        <v>-10101.1</v>
      </c>
      <c r="E2191" s="18">
        <v>-20202.2</v>
      </c>
      <c r="F2191" s="19" t="str">
        <f t="shared" si="434"/>
        <v>vak</v>
      </c>
      <c r="G2191" s="19" t="str">
        <f t="shared" ref="G2191" si="438">IF(F2191="éles",IF(C2191&lt;0,"ártalmatlan","gyanús"),F2191)</f>
        <v>vak</v>
      </c>
      <c r="H2191" s="19" t="s">
        <v>456</v>
      </c>
    </row>
    <row r="2192" spans="1:8">
      <c r="B2192" t="s">
        <v>337</v>
      </c>
      <c r="C2192" s="18">
        <v>999986.5</v>
      </c>
      <c r="D2192" s="18">
        <v>1000001</v>
      </c>
      <c r="E2192" s="18">
        <v>1999987.5</v>
      </c>
      <c r="F2192" s="19" t="str">
        <f t="shared" si="434"/>
        <v>vak</v>
      </c>
      <c r="G2192" s="19" t="str">
        <f t="shared" si="429"/>
        <v>vak</v>
      </c>
      <c r="H2192" s="19" t="s">
        <v>456</v>
      </c>
    </row>
    <row r="2193" spans="2:8">
      <c r="B2193" t="s">
        <v>338</v>
      </c>
      <c r="C2193" s="18">
        <v>392.8</v>
      </c>
      <c r="D2193" s="18">
        <v>149</v>
      </c>
      <c r="E2193" s="18">
        <v>541.79999999999995</v>
      </c>
      <c r="F2193" s="19" t="str">
        <f t="shared" si="434"/>
        <v>vak</v>
      </c>
      <c r="G2193" s="19" t="str">
        <f t="shared" si="429"/>
        <v>vak</v>
      </c>
      <c r="H2193" s="19" t="s">
        <v>456</v>
      </c>
    </row>
    <row r="2194" spans="2:8">
      <c r="B2194" t="s">
        <v>339</v>
      </c>
      <c r="C2194" s="18">
        <v>-5036.2</v>
      </c>
      <c r="D2194" s="18">
        <v>4955.3999999999996</v>
      </c>
      <c r="E2194" s="18">
        <v>-80.800000000000182</v>
      </c>
      <c r="F2194" s="19" t="str">
        <f t="shared" si="434"/>
        <v>éles</v>
      </c>
      <c r="G2194" s="19" t="str">
        <f t="shared" si="429"/>
        <v>ártalmatlan</v>
      </c>
      <c r="H2194" s="19" t="s">
        <v>456</v>
      </c>
    </row>
    <row r="2195" spans="2:8">
      <c r="B2195" t="s">
        <v>340</v>
      </c>
      <c r="C2195" s="18">
        <v>-282049.09999999998</v>
      </c>
      <c r="D2195" s="18">
        <v>-2529406.7000000002</v>
      </c>
      <c r="E2195" s="18">
        <v>-2811455.8000000003</v>
      </c>
      <c r="F2195" s="19" t="str">
        <f t="shared" si="434"/>
        <v>vak</v>
      </c>
      <c r="G2195" s="19" t="str">
        <f t="shared" si="429"/>
        <v>vak</v>
      </c>
      <c r="H2195" s="19" t="s">
        <v>456</v>
      </c>
    </row>
    <row r="2196" spans="2:8">
      <c r="B2196" t="s">
        <v>341</v>
      </c>
      <c r="C2196" s="18">
        <v>-98829</v>
      </c>
      <c r="D2196" s="18">
        <v>-10082.6</v>
      </c>
      <c r="E2196" s="18">
        <v>-108911.6</v>
      </c>
      <c r="F2196" s="19" t="str">
        <f t="shared" si="434"/>
        <v>vak</v>
      </c>
      <c r="G2196" s="19" t="str">
        <f t="shared" si="429"/>
        <v>vak</v>
      </c>
      <c r="H2196" s="19" t="s">
        <v>456</v>
      </c>
    </row>
    <row r="2197" spans="2:8">
      <c r="B2197" t="s">
        <v>342</v>
      </c>
      <c r="C2197" s="18">
        <v>-3</v>
      </c>
      <c r="D2197" s="18">
        <v>-3.6</v>
      </c>
      <c r="E2197" s="18">
        <v>-6.6</v>
      </c>
      <c r="F2197" s="19" t="str">
        <f t="shared" si="434"/>
        <v>vak</v>
      </c>
      <c r="G2197" s="19" t="str">
        <f t="shared" si="429"/>
        <v>vak</v>
      </c>
      <c r="H2197" s="19" t="s">
        <v>456</v>
      </c>
    </row>
    <row r="2198" spans="2:8">
      <c r="B2198" t="s">
        <v>343</v>
      </c>
      <c r="C2198" s="18">
        <v>249.9</v>
      </c>
      <c r="D2198" s="18">
        <v>-703.1</v>
      </c>
      <c r="E2198" s="18">
        <v>-453.20000000000005</v>
      </c>
      <c r="F2198" s="19" t="str">
        <f t="shared" si="434"/>
        <v>éles</v>
      </c>
      <c r="G2198" s="19" t="str">
        <f t="shared" si="429"/>
        <v>gyanús</v>
      </c>
      <c r="H2198" s="19" t="s">
        <v>456</v>
      </c>
    </row>
    <row r="2199" spans="2:8">
      <c r="B2199" t="s">
        <v>344</v>
      </c>
      <c r="C2199" s="18">
        <v>-41643.199999999997</v>
      </c>
      <c r="D2199" s="18">
        <v>-75245.899999999994</v>
      </c>
      <c r="E2199" s="18">
        <v>-116889.09999999999</v>
      </c>
      <c r="F2199" s="19" t="str">
        <f t="shared" si="434"/>
        <v>vak</v>
      </c>
      <c r="G2199" s="19" t="str">
        <f t="shared" si="429"/>
        <v>vak</v>
      </c>
      <c r="H2199" s="19" t="s">
        <v>456</v>
      </c>
    </row>
    <row r="2200" spans="2:8">
      <c r="B2200" t="s">
        <v>345</v>
      </c>
      <c r="C2200" s="18">
        <v>-41666.199999999997</v>
      </c>
      <c r="D2200" s="18">
        <v>-41666.699999999997</v>
      </c>
      <c r="E2200" s="18">
        <v>-83332.899999999994</v>
      </c>
      <c r="F2200" s="19" t="str">
        <f t="shared" si="434"/>
        <v>vak</v>
      </c>
      <c r="G2200" s="19" t="str">
        <f t="shared" si="429"/>
        <v>vak</v>
      </c>
      <c r="H2200" s="19" t="s">
        <v>456</v>
      </c>
    </row>
    <row r="2201" spans="2:8">
      <c r="B2201" t="s">
        <v>327</v>
      </c>
      <c r="C2201" s="18">
        <v>-5014</v>
      </c>
      <c r="D2201" s="18">
        <v>-10108</v>
      </c>
      <c r="E2201" s="18">
        <v>-15122</v>
      </c>
      <c r="F2201" s="19" t="str">
        <f t="shared" si="434"/>
        <v>vak</v>
      </c>
      <c r="G2201" s="19" t="str">
        <f t="shared" si="429"/>
        <v>vak</v>
      </c>
      <c r="H2201" s="19" t="s">
        <v>456</v>
      </c>
    </row>
    <row r="2202" spans="2:8">
      <c r="B2202" t="s">
        <v>346</v>
      </c>
      <c r="C2202" s="18">
        <v>-5018.8999999999996</v>
      </c>
      <c r="D2202" s="18">
        <v>14551.7</v>
      </c>
      <c r="E2202" s="18">
        <v>9532.8000000000011</v>
      </c>
      <c r="F2202" s="19" t="str">
        <f t="shared" si="434"/>
        <v>éles</v>
      </c>
      <c r="G2202" s="19" t="str">
        <f t="shared" si="429"/>
        <v>ártalmatlan</v>
      </c>
      <c r="H2202" s="19" t="s">
        <v>456</v>
      </c>
    </row>
    <row r="2203" spans="2:8">
      <c r="B2203" t="s">
        <v>347</v>
      </c>
      <c r="C2203" s="18">
        <v>9794.2999999999993</v>
      </c>
      <c r="D2203" s="18">
        <v>-20417</v>
      </c>
      <c r="E2203" s="18">
        <v>-10622.7</v>
      </c>
      <c r="F2203" s="19" t="str">
        <f t="shared" si="434"/>
        <v>éles</v>
      </c>
      <c r="G2203" s="19" t="str">
        <f t="shared" si="429"/>
        <v>gyanús</v>
      </c>
      <c r="H2203" s="19" t="s">
        <v>456</v>
      </c>
    </row>
    <row r="2204" spans="2:8">
      <c r="B2204" t="s">
        <v>328</v>
      </c>
      <c r="C2204" s="18">
        <v>0</v>
      </c>
      <c r="D2204" s="18">
        <v>0</v>
      </c>
      <c r="E2204" s="18">
        <v>0</v>
      </c>
      <c r="F2204" s="19" t="str">
        <f t="shared" si="434"/>
        <v>vak</v>
      </c>
      <c r="G2204" s="19" t="str">
        <f t="shared" si="429"/>
        <v>vak</v>
      </c>
      <c r="H2204" s="19" t="s">
        <v>456</v>
      </c>
    </row>
    <row r="2205" spans="2:8">
      <c r="B2205" t="s">
        <v>329</v>
      </c>
      <c r="C2205" s="18">
        <v>0</v>
      </c>
      <c r="D2205" s="18">
        <v>0</v>
      </c>
      <c r="E2205" s="18">
        <v>0</v>
      </c>
      <c r="F2205" s="19" t="str">
        <f t="shared" si="434"/>
        <v>vak</v>
      </c>
      <c r="G2205" s="19" t="str">
        <f t="shared" si="429"/>
        <v>vak</v>
      </c>
      <c r="H2205" s="19" t="s">
        <v>456</v>
      </c>
    </row>
    <row r="2206" spans="2:8">
      <c r="B2206" t="s">
        <v>330</v>
      </c>
      <c r="C2206" s="18">
        <v>49.7</v>
      </c>
      <c r="D2206" s="18">
        <v>67.3</v>
      </c>
      <c r="E2206" s="18">
        <v>117</v>
      </c>
      <c r="F2206" s="19" t="str">
        <f t="shared" si="434"/>
        <v>vak</v>
      </c>
      <c r="G2206" s="19" t="str">
        <f t="shared" si="429"/>
        <v>vak</v>
      </c>
      <c r="H2206" s="19" t="s">
        <v>456</v>
      </c>
    </row>
    <row r="2207" spans="2:8">
      <c r="B2207" t="s">
        <v>331</v>
      </c>
      <c r="C2207" s="18">
        <v>-10101</v>
      </c>
      <c r="D2207" s="18">
        <v>-10101</v>
      </c>
      <c r="E2207" s="18">
        <v>-20202</v>
      </c>
      <c r="F2207" s="19" t="str">
        <f t="shared" si="434"/>
        <v>vak</v>
      </c>
      <c r="G2207" s="19" t="str">
        <f t="shared" si="429"/>
        <v>vak</v>
      </c>
      <c r="H2207" s="19" t="s">
        <v>456</v>
      </c>
    </row>
    <row r="2208" spans="2:8">
      <c r="B2208" t="s">
        <v>332</v>
      </c>
      <c r="C2208" s="18">
        <v>-10101.1</v>
      </c>
      <c r="D2208" s="18">
        <v>-0.1</v>
      </c>
      <c r="E2208" s="18">
        <v>-10101.200000000001</v>
      </c>
      <c r="F2208" s="19" t="str">
        <f t="shared" si="434"/>
        <v>vak</v>
      </c>
      <c r="G2208" s="19" t="str">
        <f t="shared" si="429"/>
        <v>vak</v>
      </c>
      <c r="H2208" s="19" t="s">
        <v>456</v>
      </c>
    </row>
    <row r="2209" spans="1:8">
      <c r="B2209" t="s">
        <v>333</v>
      </c>
      <c r="C2209" s="18">
        <v>-1.5</v>
      </c>
      <c r="D2209" s="18">
        <v>-5025.1000000000004</v>
      </c>
      <c r="E2209" s="18">
        <v>-5026.6000000000004</v>
      </c>
      <c r="F2209" s="19" t="str">
        <f t="shared" si="434"/>
        <v>vak</v>
      </c>
      <c r="G2209" s="19" t="str">
        <f t="shared" si="429"/>
        <v>vak</v>
      </c>
      <c r="H2209" s="19" t="s">
        <v>456</v>
      </c>
    </row>
    <row r="2210" spans="1:8">
      <c r="B2210" t="s">
        <v>334</v>
      </c>
      <c r="C2210" s="18">
        <v>-1.5</v>
      </c>
      <c r="D2210" s="18">
        <v>-10101</v>
      </c>
      <c r="E2210" s="18">
        <v>-10102.5</v>
      </c>
      <c r="F2210" s="19" t="str">
        <f t="shared" si="434"/>
        <v>vak</v>
      </c>
      <c r="G2210" s="19" t="str">
        <f t="shared" si="429"/>
        <v>vak</v>
      </c>
      <c r="H2210" s="19" t="s">
        <v>456</v>
      </c>
    </row>
    <row r="2211" spans="1:8">
      <c r="B2211" t="s">
        <v>335</v>
      </c>
      <c r="C2211" s="18">
        <v>-366.7</v>
      </c>
      <c r="D2211" s="18">
        <v>-58.9</v>
      </c>
      <c r="E2211" s="18">
        <v>-425.59999999999997</v>
      </c>
      <c r="F2211" s="19" t="str">
        <f t="shared" si="434"/>
        <v>vak</v>
      </c>
      <c r="G2211" s="19" t="str">
        <f t="shared" si="429"/>
        <v>vak</v>
      </c>
      <c r="H2211" s="19" t="s">
        <v>456</v>
      </c>
    </row>
    <row r="2212" spans="1:8">
      <c r="A2212" t="s">
        <v>448</v>
      </c>
      <c r="C2212" s="18">
        <v>500561.70000000019</v>
      </c>
      <c r="D2212" s="18">
        <v>-1703313.2000000004</v>
      </c>
      <c r="E2212" s="18">
        <v>-1202751.5000000002</v>
      </c>
      <c r="F2212" s="19" t="s">
        <v>456</v>
      </c>
      <c r="G2212" s="19" t="s">
        <v>456</v>
      </c>
      <c r="H2212" s="20" t="s">
        <v>456</v>
      </c>
    </row>
    <row r="2213" spans="1:8">
      <c r="A2213" t="s">
        <v>184</v>
      </c>
      <c r="B2213" t="s">
        <v>325</v>
      </c>
      <c r="C2213" s="18">
        <v>2.5</v>
      </c>
      <c r="D2213" s="18">
        <v>3.2</v>
      </c>
      <c r="E2213" s="18">
        <v>5.7</v>
      </c>
      <c r="F2213" s="19" t="str">
        <f t="shared" ref="F2213" si="439">IF(C2213*D2213&lt;0,"éles","vak")</f>
        <v>vak</v>
      </c>
      <c r="G2213" s="19" t="str">
        <f t="shared" ref="G2213" si="440">IF(F2213="éles",IF(C2213&lt;0,"gyanús","ártalmatlan"),F2213)</f>
        <v>vak</v>
      </c>
      <c r="H2213" s="20" t="str">
        <f t="shared" ref="H2213" si="441">IF(G2213&lt;&gt;"vak",COUNTIF(G2214:G2234,G2213)/(21-COUNTIF(G2214:G2234,"vak")),"vak")</f>
        <v>vak</v>
      </c>
    </row>
    <row r="2214" spans="1:8">
      <c r="B2214" t="s">
        <v>336</v>
      </c>
      <c r="C2214" s="18">
        <v>-10101.1</v>
      </c>
      <c r="D2214" s="18">
        <v>-10101.1</v>
      </c>
      <c r="E2214" s="18">
        <v>-20202.2</v>
      </c>
      <c r="F2214" s="19" t="str">
        <f t="shared" si="434"/>
        <v>vak</v>
      </c>
      <c r="G2214" s="19" t="str">
        <f t="shared" ref="G2214" si="442">IF(F2214="éles",IF(C2214&lt;0,"ártalmatlan","gyanús"),F2214)</f>
        <v>vak</v>
      </c>
      <c r="H2214" s="19" t="s">
        <v>456</v>
      </c>
    </row>
    <row r="2215" spans="1:8">
      <c r="B2215" t="s">
        <v>337</v>
      </c>
      <c r="C2215" s="18">
        <v>-204821.4</v>
      </c>
      <c r="D2215" s="18">
        <v>-190474.6</v>
      </c>
      <c r="E2215" s="18">
        <v>-395296</v>
      </c>
      <c r="F2215" s="19" t="str">
        <f t="shared" si="434"/>
        <v>vak</v>
      </c>
      <c r="G2215" s="19" t="str">
        <f t="shared" si="429"/>
        <v>vak</v>
      </c>
      <c r="H2215" s="19" t="s">
        <v>456</v>
      </c>
    </row>
    <row r="2216" spans="1:8">
      <c r="B2216" t="s">
        <v>338</v>
      </c>
      <c r="C2216" s="18">
        <v>-142</v>
      </c>
      <c r="D2216" s="18">
        <v>181.5</v>
      </c>
      <c r="E2216" s="18">
        <v>39.5</v>
      </c>
      <c r="F2216" s="19" t="str">
        <f t="shared" si="434"/>
        <v>éles</v>
      </c>
      <c r="G2216" s="19" t="str">
        <f t="shared" si="429"/>
        <v>ártalmatlan</v>
      </c>
      <c r="H2216" s="19" t="s">
        <v>456</v>
      </c>
    </row>
    <row r="2217" spans="1:8">
      <c r="B2217" t="s">
        <v>339</v>
      </c>
      <c r="C2217" s="18">
        <v>-5034.8</v>
      </c>
      <c r="D2217" s="18">
        <v>4965.8999999999996</v>
      </c>
      <c r="E2217" s="18">
        <v>-68.900000000000546</v>
      </c>
      <c r="F2217" s="19" t="str">
        <f t="shared" si="434"/>
        <v>éles</v>
      </c>
      <c r="G2217" s="19" t="str">
        <f t="shared" ref="G2217:G2280" si="443">IF(F2217="éles",IF(C2217&lt;0,"ártalmatlan","gyanús"),F2217)</f>
        <v>ártalmatlan</v>
      </c>
      <c r="H2217" s="19" t="s">
        <v>456</v>
      </c>
    </row>
    <row r="2218" spans="1:8">
      <c r="B2218" t="s">
        <v>340</v>
      </c>
      <c r="C2218" s="18">
        <v>-282052.40000000002</v>
      </c>
      <c r="D2218" s="18">
        <v>-176469.6</v>
      </c>
      <c r="E2218" s="18">
        <v>-458522</v>
      </c>
      <c r="F2218" s="19" t="str">
        <f t="shared" si="434"/>
        <v>vak</v>
      </c>
      <c r="G2218" s="19" t="str">
        <f t="shared" si="443"/>
        <v>vak</v>
      </c>
      <c r="H2218" s="19" t="s">
        <v>456</v>
      </c>
    </row>
    <row r="2219" spans="1:8">
      <c r="B2219" t="s">
        <v>341</v>
      </c>
      <c r="C2219" s="18">
        <v>-98914.5</v>
      </c>
      <c r="D2219" s="18">
        <v>-10118.4</v>
      </c>
      <c r="E2219" s="18">
        <v>-109032.9</v>
      </c>
      <c r="F2219" s="19" t="str">
        <f t="shared" si="434"/>
        <v>vak</v>
      </c>
      <c r="G2219" s="19" t="str">
        <f t="shared" si="443"/>
        <v>vak</v>
      </c>
      <c r="H2219" s="19" t="s">
        <v>456</v>
      </c>
    </row>
    <row r="2220" spans="1:8">
      <c r="B2220" t="s">
        <v>342</v>
      </c>
      <c r="C2220" s="18">
        <v>-5</v>
      </c>
      <c r="D2220" s="18">
        <v>6.3</v>
      </c>
      <c r="E2220" s="18">
        <v>1.2999999999999998</v>
      </c>
      <c r="F2220" s="19" t="str">
        <f t="shared" si="434"/>
        <v>éles</v>
      </c>
      <c r="G2220" s="19" t="str">
        <f t="shared" si="443"/>
        <v>ártalmatlan</v>
      </c>
      <c r="H2220" s="19" t="s">
        <v>456</v>
      </c>
    </row>
    <row r="2221" spans="1:8">
      <c r="B2221" t="s">
        <v>343</v>
      </c>
      <c r="C2221" s="18">
        <v>249.9</v>
      </c>
      <c r="D2221" s="18">
        <v>288.60000000000002</v>
      </c>
      <c r="E2221" s="18">
        <v>538.5</v>
      </c>
      <c r="F2221" s="19" t="str">
        <f t="shared" si="434"/>
        <v>vak</v>
      </c>
      <c r="G2221" s="19" t="str">
        <f t="shared" si="443"/>
        <v>vak</v>
      </c>
      <c r="H2221" s="19" t="s">
        <v>456</v>
      </c>
    </row>
    <row r="2222" spans="1:8">
      <c r="B2222" t="s">
        <v>344</v>
      </c>
      <c r="C2222" s="18">
        <v>-41658.199999999997</v>
      </c>
      <c r="D2222" s="18">
        <v>1000002</v>
      </c>
      <c r="E2222" s="18">
        <v>958343.8</v>
      </c>
      <c r="F2222" s="19" t="str">
        <f t="shared" si="434"/>
        <v>éles</v>
      </c>
      <c r="G2222" s="19" t="str">
        <f t="shared" si="443"/>
        <v>ártalmatlan</v>
      </c>
      <c r="H2222" s="19" t="s">
        <v>456</v>
      </c>
    </row>
    <row r="2223" spans="1:8">
      <c r="B2223" t="s">
        <v>345</v>
      </c>
      <c r="C2223" s="18">
        <v>-41666.199999999997</v>
      </c>
      <c r="D2223" s="18">
        <v>-41666.699999999997</v>
      </c>
      <c r="E2223" s="18">
        <v>-83332.899999999994</v>
      </c>
      <c r="F2223" s="19" t="str">
        <f t="shared" si="434"/>
        <v>vak</v>
      </c>
      <c r="G2223" s="19" t="str">
        <f t="shared" si="443"/>
        <v>vak</v>
      </c>
      <c r="H2223" s="19" t="s">
        <v>456</v>
      </c>
    </row>
    <row r="2224" spans="1:8">
      <c r="B2224" t="s">
        <v>327</v>
      </c>
      <c r="C2224" s="18">
        <v>-5022</v>
      </c>
      <c r="D2224" s="18">
        <v>-10101.5</v>
      </c>
      <c r="E2224" s="18">
        <v>-15123.5</v>
      </c>
      <c r="F2224" s="19" t="str">
        <f t="shared" si="434"/>
        <v>vak</v>
      </c>
      <c r="G2224" s="19" t="str">
        <f t="shared" si="443"/>
        <v>vak</v>
      </c>
      <c r="H2224" s="19" t="s">
        <v>456</v>
      </c>
    </row>
    <row r="2225" spans="1:8">
      <c r="B2225" t="s">
        <v>346</v>
      </c>
      <c r="C2225" s="18">
        <v>-5042</v>
      </c>
      <c r="D2225" s="18">
        <v>14554.2</v>
      </c>
      <c r="E2225" s="18">
        <v>9512.2000000000007</v>
      </c>
      <c r="F2225" s="19" t="str">
        <f t="shared" si="434"/>
        <v>éles</v>
      </c>
      <c r="G2225" s="19" t="str">
        <f t="shared" si="443"/>
        <v>ártalmatlan</v>
      </c>
      <c r="H2225" s="19" t="s">
        <v>456</v>
      </c>
    </row>
    <row r="2226" spans="1:8">
      <c r="B2226" t="s">
        <v>347</v>
      </c>
      <c r="C2226" s="18">
        <v>9793.2999999999993</v>
      </c>
      <c r="D2226" s="18">
        <v>-20417</v>
      </c>
      <c r="E2226" s="18">
        <v>-10623.7</v>
      </c>
      <c r="F2226" s="19" t="str">
        <f t="shared" si="434"/>
        <v>éles</v>
      </c>
      <c r="G2226" s="19" t="str">
        <f t="shared" si="443"/>
        <v>gyanús</v>
      </c>
      <c r="H2226" s="19" t="s">
        <v>456</v>
      </c>
    </row>
    <row r="2227" spans="1:8">
      <c r="B2227" t="s">
        <v>328</v>
      </c>
      <c r="C2227" s="18">
        <v>0</v>
      </c>
      <c r="D2227" s="18">
        <v>0</v>
      </c>
      <c r="E2227" s="18">
        <v>0</v>
      </c>
      <c r="F2227" s="19" t="str">
        <f t="shared" si="434"/>
        <v>vak</v>
      </c>
      <c r="G2227" s="19" t="str">
        <f t="shared" si="443"/>
        <v>vak</v>
      </c>
      <c r="H2227" s="19" t="s">
        <v>456</v>
      </c>
    </row>
    <row r="2228" spans="1:8">
      <c r="B2228" t="s">
        <v>329</v>
      </c>
      <c r="C2228" s="18">
        <v>0</v>
      </c>
      <c r="D2228" s="18">
        <v>0</v>
      </c>
      <c r="E2228" s="18">
        <v>0</v>
      </c>
      <c r="F2228" s="19" t="str">
        <f t="shared" si="434"/>
        <v>vak</v>
      </c>
      <c r="G2228" s="19" t="str">
        <f t="shared" si="443"/>
        <v>vak</v>
      </c>
      <c r="H2228" s="19" t="s">
        <v>456</v>
      </c>
    </row>
    <row r="2229" spans="1:8">
      <c r="B2229" t="s">
        <v>330</v>
      </c>
      <c r="C2229" s="18">
        <v>-413.6</v>
      </c>
      <c r="D2229" s="18">
        <v>104.3</v>
      </c>
      <c r="E2229" s="18">
        <v>-309.3</v>
      </c>
      <c r="F2229" s="19" t="str">
        <f t="shared" si="434"/>
        <v>éles</v>
      </c>
      <c r="G2229" s="19" t="str">
        <f t="shared" si="443"/>
        <v>ártalmatlan</v>
      </c>
      <c r="H2229" s="19" t="s">
        <v>456</v>
      </c>
    </row>
    <row r="2230" spans="1:8">
      <c r="B2230" t="s">
        <v>331</v>
      </c>
      <c r="C2230" s="18">
        <v>-10101</v>
      </c>
      <c r="D2230" s="18">
        <v>-10101</v>
      </c>
      <c r="E2230" s="18">
        <v>-20202</v>
      </c>
      <c r="F2230" s="19" t="str">
        <f t="shared" si="434"/>
        <v>vak</v>
      </c>
      <c r="G2230" s="19" t="str">
        <f t="shared" si="443"/>
        <v>vak</v>
      </c>
      <c r="H2230" s="19" t="s">
        <v>456</v>
      </c>
    </row>
    <row r="2231" spans="1:8">
      <c r="B2231" t="s">
        <v>332</v>
      </c>
      <c r="C2231" s="18">
        <v>-10101.1</v>
      </c>
      <c r="D2231" s="18">
        <v>-0.1</v>
      </c>
      <c r="E2231" s="18">
        <v>-10101.200000000001</v>
      </c>
      <c r="F2231" s="19" t="str">
        <f t="shared" si="434"/>
        <v>vak</v>
      </c>
      <c r="G2231" s="19" t="str">
        <f t="shared" si="443"/>
        <v>vak</v>
      </c>
      <c r="H2231" s="19" t="s">
        <v>456</v>
      </c>
    </row>
    <row r="2232" spans="1:8">
      <c r="B2232" t="s">
        <v>333</v>
      </c>
      <c r="C2232" s="18">
        <v>-1.5</v>
      </c>
      <c r="D2232" s="18">
        <v>-5025.1000000000004</v>
      </c>
      <c r="E2232" s="18">
        <v>-5026.6000000000004</v>
      </c>
      <c r="F2232" s="19" t="str">
        <f t="shared" si="434"/>
        <v>vak</v>
      </c>
      <c r="G2232" s="19" t="str">
        <f t="shared" si="443"/>
        <v>vak</v>
      </c>
      <c r="H2232" s="19" t="s">
        <v>456</v>
      </c>
    </row>
    <row r="2233" spans="1:8">
      <c r="B2233" t="s">
        <v>334</v>
      </c>
      <c r="C2233" s="18">
        <v>-1.5</v>
      </c>
      <c r="D2233" s="18">
        <v>-10101</v>
      </c>
      <c r="E2233" s="18">
        <v>-10102.5</v>
      </c>
      <c r="F2233" s="19" t="str">
        <f t="shared" si="434"/>
        <v>vak</v>
      </c>
      <c r="G2233" s="19" t="str">
        <f t="shared" si="443"/>
        <v>vak</v>
      </c>
      <c r="H2233" s="19" t="s">
        <v>456</v>
      </c>
    </row>
    <row r="2234" spans="1:8">
      <c r="B2234" t="s">
        <v>335</v>
      </c>
      <c r="C2234" s="18">
        <v>-426.2</v>
      </c>
      <c r="D2234" s="18">
        <v>56.6</v>
      </c>
      <c r="E2234" s="18">
        <v>-369.59999999999997</v>
      </c>
      <c r="F2234" s="19" t="str">
        <f t="shared" si="434"/>
        <v>éles</v>
      </c>
      <c r="G2234" s="19" t="str">
        <f t="shared" si="443"/>
        <v>ártalmatlan</v>
      </c>
      <c r="H2234" s="19" t="s">
        <v>456</v>
      </c>
    </row>
    <row r="2235" spans="1:8">
      <c r="A2235" t="s">
        <v>449</v>
      </c>
      <c r="C2235" s="18">
        <v>-705458.7999999997</v>
      </c>
      <c r="D2235" s="18">
        <v>535586.5</v>
      </c>
      <c r="E2235" s="18">
        <v>-169872.3</v>
      </c>
      <c r="F2235" s="19" t="s">
        <v>456</v>
      </c>
      <c r="G2235" s="19" t="s">
        <v>456</v>
      </c>
      <c r="H2235" s="20" t="s">
        <v>456</v>
      </c>
    </row>
    <row r="2236" spans="1:8">
      <c r="A2236" t="s">
        <v>185</v>
      </c>
      <c r="B2236" t="s">
        <v>325</v>
      </c>
      <c r="C2236" s="18">
        <v>25.5</v>
      </c>
      <c r="D2236" s="18">
        <v>-10.3</v>
      </c>
      <c r="E2236" s="18">
        <v>15.2</v>
      </c>
      <c r="F2236" s="19" t="str">
        <f t="shared" ref="F2236" si="444">IF(C2236*D2236&lt;0,"éles","vak")</f>
        <v>éles</v>
      </c>
      <c r="G2236" s="19" t="str">
        <f t="shared" ref="G2236" si="445">IF(F2236="éles",IF(C2236&lt;0,"gyanús","ártalmatlan"),F2236)</f>
        <v>ártalmatlan</v>
      </c>
      <c r="H2236" s="20">
        <f t="shared" ref="H2236" si="446">IF(G2236&lt;&gt;"vak",COUNTIF(G2237:G2257,G2236)/(21-COUNTIF(G2237:G2257,"vak")),"vak")</f>
        <v>0.5714285714285714</v>
      </c>
    </row>
    <row r="2237" spans="1:8">
      <c r="B2237" t="s">
        <v>336</v>
      </c>
      <c r="C2237" s="18">
        <v>-10101.1</v>
      </c>
      <c r="D2237" s="18">
        <v>-10101.1</v>
      </c>
      <c r="E2237" s="18">
        <v>-20202.2</v>
      </c>
      <c r="F2237" s="19" t="str">
        <f t="shared" si="434"/>
        <v>vak</v>
      </c>
      <c r="G2237" s="19" t="str">
        <f t="shared" ref="G2237" si="447">IF(F2237="éles",IF(C2237&lt;0,"ártalmatlan","gyanús"),F2237)</f>
        <v>vak</v>
      </c>
      <c r="H2237" s="19" t="s">
        <v>456</v>
      </c>
    </row>
    <row r="2238" spans="1:8">
      <c r="B2238" t="s">
        <v>337</v>
      </c>
      <c r="C2238" s="18">
        <v>999986.5</v>
      </c>
      <c r="D2238" s="18">
        <v>1000001</v>
      </c>
      <c r="E2238" s="18">
        <v>1999987.5</v>
      </c>
      <c r="F2238" s="19" t="str">
        <f t="shared" si="434"/>
        <v>vak</v>
      </c>
      <c r="G2238" s="19" t="str">
        <f t="shared" si="443"/>
        <v>vak</v>
      </c>
      <c r="H2238" s="19" t="s">
        <v>456</v>
      </c>
    </row>
    <row r="2239" spans="1:8">
      <c r="B2239" t="s">
        <v>338</v>
      </c>
      <c r="C2239" s="18">
        <v>446.3</v>
      </c>
      <c r="D2239" s="18">
        <v>167</v>
      </c>
      <c r="E2239" s="18">
        <v>613.29999999999995</v>
      </c>
      <c r="F2239" s="19" t="str">
        <f t="shared" si="434"/>
        <v>vak</v>
      </c>
      <c r="G2239" s="19" t="str">
        <f t="shared" si="443"/>
        <v>vak</v>
      </c>
      <c r="H2239" s="19" t="s">
        <v>456</v>
      </c>
    </row>
    <row r="2240" spans="1:8">
      <c r="B2240" t="s">
        <v>339</v>
      </c>
      <c r="C2240" s="18">
        <v>-5043.7</v>
      </c>
      <c r="D2240" s="18">
        <v>4930.8999999999996</v>
      </c>
      <c r="E2240" s="18">
        <v>-112.80000000000018</v>
      </c>
      <c r="F2240" s="19" t="str">
        <f t="shared" si="434"/>
        <v>éles</v>
      </c>
      <c r="G2240" s="19" t="str">
        <f t="shared" si="443"/>
        <v>ártalmatlan</v>
      </c>
      <c r="H2240" s="19" t="s">
        <v>456</v>
      </c>
    </row>
    <row r="2241" spans="2:8">
      <c r="B2241" t="s">
        <v>340</v>
      </c>
      <c r="C2241" s="18">
        <v>1000000</v>
      </c>
      <c r="D2241" s="18">
        <v>-176471.2</v>
      </c>
      <c r="E2241" s="18">
        <v>823528.8</v>
      </c>
      <c r="F2241" s="19" t="str">
        <f t="shared" si="434"/>
        <v>éles</v>
      </c>
      <c r="G2241" s="19" t="str">
        <f t="shared" si="443"/>
        <v>gyanús</v>
      </c>
      <c r="H2241" s="19" t="s">
        <v>456</v>
      </c>
    </row>
    <row r="2242" spans="2:8">
      <c r="B2242" t="s">
        <v>341</v>
      </c>
      <c r="C2242" s="18">
        <v>-98823.4</v>
      </c>
      <c r="D2242" s="18">
        <v>-10164.9</v>
      </c>
      <c r="E2242" s="18">
        <v>-108988.29999999999</v>
      </c>
      <c r="F2242" s="19" t="str">
        <f t="shared" si="434"/>
        <v>vak</v>
      </c>
      <c r="G2242" s="19" t="str">
        <f t="shared" si="443"/>
        <v>vak</v>
      </c>
      <c r="H2242" s="19" t="s">
        <v>456</v>
      </c>
    </row>
    <row r="2243" spans="2:8">
      <c r="B2243" t="s">
        <v>342</v>
      </c>
      <c r="C2243" s="18">
        <v>0</v>
      </c>
      <c r="D2243" s="18">
        <v>6.3</v>
      </c>
      <c r="E2243" s="18">
        <v>6.3</v>
      </c>
      <c r="F2243" s="19" t="str">
        <f t="shared" si="434"/>
        <v>vak</v>
      </c>
      <c r="G2243" s="19" t="str">
        <f t="shared" si="443"/>
        <v>vak</v>
      </c>
      <c r="H2243" s="19" t="s">
        <v>456</v>
      </c>
    </row>
    <row r="2244" spans="2:8">
      <c r="B2244" t="s">
        <v>343</v>
      </c>
      <c r="C2244" s="18">
        <v>249.9</v>
      </c>
      <c r="D2244" s="18">
        <v>-703.1</v>
      </c>
      <c r="E2244" s="18">
        <v>-453.20000000000005</v>
      </c>
      <c r="F2244" s="19" t="str">
        <f t="shared" ref="F2244:F2303" si="448">IF(C2244*D2244&lt;0,"éles","vak")</f>
        <v>éles</v>
      </c>
      <c r="G2244" s="19" t="str">
        <f t="shared" si="443"/>
        <v>gyanús</v>
      </c>
      <c r="H2244" s="19" t="s">
        <v>456</v>
      </c>
    </row>
    <row r="2245" spans="2:8">
      <c r="B2245" t="s">
        <v>344</v>
      </c>
      <c r="C2245" s="18">
        <v>-41658.400000000001</v>
      </c>
      <c r="D2245" s="18">
        <v>-75255.899999999994</v>
      </c>
      <c r="E2245" s="18">
        <v>-116914.29999999999</v>
      </c>
      <c r="F2245" s="19" t="str">
        <f t="shared" si="448"/>
        <v>vak</v>
      </c>
      <c r="G2245" s="19" t="str">
        <f t="shared" si="443"/>
        <v>vak</v>
      </c>
      <c r="H2245" s="19" t="s">
        <v>456</v>
      </c>
    </row>
    <row r="2246" spans="2:8">
      <c r="B2246" t="s">
        <v>345</v>
      </c>
      <c r="C2246" s="18">
        <v>-41666.199999999997</v>
      </c>
      <c r="D2246" s="18">
        <v>-41666.699999999997</v>
      </c>
      <c r="E2246" s="18">
        <v>-83332.899999999994</v>
      </c>
      <c r="F2246" s="19" t="str">
        <f t="shared" si="448"/>
        <v>vak</v>
      </c>
      <c r="G2246" s="19" t="str">
        <f t="shared" si="443"/>
        <v>vak</v>
      </c>
      <c r="H2246" s="19" t="s">
        <v>456</v>
      </c>
    </row>
    <row r="2247" spans="2:8">
      <c r="B2247" t="s">
        <v>327</v>
      </c>
      <c r="C2247" s="18">
        <v>-5011</v>
      </c>
      <c r="D2247" s="18">
        <v>-10106.5</v>
      </c>
      <c r="E2247" s="18">
        <v>-15117.5</v>
      </c>
      <c r="F2247" s="19" t="str">
        <f t="shared" si="448"/>
        <v>vak</v>
      </c>
      <c r="G2247" s="19" t="str">
        <f t="shared" si="443"/>
        <v>vak</v>
      </c>
      <c r="H2247" s="19" t="s">
        <v>456</v>
      </c>
    </row>
    <row r="2248" spans="2:8">
      <c r="B2248" t="s">
        <v>346</v>
      </c>
      <c r="C2248" s="18">
        <v>-5021.8999999999996</v>
      </c>
      <c r="D2248" s="18">
        <v>14559.1</v>
      </c>
      <c r="E2248" s="18">
        <v>9537.2000000000007</v>
      </c>
      <c r="F2248" s="19" t="str">
        <f t="shared" si="448"/>
        <v>éles</v>
      </c>
      <c r="G2248" s="19" t="str">
        <f t="shared" si="443"/>
        <v>ártalmatlan</v>
      </c>
      <c r="H2248" s="19" t="s">
        <v>456</v>
      </c>
    </row>
    <row r="2249" spans="2:8">
      <c r="B2249" t="s">
        <v>347</v>
      </c>
      <c r="C2249" s="18">
        <v>9808.1</v>
      </c>
      <c r="D2249" s="18">
        <v>-20417</v>
      </c>
      <c r="E2249" s="18">
        <v>-10608.9</v>
      </c>
      <c r="F2249" s="19" t="str">
        <f t="shared" si="448"/>
        <v>éles</v>
      </c>
      <c r="G2249" s="19" t="str">
        <f t="shared" si="443"/>
        <v>gyanús</v>
      </c>
      <c r="H2249" s="19" t="s">
        <v>456</v>
      </c>
    </row>
    <row r="2250" spans="2:8">
      <c r="B2250" t="s">
        <v>328</v>
      </c>
      <c r="C2250" s="18">
        <v>0</v>
      </c>
      <c r="D2250" s="18">
        <v>0</v>
      </c>
      <c r="E2250" s="18">
        <v>0</v>
      </c>
      <c r="F2250" s="19" t="str">
        <f t="shared" si="448"/>
        <v>vak</v>
      </c>
      <c r="G2250" s="19" t="str">
        <f t="shared" si="443"/>
        <v>vak</v>
      </c>
      <c r="H2250" s="19" t="s">
        <v>456</v>
      </c>
    </row>
    <row r="2251" spans="2:8">
      <c r="B2251" t="s">
        <v>329</v>
      </c>
      <c r="C2251" s="18">
        <v>0</v>
      </c>
      <c r="D2251" s="18">
        <v>0</v>
      </c>
      <c r="E2251" s="18">
        <v>0</v>
      </c>
      <c r="F2251" s="19" t="str">
        <f t="shared" si="448"/>
        <v>vak</v>
      </c>
      <c r="G2251" s="19" t="str">
        <f t="shared" si="443"/>
        <v>vak</v>
      </c>
      <c r="H2251" s="19" t="s">
        <v>456</v>
      </c>
    </row>
    <row r="2252" spans="2:8">
      <c r="B2252" t="s">
        <v>330</v>
      </c>
      <c r="C2252" s="18">
        <v>-103.2</v>
      </c>
      <c r="D2252" s="18">
        <v>214.3</v>
      </c>
      <c r="E2252" s="18">
        <v>111.10000000000001</v>
      </c>
      <c r="F2252" s="19" t="str">
        <f t="shared" si="448"/>
        <v>éles</v>
      </c>
      <c r="G2252" s="19" t="str">
        <f t="shared" si="443"/>
        <v>ártalmatlan</v>
      </c>
      <c r="H2252" s="19" t="s">
        <v>456</v>
      </c>
    </row>
    <row r="2253" spans="2:8">
      <c r="B2253" t="s">
        <v>331</v>
      </c>
      <c r="C2253" s="18">
        <v>-10101</v>
      </c>
      <c r="D2253" s="18">
        <v>-10101</v>
      </c>
      <c r="E2253" s="18">
        <v>-20202</v>
      </c>
      <c r="F2253" s="19" t="str">
        <f t="shared" si="448"/>
        <v>vak</v>
      </c>
      <c r="G2253" s="19" t="str">
        <f t="shared" si="443"/>
        <v>vak</v>
      </c>
      <c r="H2253" s="19" t="s">
        <v>456</v>
      </c>
    </row>
    <row r="2254" spans="2:8">
      <c r="B2254" t="s">
        <v>332</v>
      </c>
      <c r="C2254" s="18">
        <v>-10100.1</v>
      </c>
      <c r="D2254" s="18">
        <v>-999999.1</v>
      </c>
      <c r="E2254" s="18">
        <v>-1010099.2</v>
      </c>
      <c r="F2254" s="19" t="str">
        <f t="shared" si="448"/>
        <v>vak</v>
      </c>
      <c r="G2254" s="19" t="str">
        <f t="shared" si="443"/>
        <v>vak</v>
      </c>
      <c r="H2254" s="19" t="s">
        <v>456</v>
      </c>
    </row>
    <row r="2255" spans="2:8">
      <c r="B2255" t="s">
        <v>333</v>
      </c>
      <c r="C2255" s="18">
        <v>-1.5</v>
      </c>
      <c r="D2255" s="18">
        <v>-5025.1000000000004</v>
      </c>
      <c r="E2255" s="18">
        <v>-5026.6000000000004</v>
      </c>
      <c r="F2255" s="19" t="str">
        <f t="shared" si="448"/>
        <v>vak</v>
      </c>
      <c r="G2255" s="19" t="str">
        <f t="shared" si="443"/>
        <v>vak</v>
      </c>
      <c r="H2255" s="19" t="s">
        <v>456</v>
      </c>
    </row>
    <row r="2256" spans="2:8">
      <c r="B2256" t="s">
        <v>334</v>
      </c>
      <c r="C2256" s="18">
        <v>-1.5</v>
      </c>
      <c r="D2256" s="18">
        <v>-10101</v>
      </c>
      <c r="E2256" s="18">
        <v>-10102.5</v>
      </c>
      <c r="F2256" s="19" t="str">
        <f t="shared" si="448"/>
        <v>vak</v>
      </c>
      <c r="G2256" s="19" t="str">
        <f t="shared" si="443"/>
        <v>vak</v>
      </c>
      <c r="H2256" s="19" t="s">
        <v>456</v>
      </c>
    </row>
    <row r="2257" spans="1:8">
      <c r="B2257" t="s">
        <v>335</v>
      </c>
      <c r="C2257" s="18">
        <v>-296.7</v>
      </c>
      <c r="D2257" s="18">
        <v>47.6</v>
      </c>
      <c r="E2257" s="18">
        <v>-249.1</v>
      </c>
      <c r="F2257" s="19" t="str">
        <f t="shared" si="448"/>
        <v>éles</v>
      </c>
      <c r="G2257" s="19" t="str">
        <f t="shared" si="443"/>
        <v>ártalmatlan</v>
      </c>
      <c r="H2257" s="19" t="s">
        <v>456</v>
      </c>
    </row>
    <row r="2258" spans="1:8">
      <c r="A2258" t="s">
        <v>450</v>
      </c>
      <c r="C2258" s="18">
        <v>1782586.6000000003</v>
      </c>
      <c r="D2258" s="18">
        <v>-350196.69999999984</v>
      </c>
      <c r="E2258" s="18">
        <v>1432389.9000000001</v>
      </c>
      <c r="F2258" s="19" t="s">
        <v>456</v>
      </c>
      <c r="G2258" s="19" t="s">
        <v>456</v>
      </c>
      <c r="H2258" s="20" t="s">
        <v>456</v>
      </c>
    </row>
    <row r="2259" spans="1:8">
      <c r="A2259" t="s">
        <v>186</v>
      </c>
      <c r="B2259" t="s">
        <v>325</v>
      </c>
      <c r="C2259" s="18">
        <v>-8</v>
      </c>
      <c r="D2259" s="18">
        <v>1.2</v>
      </c>
      <c r="E2259" s="18">
        <v>-6.8</v>
      </c>
      <c r="F2259" s="19" t="str">
        <f t="shared" ref="F2259" si="449">IF(C2259*D2259&lt;0,"éles","vak")</f>
        <v>éles</v>
      </c>
      <c r="G2259" s="19" t="str">
        <f t="shared" ref="G2259" si="450">IF(F2259="éles",IF(C2259&lt;0,"gyanús","ártalmatlan"),F2259)</f>
        <v>gyanús</v>
      </c>
      <c r="H2259" s="20">
        <f t="shared" ref="H2259" si="451">IF(G2259&lt;&gt;"vak",COUNTIF(G2260:G2280,G2259)/(21-COUNTIF(G2260:G2280,"vak")),"vak")</f>
        <v>0.2</v>
      </c>
    </row>
    <row r="2260" spans="1:8">
      <c r="B2260" t="s">
        <v>336</v>
      </c>
      <c r="C2260" s="18">
        <v>-10101.1</v>
      </c>
      <c r="D2260" s="18">
        <v>-10101.1</v>
      </c>
      <c r="E2260" s="18">
        <v>-20202.2</v>
      </c>
      <c r="F2260" s="19" t="str">
        <f t="shared" si="448"/>
        <v>vak</v>
      </c>
      <c r="G2260" s="19" t="str">
        <f t="shared" ref="G2260" si="452">IF(F2260="éles",IF(C2260&lt;0,"ártalmatlan","gyanús"),F2260)</f>
        <v>vak</v>
      </c>
      <c r="H2260" s="19" t="s">
        <v>456</v>
      </c>
    </row>
    <row r="2261" spans="1:8">
      <c r="B2261" t="s">
        <v>337</v>
      </c>
      <c r="C2261" s="18">
        <v>-204827.4</v>
      </c>
      <c r="D2261" s="18">
        <v>-190488.8</v>
      </c>
      <c r="E2261" s="18">
        <v>-395316.19999999995</v>
      </c>
      <c r="F2261" s="19" t="str">
        <f t="shared" si="448"/>
        <v>vak</v>
      </c>
      <c r="G2261" s="19" t="str">
        <f t="shared" si="443"/>
        <v>vak</v>
      </c>
      <c r="H2261" s="19" t="s">
        <v>456</v>
      </c>
    </row>
    <row r="2262" spans="1:8">
      <c r="B2262" t="s">
        <v>338</v>
      </c>
      <c r="C2262" s="18">
        <v>-397.4</v>
      </c>
      <c r="D2262" s="18">
        <v>190</v>
      </c>
      <c r="E2262" s="18">
        <v>-207.39999999999998</v>
      </c>
      <c r="F2262" s="19" t="str">
        <f t="shared" si="448"/>
        <v>éles</v>
      </c>
      <c r="G2262" s="19" t="str">
        <f t="shared" si="443"/>
        <v>ártalmatlan</v>
      </c>
      <c r="H2262" s="19" t="s">
        <v>456</v>
      </c>
    </row>
    <row r="2263" spans="1:8">
      <c r="B2263" t="s">
        <v>339</v>
      </c>
      <c r="C2263" s="18">
        <v>-5061.3</v>
      </c>
      <c r="D2263" s="18">
        <v>4935</v>
      </c>
      <c r="E2263" s="18">
        <v>-126.30000000000018</v>
      </c>
      <c r="F2263" s="19" t="str">
        <f t="shared" si="448"/>
        <v>éles</v>
      </c>
      <c r="G2263" s="19" t="str">
        <f t="shared" si="443"/>
        <v>ártalmatlan</v>
      </c>
      <c r="H2263" s="19" t="s">
        <v>456</v>
      </c>
    </row>
    <row r="2264" spans="1:8">
      <c r="B2264" t="s">
        <v>340</v>
      </c>
      <c r="C2264" s="18">
        <v>-282055</v>
      </c>
      <c r="D2264" s="18">
        <v>-176469.6</v>
      </c>
      <c r="E2264" s="18">
        <v>-458524.6</v>
      </c>
      <c r="F2264" s="19" t="str">
        <f t="shared" si="448"/>
        <v>vak</v>
      </c>
      <c r="G2264" s="19" t="str">
        <f t="shared" si="443"/>
        <v>vak</v>
      </c>
      <c r="H2264" s="19" t="s">
        <v>456</v>
      </c>
    </row>
    <row r="2265" spans="1:8">
      <c r="B2265" t="s">
        <v>341</v>
      </c>
      <c r="C2265" s="18">
        <v>-98887.3</v>
      </c>
      <c r="D2265" s="18">
        <v>-10082.4</v>
      </c>
      <c r="E2265" s="18">
        <v>-108969.7</v>
      </c>
      <c r="F2265" s="19" t="str">
        <f t="shared" si="448"/>
        <v>vak</v>
      </c>
      <c r="G2265" s="19" t="str">
        <f t="shared" si="443"/>
        <v>vak</v>
      </c>
      <c r="H2265" s="19" t="s">
        <v>456</v>
      </c>
    </row>
    <row r="2266" spans="1:8">
      <c r="B2266" t="s">
        <v>342</v>
      </c>
      <c r="C2266" s="18">
        <v>-5</v>
      </c>
      <c r="D2266" s="18">
        <v>6.3</v>
      </c>
      <c r="E2266" s="18">
        <v>1.2999999999999998</v>
      </c>
      <c r="F2266" s="19" t="str">
        <f t="shared" si="448"/>
        <v>éles</v>
      </c>
      <c r="G2266" s="19" t="str">
        <f t="shared" si="443"/>
        <v>ártalmatlan</v>
      </c>
      <c r="H2266" s="19" t="s">
        <v>456</v>
      </c>
    </row>
    <row r="2267" spans="1:8">
      <c r="B2267" t="s">
        <v>343</v>
      </c>
      <c r="C2267" s="18">
        <v>249.9</v>
      </c>
      <c r="D2267" s="18">
        <v>288.60000000000002</v>
      </c>
      <c r="E2267" s="18">
        <v>538.5</v>
      </c>
      <c r="F2267" s="19" t="str">
        <f t="shared" si="448"/>
        <v>vak</v>
      </c>
      <c r="G2267" s="19" t="str">
        <f t="shared" si="443"/>
        <v>vak</v>
      </c>
      <c r="H2267" s="19" t="s">
        <v>456</v>
      </c>
    </row>
    <row r="2268" spans="1:8">
      <c r="B2268" t="s">
        <v>344</v>
      </c>
      <c r="C2268" s="18">
        <v>-41660.199999999997</v>
      </c>
      <c r="D2268" s="18">
        <v>-75273.7</v>
      </c>
      <c r="E2268" s="18">
        <v>-116933.9</v>
      </c>
      <c r="F2268" s="19" t="str">
        <f t="shared" si="448"/>
        <v>vak</v>
      </c>
      <c r="G2268" s="19" t="str">
        <f t="shared" si="443"/>
        <v>vak</v>
      </c>
      <c r="H2268" s="19" t="s">
        <v>456</v>
      </c>
    </row>
    <row r="2269" spans="1:8">
      <c r="B2269" t="s">
        <v>345</v>
      </c>
      <c r="C2269" s="18">
        <v>-41666.199999999997</v>
      </c>
      <c r="D2269" s="18">
        <v>-41666.699999999997</v>
      </c>
      <c r="E2269" s="18">
        <v>-83332.899999999994</v>
      </c>
      <c r="F2269" s="19" t="str">
        <f t="shared" si="448"/>
        <v>vak</v>
      </c>
      <c r="G2269" s="19" t="str">
        <f t="shared" si="443"/>
        <v>vak</v>
      </c>
      <c r="H2269" s="19" t="s">
        <v>456</v>
      </c>
    </row>
    <row r="2270" spans="1:8">
      <c r="B2270" t="s">
        <v>327</v>
      </c>
      <c r="C2270" s="18">
        <v>-5026</v>
      </c>
      <c r="D2270" s="18">
        <v>-10102.5</v>
      </c>
      <c r="E2270" s="18">
        <v>-15128.5</v>
      </c>
      <c r="F2270" s="19" t="str">
        <f t="shared" si="448"/>
        <v>vak</v>
      </c>
      <c r="G2270" s="19" t="str">
        <f t="shared" si="443"/>
        <v>vak</v>
      </c>
      <c r="H2270" s="19" t="s">
        <v>456</v>
      </c>
    </row>
    <row r="2271" spans="1:8">
      <c r="B2271" t="s">
        <v>346</v>
      </c>
      <c r="C2271" s="18">
        <v>-5041.5</v>
      </c>
      <c r="D2271" s="18">
        <v>14556.6</v>
      </c>
      <c r="E2271" s="18">
        <v>9515.1</v>
      </c>
      <c r="F2271" s="19" t="str">
        <f t="shared" si="448"/>
        <v>éles</v>
      </c>
      <c r="G2271" s="19" t="str">
        <f t="shared" si="443"/>
        <v>ártalmatlan</v>
      </c>
      <c r="H2271" s="19" t="s">
        <v>456</v>
      </c>
    </row>
    <row r="2272" spans="1:8">
      <c r="B2272" t="s">
        <v>347</v>
      </c>
      <c r="C2272" s="18">
        <v>9793.2999999999993</v>
      </c>
      <c r="D2272" s="18">
        <v>-20417</v>
      </c>
      <c r="E2272" s="18">
        <v>-10623.7</v>
      </c>
      <c r="F2272" s="19" t="str">
        <f t="shared" si="448"/>
        <v>éles</v>
      </c>
      <c r="G2272" s="19" t="str">
        <f t="shared" si="443"/>
        <v>gyanús</v>
      </c>
      <c r="H2272" s="19" t="s">
        <v>456</v>
      </c>
    </row>
    <row r="2273" spans="1:9">
      <c r="B2273" t="s">
        <v>328</v>
      </c>
      <c r="C2273" s="18">
        <v>0</v>
      </c>
      <c r="D2273" s="18">
        <v>0</v>
      </c>
      <c r="E2273" s="18">
        <v>0</v>
      </c>
      <c r="F2273" s="19" t="str">
        <f t="shared" si="448"/>
        <v>vak</v>
      </c>
      <c r="G2273" s="19" t="str">
        <f t="shared" si="443"/>
        <v>vak</v>
      </c>
      <c r="H2273" s="19" t="s">
        <v>456</v>
      </c>
    </row>
    <row r="2274" spans="1:9">
      <c r="B2274" t="s">
        <v>329</v>
      </c>
      <c r="C2274" s="18">
        <v>0</v>
      </c>
      <c r="D2274" s="18">
        <v>0</v>
      </c>
      <c r="E2274" s="18">
        <v>0</v>
      </c>
      <c r="F2274" s="19" t="str">
        <f t="shared" si="448"/>
        <v>vak</v>
      </c>
      <c r="G2274" s="19" t="str">
        <f t="shared" si="443"/>
        <v>vak</v>
      </c>
      <c r="H2274" s="19" t="s">
        <v>456</v>
      </c>
    </row>
    <row r="2275" spans="1:9">
      <c r="B2275" t="s">
        <v>330</v>
      </c>
      <c r="C2275" s="18">
        <v>889.5</v>
      </c>
      <c r="D2275" s="18">
        <v>743.9</v>
      </c>
      <c r="E2275" s="18">
        <v>1633.4</v>
      </c>
      <c r="F2275" s="19" t="str">
        <f t="shared" si="448"/>
        <v>vak</v>
      </c>
      <c r="G2275" s="19" t="str">
        <f t="shared" si="443"/>
        <v>vak</v>
      </c>
      <c r="H2275" s="19" t="s">
        <v>456</v>
      </c>
    </row>
    <row r="2276" spans="1:9">
      <c r="B2276" t="s">
        <v>331</v>
      </c>
      <c r="C2276" s="18">
        <v>-10101</v>
      </c>
      <c r="D2276" s="18">
        <v>-10101</v>
      </c>
      <c r="E2276" s="18">
        <v>-20202</v>
      </c>
      <c r="F2276" s="19" t="str">
        <f t="shared" si="448"/>
        <v>vak</v>
      </c>
      <c r="G2276" s="19" t="str">
        <f t="shared" si="443"/>
        <v>vak</v>
      </c>
      <c r="H2276" s="19" t="s">
        <v>456</v>
      </c>
    </row>
    <row r="2277" spans="1:9">
      <c r="B2277" t="s">
        <v>332</v>
      </c>
      <c r="C2277" s="18">
        <v>-10101.1</v>
      </c>
      <c r="D2277" s="18">
        <v>-0.1</v>
      </c>
      <c r="E2277" s="18">
        <v>-10101.200000000001</v>
      </c>
      <c r="F2277" s="19" t="str">
        <f t="shared" si="448"/>
        <v>vak</v>
      </c>
      <c r="G2277" s="19" t="str">
        <f t="shared" si="443"/>
        <v>vak</v>
      </c>
      <c r="H2277" s="19" t="s">
        <v>456</v>
      </c>
    </row>
    <row r="2278" spans="1:9">
      <c r="B2278" t="s">
        <v>333</v>
      </c>
      <c r="C2278" s="18">
        <v>-1.5</v>
      </c>
      <c r="D2278" s="18">
        <v>-5025.1000000000004</v>
      </c>
      <c r="E2278" s="18">
        <v>-5026.6000000000004</v>
      </c>
      <c r="F2278" s="19" t="str">
        <f t="shared" si="448"/>
        <v>vak</v>
      </c>
      <c r="G2278" s="19" t="str">
        <f t="shared" si="443"/>
        <v>vak</v>
      </c>
      <c r="H2278" s="19" t="s">
        <v>456</v>
      </c>
    </row>
    <row r="2279" spans="1:9">
      <c r="B2279" t="s">
        <v>334</v>
      </c>
      <c r="C2279" s="18">
        <v>-1.5</v>
      </c>
      <c r="D2279" s="18">
        <v>-10101</v>
      </c>
      <c r="E2279" s="18">
        <v>-10102.5</v>
      </c>
      <c r="F2279" s="19" t="str">
        <f t="shared" si="448"/>
        <v>vak</v>
      </c>
      <c r="G2279" s="19" t="str">
        <f t="shared" si="443"/>
        <v>vak</v>
      </c>
      <c r="H2279" s="19" t="s">
        <v>456</v>
      </c>
    </row>
    <row r="2280" spans="1:9">
      <c r="B2280" t="s">
        <v>335</v>
      </c>
      <c r="C2280" s="18">
        <v>602.79999999999995</v>
      </c>
      <c r="D2280" s="18">
        <v>478.2</v>
      </c>
      <c r="E2280" s="18">
        <v>1081</v>
      </c>
      <c r="F2280" s="19" t="str">
        <f t="shared" si="448"/>
        <v>vak</v>
      </c>
      <c r="G2280" s="19" t="str">
        <f t="shared" si="443"/>
        <v>vak</v>
      </c>
      <c r="H2280" s="19" t="s">
        <v>456</v>
      </c>
    </row>
    <row r="2281" spans="1:9">
      <c r="A2281" t="s">
        <v>451</v>
      </c>
      <c r="C2281" s="18">
        <v>-703405.99999999977</v>
      </c>
      <c r="D2281" s="18">
        <v>-538629.20000000007</v>
      </c>
      <c r="E2281" s="18">
        <v>-1242035.1999999997</v>
      </c>
      <c r="F2281" s="19" t="s">
        <v>456</v>
      </c>
      <c r="G2281" s="19" t="s">
        <v>456</v>
      </c>
      <c r="H2281" s="20" t="s">
        <v>456</v>
      </c>
    </row>
    <row r="2282" spans="1:9">
      <c r="A2282" t="s">
        <v>187</v>
      </c>
      <c r="B2282" t="s">
        <v>325</v>
      </c>
      <c r="C2282" s="18">
        <v>13.5</v>
      </c>
      <c r="D2282" s="18">
        <v>-0.3</v>
      </c>
      <c r="E2282" s="18">
        <v>13.2</v>
      </c>
      <c r="F2282" s="19" t="str">
        <f t="shared" ref="F2282" si="453">IF(C2282*D2282&lt;0,"éles","vak")</f>
        <v>éles</v>
      </c>
      <c r="G2282" s="19" t="str">
        <f t="shared" ref="G2282" si="454">IF(F2282="éles",IF(C2282&lt;0,"gyanús","ártalmatlan"),F2282)</f>
        <v>ártalmatlan</v>
      </c>
      <c r="H2282" s="20">
        <f t="shared" ref="H2282" si="455">IF(G2282&lt;&gt;"vak",COUNTIF(G2283:G2303,G2282)/(21-COUNTIF(G2283:G2303,"vak")),"vak")</f>
        <v>0.8</v>
      </c>
      <c r="I2282" t="s">
        <v>460</v>
      </c>
    </row>
    <row r="2283" spans="1:9">
      <c r="B2283" t="s">
        <v>336</v>
      </c>
      <c r="C2283" s="18">
        <v>-10101.1</v>
      </c>
      <c r="D2283" s="18">
        <v>-10101.1</v>
      </c>
      <c r="E2283" s="18">
        <v>-20202.2</v>
      </c>
      <c r="F2283" s="19" t="str">
        <f t="shared" si="448"/>
        <v>vak</v>
      </c>
      <c r="G2283" s="19" t="str">
        <f t="shared" ref="G2283:G2303" si="456">IF(F2283="éles",IF(C2283&lt;0,"ártalmatlan","gyanús"),F2283)</f>
        <v>vak</v>
      </c>
      <c r="H2283" s="19" t="s">
        <v>456</v>
      </c>
    </row>
    <row r="2284" spans="1:9">
      <c r="B2284" t="s">
        <v>337</v>
      </c>
      <c r="C2284" s="18">
        <v>999986.5</v>
      </c>
      <c r="D2284" s="18">
        <v>1000001</v>
      </c>
      <c r="E2284" s="18">
        <v>1999987.5</v>
      </c>
      <c r="F2284" s="19" t="str">
        <f t="shared" si="448"/>
        <v>vak</v>
      </c>
      <c r="G2284" s="19" t="str">
        <f t="shared" si="456"/>
        <v>vak</v>
      </c>
      <c r="H2284" s="19" t="s">
        <v>456</v>
      </c>
    </row>
    <row r="2285" spans="1:9">
      <c r="B2285" t="s">
        <v>338</v>
      </c>
      <c r="C2285" s="18">
        <v>44.9</v>
      </c>
      <c r="D2285" s="18">
        <v>67.5</v>
      </c>
      <c r="E2285" s="18">
        <v>112.4</v>
      </c>
      <c r="F2285" s="19" t="str">
        <f t="shared" si="448"/>
        <v>vak</v>
      </c>
      <c r="G2285" s="19" t="str">
        <f t="shared" si="456"/>
        <v>vak</v>
      </c>
      <c r="H2285" s="19" t="s">
        <v>456</v>
      </c>
    </row>
    <row r="2286" spans="1:9">
      <c r="B2286" t="s">
        <v>339</v>
      </c>
      <c r="C2286" s="18">
        <v>-5050.3</v>
      </c>
      <c r="D2286" s="18">
        <v>4944.8999999999996</v>
      </c>
      <c r="E2286" s="18">
        <v>-105.40000000000055</v>
      </c>
      <c r="F2286" s="19" t="str">
        <f t="shared" si="448"/>
        <v>éles</v>
      </c>
      <c r="G2286" s="19" t="str">
        <f t="shared" si="456"/>
        <v>ártalmatlan</v>
      </c>
      <c r="H2286" s="19" t="s">
        <v>456</v>
      </c>
    </row>
    <row r="2287" spans="1:9">
      <c r="B2287" t="s">
        <v>340</v>
      </c>
      <c r="C2287" s="18">
        <v>1000001</v>
      </c>
      <c r="D2287" s="18">
        <v>1000001</v>
      </c>
      <c r="E2287" s="18">
        <v>2000002</v>
      </c>
      <c r="F2287" s="19" t="str">
        <f t="shared" si="448"/>
        <v>vak</v>
      </c>
      <c r="G2287" s="19" t="str">
        <f t="shared" si="456"/>
        <v>vak</v>
      </c>
      <c r="H2287" s="19" t="s">
        <v>456</v>
      </c>
    </row>
    <row r="2288" spans="1:9">
      <c r="B2288" t="s">
        <v>341</v>
      </c>
      <c r="C2288" s="18">
        <v>-98894.5</v>
      </c>
      <c r="D2288" s="18">
        <v>-10130.5</v>
      </c>
      <c r="E2288" s="18">
        <v>-109025</v>
      </c>
      <c r="F2288" s="19" t="str">
        <f t="shared" si="448"/>
        <v>vak</v>
      </c>
      <c r="G2288" s="19" t="str">
        <f t="shared" si="456"/>
        <v>vak</v>
      </c>
      <c r="H2288" s="19" t="s">
        <v>456</v>
      </c>
    </row>
    <row r="2289" spans="1:9">
      <c r="B2289" t="s">
        <v>342</v>
      </c>
      <c r="C2289" s="18">
        <v>-3</v>
      </c>
      <c r="D2289" s="18">
        <v>6.3</v>
      </c>
      <c r="E2289" s="18">
        <v>3.3</v>
      </c>
      <c r="F2289" s="19" t="str">
        <f t="shared" si="448"/>
        <v>éles</v>
      </c>
      <c r="G2289" s="19" t="str">
        <f t="shared" si="456"/>
        <v>ártalmatlan</v>
      </c>
      <c r="H2289" s="19" t="s">
        <v>456</v>
      </c>
    </row>
    <row r="2290" spans="1:9">
      <c r="B2290" t="s">
        <v>343</v>
      </c>
      <c r="C2290" s="18">
        <v>249.9</v>
      </c>
      <c r="D2290" s="18">
        <v>288.60000000000002</v>
      </c>
      <c r="E2290" s="18">
        <v>538.5</v>
      </c>
      <c r="F2290" s="19" t="str">
        <f t="shared" si="448"/>
        <v>vak</v>
      </c>
      <c r="G2290" s="19" t="str">
        <f t="shared" si="456"/>
        <v>vak</v>
      </c>
      <c r="H2290" s="19" t="s">
        <v>456</v>
      </c>
    </row>
    <row r="2291" spans="1:9">
      <c r="B2291" t="s">
        <v>344</v>
      </c>
      <c r="C2291" s="18">
        <v>-41655.199999999997</v>
      </c>
      <c r="D2291" s="18">
        <v>-75268.7</v>
      </c>
      <c r="E2291" s="18">
        <v>-116923.9</v>
      </c>
      <c r="F2291" s="19" t="str">
        <f t="shared" si="448"/>
        <v>vak</v>
      </c>
      <c r="G2291" s="19" t="str">
        <f t="shared" si="456"/>
        <v>vak</v>
      </c>
      <c r="H2291" s="19" t="s">
        <v>456</v>
      </c>
    </row>
    <row r="2292" spans="1:9">
      <c r="B2292" t="s">
        <v>345</v>
      </c>
      <c r="C2292" s="18">
        <v>-41666.199999999997</v>
      </c>
      <c r="D2292" s="18">
        <v>-41666.699999999997</v>
      </c>
      <c r="E2292" s="18">
        <v>-83332.899999999994</v>
      </c>
      <c r="F2292" s="19" t="str">
        <f t="shared" si="448"/>
        <v>vak</v>
      </c>
      <c r="G2292" s="19" t="str">
        <f t="shared" si="456"/>
        <v>vak</v>
      </c>
      <c r="H2292" s="19" t="s">
        <v>456</v>
      </c>
    </row>
    <row r="2293" spans="1:9">
      <c r="B2293" t="s">
        <v>327</v>
      </c>
      <c r="C2293" s="18">
        <v>-5017</v>
      </c>
      <c r="D2293" s="18">
        <v>-10103.5</v>
      </c>
      <c r="E2293" s="18">
        <v>-15120.5</v>
      </c>
      <c r="F2293" s="19" t="str">
        <f t="shared" si="448"/>
        <v>vak</v>
      </c>
      <c r="G2293" s="19" t="str">
        <f t="shared" si="456"/>
        <v>vak</v>
      </c>
      <c r="H2293" s="19" t="s">
        <v>456</v>
      </c>
    </row>
    <row r="2294" spans="1:9">
      <c r="B2294" t="s">
        <v>346</v>
      </c>
      <c r="C2294" s="18">
        <v>-5021.8999999999996</v>
      </c>
      <c r="D2294" s="18">
        <v>14554.1</v>
      </c>
      <c r="E2294" s="18">
        <v>9532.2000000000007</v>
      </c>
      <c r="F2294" s="19" t="str">
        <f t="shared" si="448"/>
        <v>éles</v>
      </c>
      <c r="G2294" s="19" t="str">
        <f t="shared" si="456"/>
        <v>ártalmatlan</v>
      </c>
      <c r="H2294" s="19" t="s">
        <v>456</v>
      </c>
    </row>
    <row r="2295" spans="1:9">
      <c r="B2295" t="s">
        <v>347</v>
      </c>
      <c r="C2295" s="18">
        <v>9794.2999999999993</v>
      </c>
      <c r="D2295" s="18">
        <v>-20417</v>
      </c>
      <c r="E2295" s="18">
        <v>-10622.7</v>
      </c>
      <c r="F2295" s="19" t="str">
        <f t="shared" si="448"/>
        <v>éles</v>
      </c>
      <c r="G2295" s="19" t="str">
        <f t="shared" si="456"/>
        <v>gyanús</v>
      </c>
      <c r="H2295" s="19" t="s">
        <v>456</v>
      </c>
      <c r="I2295" t="s">
        <v>461</v>
      </c>
    </row>
    <row r="2296" spans="1:9">
      <c r="B2296" t="s">
        <v>328</v>
      </c>
      <c r="C2296" s="18">
        <v>0</v>
      </c>
      <c r="D2296" s="18">
        <v>0</v>
      </c>
      <c r="E2296" s="18">
        <v>0</v>
      </c>
      <c r="F2296" s="19" t="str">
        <f t="shared" si="448"/>
        <v>vak</v>
      </c>
      <c r="G2296" s="19" t="str">
        <f t="shared" si="456"/>
        <v>vak</v>
      </c>
      <c r="H2296" s="19" t="s">
        <v>456</v>
      </c>
    </row>
    <row r="2297" spans="1:9">
      <c r="B2297" t="s">
        <v>329</v>
      </c>
      <c r="C2297" s="18">
        <v>0</v>
      </c>
      <c r="D2297" s="18">
        <v>0</v>
      </c>
      <c r="E2297" s="18">
        <v>0</v>
      </c>
      <c r="F2297" s="19" t="str">
        <f t="shared" si="448"/>
        <v>vak</v>
      </c>
      <c r="G2297" s="19" t="str">
        <f t="shared" si="456"/>
        <v>vak</v>
      </c>
      <c r="H2297" s="19" t="s">
        <v>456</v>
      </c>
    </row>
    <row r="2298" spans="1:9">
      <c r="B2298" t="s">
        <v>330</v>
      </c>
      <c r="C2298" s="18">
        <v>-215.2</v>
      </c>
      <c r="D2298" s="18">
        <v>-523.6</v>
      </c>
      <c r="E2298" s="18">
        <v>-738.8</v>
      </c>
      <c r="F2298" s="19" t="str">
        <f t="shared" si="448"/>
        <v>vak</v>
      </c>
      <c r="G2298" s="19" t="str">
        <f t="shared" si="456"/>
        <v>vak</v>
      </c>
      <c r="H2298" s="19" t="s">
        <v>456</v>
      </c>
    </row>
    <row r="2299" spans="1:9">
      <c r="B2299" t="s">
        <v>331</v>
      </c>
      <c r="C2299" s="18">
        <v>-10101</v>
      </c>
      <c r="D2299" s="18">
        <v>-10101</v>
      </c>
      <c r="E2299" s="18">
        <v>-20202</v>
      </c>
      <c r="F2299" s="19" t="str">
        <f t="shared" si="448"/>
        <v>vak</v>
      </c>
      <c r="G2299" s="19" t="str">
        <f t="shared" si="456"/>
        <v>vak</v>
      </c>
      <c r="H2299" s="19" t="s">
        <v>456</v>
      </c>
    </row>
    <row r="2300" spans="1:9">
      <c r="B2300" t="s">
        <v>332</v>
      </c>
      <c r="C2300" s="18">
        <v>-10101.1</v>
      </c>
      <c r="D2300" s="18">
        <v>-0.1</v>
      </c>
      <c r="E2300" s="18">
        <v>-10101.200000000001</v>
      </c>
      <c r="F2300" s="19" t="str">
        <f t="shared" si="448"/>
        <v>vak</v>
      </c>
      <c r="G2300" s="19" t="str">
        <f t="shared" si="456"/>
        <v>vak</v>
      </c>
      <c r="H2300" s="19" t="s">
        <v>456</v>
      </c>
    </row>
    <row r="2301" spans="1:9">
      <c r="B2301" t="s">
        <v>333</v>
      </c>
      <c r="C2301" s="18">
        <v>-1.5</v>
      </c>
      <c r="D2301" s="18">
        <v>-5025.1000000000004</v>
      </c>
      <c r="E2301" s="18">
        <v>-5026.6000000000004</v>
      </c>
      <c r="F2301" s="19" t="str">
        <f t="shared" si="448"/>
        <v>vak</v>
      </c>
      <c r="G2301" s="19" t="str">
        <f t="shared" si="456"/>
        <v>vak</v>
      </c>
      <c r="H2301" s="19" t="s">
        <v>456</v>
      </c>
    </row>
    <row r="2302" spans="1:9">
      <c r="B2302" t="s">
        <v>334</v>
      </c>
      <c r="C2302" s="18">
        <v>-1.5</v>
      </c>
      <c r="D2302" s="18">
        <v>-10101</v>
      </c>
      <c r="E2302" s="18">
        <v>-10102.5</v>
      </c>
      <c r="F2302" s="19" t="str">
        <f t="shared" si="448"/>
        <v>vak</v>
      </c>
      <c r="G2302" s="19" t="str">
        <f t="shared" si="456"/>
        <v>vak</v>
      </c>
      <c r="H2302" s="19" t="s">
        <v>456</v>
      </c>
    </row>
    <row r="2303" spans="1:9">
      <c r="B2303" t="s">
        <v>335</v>
      </c>
      <c r="C2303" s="18">
        <v>-300.2</v>
      </c>
      <c r="D2303" s="18">
        <v>153.1</v>
      </c>
      <c r="E2303" s="18">
        <v>-147.1</v>
      </c>
      <c r="F2303" s="19" t="str">
        <f t="shared" si="448"/>
        <v>éles</v>
      </c>
      <c r="G2303" s="19" t="str">
        <f t="shared" si="456"/>
        <v>ártalmatlan</v>
      </c>
      <c r="H2303" s="19" t="s">
        <v>456</v>
      </c>
    </row>
    <row r="2304" spans="1:9">
      <c r="A2304" t="s">
        <v>452</v>
      </c>
      <c r="C2304" s="18">
        <v>1781960.4000000001</v>
      </c>
      <c r="D2304" s="18">
        <v>1826577.9000000001</v>
      </c>
      <c r="E2304" s="18">
        <v>3608538.3</v>
      </c>
      <c r="F2304" s="19" t="s">
        <v>456</v>
      </c>
      <c r="G2304" s="19" t="s">
        <v>456</v>
      </c>
      <c r="H2304" s="20" t="s">
        <v>456</v>
      </c>
    </row>
    <row r="2305" spans="1:8">
      <c r="A2305" t="s">
        <v>351</v>
      </c>
      <c r="C2305" s="18">
        <v>2960682.8000000678</v>
      </c>
      <c r="D2305" s="18">
        <v>-24294.799999968876</v>
      </c>
      <c r="E2305" s="18">
        <v>2936388.0000001481</v>
      </c>
      <c r="F2305" s="19" t="s">
        <v>456</v>
      </c>
      <c r="G2305" s="19" t="s">
        <v>456</v>
      </c>
      <c r="H2305" s="19" t="s">
        <v>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Adatsor</vt:lpstr>
      <vt:lpstr>Mérőszámok</vt:lpstr>
      <vt:lpstr>direkt</vt:lpstr>
      <vt:lpstr>indirekt</vt:lpstr>
      <vt:lpstr>vakfoltok</vt:lpstr>
      <vt:lpstr>háttér</vt:lpstr>
      <vt:lpstr>swot_db</vt:lpstr>
      <vt:lpstr>részletes elemzés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dornyei.csaba</dc:creator>
  <cp:lastModifiedBy>pl4</cp:lastModifiedBy>
  <dcterms:created xsi:type="dcterms:W3CDTF">2011-05-17T13:45:52Z</dcterms:created>
  <dcterms:modified xsi:type="dcterms:W3CDTF">2011-05-19T06:08:28Z</dcterms:modified>
</cp:coreProperties>
</file>