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tlikl\Downloads\aaaa\"/>
    </mc:Choice>
  </mc:AlternateContent>
  <bookViews>
    <workbookView xWindow="0" yWindow="0" windowWidth="19200" windowHeight="7450" activeTab="2"/>
  </bookViews>
  <sheets>
    <sheet name="nincs suly" sheetId="1" r:id="rId1"/>
    <sheet name="vannak sulyok" sheetId="2" r:id="rId2"/>
    <sheet name="info" sheetId="3" r:id="rId3"/>
  </sheets>
  <definedNames>
    <definedName name="solver_adj" localSheetId="0" hidden="1">'nincs suly'!$B$16:$E$27</definedName>
    <definedName name="solver_adj" localSheetId="1" hidden="1">'vannak sulyok'!$B$16:$E$27</definedName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1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'nincs suly'!$B$16:$E$27</definedName>
    <definedName name="solver_lhs1" localSheetId="1" hidden="1">'vannak sulyok'!$C$45</definedName>
    <definedName name="solver_lhs2" localSheetId="0" hidden="1">'nincs suly'!$H$16:$K$26</definedName>
    <definedName name="solver_lhs2" localSheetId="1" hidden="1">'vannak sulyok'!$D$45</definedName>
    <definedName name="solver_lhs3" localSheetId="1" hidden="1">'vannak sulyok'!$E$45</definedName>
    <definedName name="solver_lhs4" localSheetId="1" hidden="1">'vannak sulyok'!$H$16:$K$26</definedName>
    <definedName name="solver_lhs5" localSheetId="1" hidden="1">'vannak sulyok'!$H$16:$K$26</definedName>
    <definedName name="solver_lhs6" localSheetId="1" hidden="1">'vannak sulyok'!$H$16:$K$26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1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2</definedName>
    <definedName name="solver_num" localSheetId="1" hidden="1">4</definedName>
    <definedName name="solver_nwt" localSheetId="0" hidden="1">1</definedName>
    <definedName name="solver_nwt" localSheetId="1" hidden="1">1</definedName>
    <definedName name="solver_opt" localSheetId="0" hidden="1">'nincs suly'!$H$43</definedName>
    <definedName name="solver_opt" localSheetId="1" hidden="1">'vannak sulyok'!$H$43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1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0" hidden="1">1</definedName>
    <definedName name="solver_rbv" localSheetId="1" hidden="1">1</definedName>
    <definedName name="solver_rel1" localSheetId="0" hidden="1">4</definedName>
    <definedName name="solver_rel1" localSheetId="1" hidden="1">2</definedName>
    <definedName name="solver_rel2" localSheetId="0" hidden="1">3</definedName>
    <definedName name="solver_rel2" localSheetId="1" hidden="1">2</definedName>
    <definedName name="solver_rel3" localSheetId="1" hidden="1">2</definedName>
    <definedName name="solver_rel4" localSheetId="1" hidden="1">3</definedName>
    <definedName name="solver_rel5" localSheetId="1" hidden="1">3</definedName>
    <definedName name="solver_rel6" localSheetId="1" hidden="1">3</definedName>
    <definedName name="solver_rhs1" localSheetId="0" hidden="1">egész</definedName>
    <definedName name="solver_rhs1" localSheetId="1" hidden="1">'vannak sulyok'!$C$44</definedName>
    <definedName name="solver_rhs2" localSheetId="0" hidden="1">0</definedName>
    <definedName name="solver_rhs2" localSheetId="1" hidden="1">'vannak sulyok'!$D$43</definedName>
    <definedName name="solver_rhs3" localSheetId="1" hidden="1">'vannak sulyok'!$E$43</definedName>
    <definedName name="solver_rhs4" localSheetId="1" hidden="1">0</definedName>
    <definedName name="solver_rhs5" localSheetId="1" hidden="1">1</definedName>
    <definedName name="solver_rhs6" localSheetId="1" hidden="1">0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  <c r="B42" i="2"/>
  <c r="A42" i="2"/>
  <c r="F41" i="2"/>
  <c r="A41" i="2"/>
  <c r="F40" i="2"/>
  <c r="B40" i="2"/>
  <c r="A40" i="2"/>
  <c r="F39" i="2"/>
  <c r="B39" i="2"/>
  <c r="A39" i="2"/>
  <c r="F38" i="2"/>
  <c r="B38" i="2"/>
  <c r="A38" i="2"/>
  <c r="F37" i="2"/>
  <c r="A37" i="2"/>
  <c r="F36" i="2"/>
  <c r="B36" i="2"/>
  <c r="A36" i="2"/>
  <c r="F35" i="2"/>
  <c r="B35" i="2"/>
  <c r="A35" i="2"/>
  <c r="F34" i="2"/>
  <c r="B34" i="2"/>
  <c r="A34" i="2"/>
  <c r="F33" i="2"/>
  <c r="A33" i="2"/>
  <c r="F32" i="2"/>
  <c r="B32" i="2"/>
  <c r="A32" i="2"/>
  <c r="F31" i="2"/>
  <c r="B31" i="2"/>
  <c r="A31" i="2"/>
  <c r="F30" i="2"/>
  <c r="E30" i="2"/>
  <c r="D30" i="2"/>
  <c r="C30" i="2"/>
  <c r="B30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E15" i="2"/>
  <c r="K15" i="2" s="1"/>
  <c r="D15" i="2"/>
  <c r="J15" i="2" s="1"/>
  <c r="C15" i="2"/>
  <c r="I15" i="2" s="1"/>
  <c r="B15" i="2"/>
  <c r="H15" i="2" s="1"/>
  <c r="L13" i="2"/>
  <c r="K13" i="2"/>
  <c r="E42" i="2" s="1"/>
  <c r="J13" i="2"/>
  <c r="D42" i="2" s="1"/>
  <c r="I13" i="2"/>
  <c r="C42" i="2" s="1"/>
  <c r="H13" i="2"/>
  <c r="L12" i="2"/>
  <c r="K12" i="2"/>
  <c r="E41" i="2" s="1"/>
  <c r="J12" i="2"/>
  <c r="D41" i="2" s="1"/>
  <c r="I12" i="2"/>
  <c r="C41" i="2" s="1"/>
  <c r="H12" i="2"/>
  <c r="B41" i="2" s="1"/>
  <c r="L11" i="2"/>
  <c r="K11" i="2"/>
  <c r="E40" i="2" s="1"/>
  <c r="J11" i="2"/>
  <c r="D40" i="2" s="1"/>
  <c r="I11" i="2"/>
  <c r="C40" i="2" s="1"/>
  <c r="H11" i="2"/>
  <c r="L10" i="2"/>
  <c r="K10" i="2"/>
  <c r="E39" i="2" s="1"/>
  <c r="J10" i="2"/>
  <c r="D39" i="2" s="1"/>
  <c r="I10" i="2"/>
  <c r="C39" i="2" s="1"/>
  <c r="H10" i="2"/>
  <c r="L9" i="2"/>
  <c r="K9" i="2"/>
  <c r="E38" i="2" s="1"/>
  <c r="J9" i="2"/>
  <c r="D38" i="2" s="1"/>
  <c r="I9" i="2"/>
  <c r="C38" i="2" s="1"/>
  <c r="H9" i="2"/>
  <c r="L8" i="2"/>
  <c r="K8" i="2"/>
  <c r="E37" i="2" s="1"/>
  <c r="J8" i="2"/>
  <c r="D37" i="2" s="1"/>
  <c r="I8" i="2"/>
  <c r="C37" i="2" s="1"/>
  <c r="H8" i="2"/>
  <c r="B37" i="2" s="1"/>
  <c r="L7" i="2"/>
  <c r="K7" i="2"/>
  <c r="E36" i="2" s="1"/>
  <c r="J7" i="2"/>
  <c r="D36" i="2" s="1"/>
  <c r="I7" i="2"/>
  <c r="C36" i="2" s="1"/>
  <c r="H7" i="2"/>
  <c r="L6" i="2"/>
  <c r="K6" i="2"/>
  <c r="E35" i="2" s="1"/>
  <c r="J6" i="2"/>
  <c r="D35" i="2" s="1"/>
  <c r="I6" i="2"/>
  <c r="C35" i="2" s="1"/>
  <c r="H6" i="2"/>
  <c r="L5" i="2"/>
  <c r="K5" i="2"/>
  <c r="E34" i="2" s="1"/>
  <c r="J5" i="2"/>
  <c r="D34" i="2" s="1"/>
  <c r="I5" i="2"/>
  <c r="C34" i="2" s="1"/>
  <c r="H5" i="2"/>
  <c r="L4" i="2"/>
  <c r="K4" i="2"/>
  <c r="E33" i="2" s="1"/>
  <c r="J4" i="2"/>
  <c r="D33" i="2" s="1"/>
  <c r="I4" i="2"/>
  <c r="C33" i="2" s="1"/>
  <c r="H4" i="2"/>
  <c r="B33" i="2" s="1"/>
  <c r="L3" i="2"/>
  <c r="K3" i="2"/>
  <c r="E32" i="2" s="1"/>
  <c r="J3" i="2"/>
  <c r="D32" i="2" s="1"/>
  <c r="I3" i="2"/>
  <c r="C32" i="2" s="1"/>
  <c r="H3" i="2"/>
  <c r="L2" i="2"/>
  <c r="K2" i="2"/>
  <c r="E31" i="2" s="1"/>
  <c r="J2" i="2"/>
  <c r="D31" i="2" s="1"/>
  <c r="I2" i="2"/>
  <c r="C31" i="2" s="1"/>
  <c r="H2" i="2"/>
  <c r="L1" i="2"/>
  <c r="K1" i="2"/>
  <c r="J1" i="2"/>
  <c r="I1" i="2"/>
  <c r="H1" i="2"/>
  <c r="F31" i="1"/>
  <c r="F32" i="1"/>
  <c r="F33" i="1"/>
  <c r="F34" i="1"/>
  <c r="F35" i="1"/>
  <c r="F36" i="1"/>
  <c r="F37" i="1"/>
  <c r="F38" i="1"/>
  <c r="F39" i="1"/>
  <c r="F40" i="1"/>
  <c r="F41" i="1"/>
  <c r="F42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F30" i="1"/>
  <c r="E30" i="1"/>
  <c r="D30" i="1"/>
  <c r="C30" i="1"/>
  <c r="A42" i="1"/>
  <c r="A41" i="1"/>
  <c r="A40" i="1"/>
  <c r="A39" i="1"/>
  <c r="A38" i="1"/>
  <c r="A37" i="1"/>
  <c r="A36" i="1"/>
  <c r="A35" i="1"/>
  <c r="A34" i="1"/>
  <c r="A33" i="1"/>
  <c r="A32" i="1"/>
  <c r="A31" i="1"/>
  <c r="B30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E15" i="1"/>
  <c r="D15" i="1"/>
  <c r="C15" i="1"/>
  <c r="B15" i="1"/>
  <c r="L13" i="1"/>
  <c r="L12" i="1"/>
  <c r="L11" i="1"/>
  <c r="L10" i="1"/>
  <c r="L9" i="1"/>
  <c r="L8" i="1"/>
  <c r="L7" i="1"/>
  <c r="L6" i="1"/>
  <c r="L5" i="1"/>
  <c r="L4" i="1"/>
  <c r="L3" i="1"/>
  <c r="L2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K7" i="1"/>
  <c r="J7" i="1"/>
  <c r="I7" i="1"/>
  <c r="H7" i="1"/>
  <c r="K6" i="1"/>
  <c r="J6" i="1"/>
  <c r="I6" i="1"/>
  <c r="H6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  <c r="L1" i="1"/>
  <c r="K1" i="1"/>
  <c r="J1" i="1"/>
  <c r="I1" i="1"/>
  <c r="H1" i="1"/>
  <c r="D44" i="2" l="1"/>
  <c r="B44" i="2"/>
  <c r="C44" i="2"/>
  <c r="E44" i="2"/>
  <c r="G33" i="2"/>
  <c r="H33" i="2" s="1"/>
  <c r="G37" i="2"/>
  <c r="H37" i="2" s="1"/>
  <c r="G41" i="2"/>
  <c r="H41" i="2" s="1"/>
  <c r="G31" i="2"/>
  <c r="H31" i="2" s="1"/>
  <c r="G34" i="2"/>
  <c r="H34" i="2" s="1"/>
  <c r="G40" i="2"/>
  <c r="H40" i="2" s="1"/>
  <c r="G36" i="2"/>
  <c r="H36" i="2" s="1"/>
  <c r="G39" i="2"/>
  <c r="H39" i="2" s="1"/>
  <c r="G42" i="2"/>
  <c r="H42" i="2" s="1"/>
  <c r="G32" i="2"/>
  <c r="H32" i="2" s="1"/>
  <c r="G35" i="2"/>
  <c r="H35" i="2" s="1"/>
  <c r="G38" i="2"/>
  <c r="H38" i="2" s="1"/>
  <c r="G32" i="1"/>
  <c r="H32" i="1" s="1"/>
  <c r="G34" i="1"/>
  <c r="H34" i="1" s="1"/>
  <c r="G36" i="1"/>
  <c r="H36" i="1" s="1"/>
  <c r="G38" i="1"/>
  <c r="H38" i="1" s="1"/>
  <c r="G40" i="1"/>
  <c r="H40" i="1" s="1"/>
  <c r="G42" i="1"/>
  <c r="H42" i="1" s="1"/>
  <c r="G31" i="1"/>
  <c r="H31" i="1" s="1"/>
  <c r="G33" i="1"/>
  <c r="H33" i="1" s="1"/>
  <c r="G35" i="1"/>
  <c r="H35" i="1" s="1"/>
  <c r="G37" i="1"/>
  <c r="H37" i="1" s="1"/>
  <c r="G39" i="1"/>
  <c r="H39" i="1" s="1"/>
  <c r="G41" i="1"/>
  <c r="H41" i="1" s="1"/>
  <c r="D45" i="2" l="1"/>
  <c r="E45" i="2"/>
  <c r="C45" i="2"/>
  <c r="H43" i="2"/>
  <c r="H43" i="1"/>
</calcChain>
</file>

<file path=xl/sharedStrings.xml><?xml version="1.0" encoding="utf-8"?>
<sst xmlns="http://schemas.openxmlformats.org/spreadsheetml/2006/main" count="69" uniqueCount="43">
  <si>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</si>
  <si>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</si>
  <si>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</si>
  <si>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</si>
  <si>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</si>
  <si>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</si>
  <si>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</si>
  <si>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</si>
  <si>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</si>
  <si>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</si>
  <si>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</si>
  <si>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</si>
  <si>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A1</t>
  </si>
  <si>
    <t>A2</t>
  </si>
  <si>
    <t>A3</t>
  </si>
  <si>
    <t>A4</t>
  </si>
  <si>
    <t>Y</t>
  </si>
  <si>
    <t>sorszám</t>
  </si>
  <si>
    <t>súly</t>
  </si>
  <si>
    <t>visszatér</t>
  </si>
  <si>
    <t>Becslés</t>
  </si>
  <si>
    <t>HN</t>
  </si>
  <si>
    <t>delta</t>
  </si>
  <si>
    <t>nincs</t>
  </si>
  <si>
    <t>összeg</t>
  </si>
  <si>
    <t>arány</t>
  </si>
  <si>
    <t>Munkalap</t>
  </si>
  <si>
    <t>Értelmezés</t>
  </si>
  <si>
    <t>Szerző</t>
  </si>
  <si>
    <t>Pitlik László</t>
  </si>
  <si>
    <t>Szervezet</t>
  </si>
  <si>
    <t>My-X team</t>
  </si>
  <si>
    <t>Cím</t>
  </si>
  <si>
    <t>Kiadó</t>
  </si>
  <si>
    <t>MIAÚ</t>
  </si>
  <si>
    <t>No</t>
  </si>
  <si>
    <t>Dátum</t>
  </si>
  <si>
    <t>2018. május</t>
  </si>
  <si>
    <t>nincs suly</t>
  </si>
  <si>
    <t>vannak sulyok</t>
  </si>
  <si>
    <t>Standard COCO szubjektív súlyok nélkül</t>
  </si>
  <si>
    <t>Standard COCO szubjektív súlyok kikényszerítésének kísérletével</t>
  </si>
  <si>
    <t>Objektív vs. Szubjektív súlyok a hasonlóságelemzésben (Objective vs. Subjective weights in the similarity analysis)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</si>
</sst>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1" fontId="0" fillId="2" borderId="1" xfId="0" applyNumberFormat="1" applyFill="1" applyBorder="1"/>
    <xf numFmtId="1" fontId="0" fillId="0" borderId="0" xfId="0" applyNumberFormat="1"/>
    <xf numFmtId="0" fontId="1" fillId="0" borderId="0" xfId="0" applyFont="1"/>
    <xf numFmtId="1" fontId="0" fillId="3" borderId="0" xfId="0" applyNumberFormat="1" applyFill="1"/>
    <xf numFmtId="0" fontId="0" fillId="3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2" fillId="0" borderId="0" xfId="1" applyAlignment="1">
      <alignment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="55" zoomScaleNormal="55" workbookViewId="0">
      <selection activeCell="A43" sqref="A43"/>
    </sheetView>
  </sheetViews>
  <sheetFormatPr defaultRowHeight="14.5" x14ac:dyDescent="0.35"/>
  <sheetData>
    <row r="1" spans="1:12" x14ac:dyDescent="0.35">
      <c r="B1" t="s">
        <v>12</v>
      </c>
      <c r="C1" t="s">
        <v>13</v>
      </c>
      <c r="D1" t="s">
        <v>14</v>
      </c>
      <c r="E1" t="s">
        <v>15</v>
      </c>
      <c r="F1" t="s">
        <v>16</v>
      </c>
      <c r="H1" t="str">
        <f>B1</f>
        <v>A1</v>
      </c>
      <c r="I1" t="str">
        <f t="shared" ref="I1:L1" si="0">C1</f>
        <v>A2</v>
      </c>
      <c r="J1" t="str">
        <f t="shared" si="0"/>
        <v>A3</v>
      </c>
      <c r="K1" t="str">
        <f t="shared" si="0"/>
        <v>A4</v>
      </c>
      <c r="L1" t="str">
        <f t="shared" si="0"/>
        <v>Y</v>
      </c>
    </row>
    <row r="2" spans="1:12" x14ac:dyDescent="0.35">
      <c r="A2" t="s">
        <v>0</v>
      </c>
      <c r="B2">
        <v>11</v>
      </c>
      <c r="C2">
        <v>74</v>
      </c>
      <c r="D2">
        <v>35</v>
      </c>
      <c r="E2">
        <v>11</v>
      </c>
      <c r="F2">
        <v>28</v>
      </c>
      <c r="H2">
        <f>RANK(B2,B$2:B$13)</f>
        <v>11</v>
      </c>
      <c r="I2">
        <f t="shared" ref="I2:I13" si="1">RANK(C2,C$2:C$13)</f>
        <v>1</v>
      </c>
      <c r="J2">
        <f t="shared" ref="J2:J13" si="2">RANK(D2,D$2:D$13)</f>
        <v>8</v>
      </c>
      <c r="K2">
        <f t="shared" ref="K2:K13" si="3">RANK(E2,E$2:E$13)</f>
        <v>11</v>
      </c>
      <c r="L2">
        <f>F2</f>
        <v>28</v>
      </c>
    </row>
    <row r="3" spans="1:12" x14ac:dyDescent="0.35">
      <c r="A3" t="s">
        <v>1</v>
      </c>
      <c r="B3">
        <v>68</v>
      </c>
      <c r="C3">
        <v>15</v>
      </c>
      <c r="D3">
        <v>12</v>
      </c>
      <c r="E3">
        <v>81</v>
      </c>
      <c r="F3">
        <v>37</v>
      </c>
      <c r="H3">
        <f t="shared" ref="H3:H13" si="4">RANK(B3,B$2:B$13)</f>
        <v>5</v>
      </c>
      <c r="I3">
        <f t="shared" si="1"/>
        <v>10</v>
      </c>
      <c r="J3">
        <f t="shared" si="2"/>
        <v>11</v>
      </c>
      <c r="K3">
        <f t="shared" si="3"/>
        <v>1</v>
      </c>
      <c r="L3">
        <f t="shared" ref="L3:L13" si="5">F3</f>
        <v>37</v>
      </c>
    </row>
    <row r="4" spans="1:12" x14ac:dyDescent="0.35">
      <c r="A4" t="s">
        <v>2</v>
      </c>
      <c r="B4">
        <v>37</v>
      </c>
      <c r="C4">
        <v>43</v>
      </c>
      <c r="D4">
        <v>71</v>
      </c>
      <c r="E4">
        <v>28</v>
      </c>
      <c r="F4">
        <v>15</v>
      </c>
      <c r="H4">
        <f t="shared" si="4"/>
        <v>6</v>
      </c>
      <c r="I4">
        <f t="shared" si="1"/>
        <v>5</v>
      </c>
      <c r="J4">
        <f t="shared" si="2"/>
        <v>5</v>
      </c>
      <c r="K4">
        <f t="shared" si="3"/>
        <v>9</v>
      </c>
      <c r="L4">
        <f t="shared" si="5"/>
        <v>15</v>
      </c>
    </row>
    <row r="5" spans="1:12" x14ac:dyDescent="0.35">
      <c r="A5" t="s">
        <v>3</v>
      </c>
      <c r="B5">
        <v>91</v>
      </c>
      <c r="C5">
        <v>3</v>
      </c>
      <c r="D5">
        <v>68</v>
      </c>
      <c r="E5">
        <v>57</v>
      </c>
      <c r="F5">
        <v>34</v>
      </c>
      <c r="H5">
        <f t="shared" si="4"/>
        <v>2</v>
      </c>
      <c r="I5">
        <f t="shared" si="1"/>
        <v>12</v>
      </c>
      <c r="J5">
        <f t="shared" si="2"/>
        <v>6</v>
      </c>
      <c r="K5">
        <f t="shared" si="3"/>
        <v>4</v>
      </c>
      <c r="L5">
        <f t="shared" si="5"/>
        <v>34</v>
      </c>
    </row>
    <row r="6" spans="1:12" x14ac:dyDescent="0.35">
      <c r="A6" t="s">
        <v>4</v>
      </c>
      <c r="B6">
        <v>5</v>
      </c>
      <c r="C6">
        <v>31</v>
      </c>
      <c r="D6">
        <v>95</v>
      </c>
      <c r="E6">
        <v>70</v>
      </c>
      <c r="F6">
        <v>49</v>
      </c>
      <c r="H6">
        <f t="shared" si="4"/>
        <v>12</v>
      </c>
      <c r="I6">
        <f t="shared" si="1"/>
        <v>7</v>
      </c>
      <c r="J6">
        <f t="shared" si="2"/>
        <v>2</v>
      </c>
      <c r="K6">
        <f t="shared" si="3"/>
        <v>2</v>
      </c>
      <c r="L6">
        <f t="shared" si="5"/>
        <v>49</v>
      </c>
    </row>
    <row r="7" spans="1:12" x14ac:dyDescent="0.35">
      <c r="A7" t="s">
        <v>5</v>
      </c>
      <c r="B7">
        <v>19</v>
      </c>
      <c r="C7">
        <v>47</v>
      </c>
      <c r="D7">
        <v>75</v>
      </c>
      <c r="E7">
        <v>19</v>
      </c>
      <c r="F7">
        <v>20</v>
      </c>
      <c r="H7">
        <f t="shared" si="4"/>
        <v>9</v>
      </c>
      <c r="I7">
        <f t="shared" si="1"/>
        <v>4</v>
      </c>
      <c r="J7">
        <f t="shared" si="2"/>
        <v>3</v>
      </c>
      <c r="K7">
        <f t="shared" si="3"/>
        <v>10</v>
      </c>
      <c r="L7">
        <f t="shared" si="5"/>
        <v>20</v>
      </c>
    </row>
    <row r="8" spans="1:12" x14ac:dyDescent="0.35">
      <c r="A8" t="s">
        <v>6</v>
      </c>
      <c r="B8">
        <v>86</v>
      </c>
      <c r="C8">
        <v>21</v>
      </c>
      <c r="D8">
        <v>96</v>
      </c>
      <c r="E8">
        <v>65</v>
      </c>
      <c r="F8">
        <v>97</v>
      </c>
      <c r="H8">
        <f t="shared" si="4"/>
        <v>3</v>
      </c>
      <c r="I8">
        <f t="shared" si="1"/>
        <v>8</v>
      </c>
      <c r="J8">
        <f t="shared" si="2"/>
        <v>1</v>
      </c>
      <c r="K8">
        <f t="shared" si="3"/>
        <v>3</v>
      </c>
      <c r="L8">
        <f t="shared" si="5"/>
        <v>97</v>
      </c>
    </row>
    <row r="9" spans="1:12" x14ac:dyDescent="0.35">
      <c r="A9" t="s">
        <v>7</v>
      </c>
      <c r="B9">
        <v>98</v>
      </c>
      <c r="C9">
        <v>21</v>
      </c>
      <c r="D9">
        <v>38</v>
      </c>
      <c r="E9">
        <v>33</v>
      </c>
      <c r="F9">
        <v>44</v>
      </c>
      <c r="H9">
        <f t="shared" si="4"/>
        <v>1</v>
      </c>
      <c r="I9">
        <f t="shared" si="1"/>
        <v>8</v>
      </c>
      <c r="J9">
        <f t="shared" si="2"/>
        <v>7</v>
      </c>
      <c r="K9">
        <f t="shared" si="3"/>
        <v>8</v>
      </c>
      <c r="L9">
        <f t="shared" si="5"/>
        <v>44</v>
      </c>
    </row>
    <row r="10" spans="1:12" x14ac:dyDescent="0.35">
      <c r="A10" t="s">
        <v>8</v>
      </c>
      <c r="B10">
        <v>15</v>
      </c>
      <c r="C10">
        <v>34</v>
      </c>
      <c r="D10">
        <v>30</v>
      </c>
      <c r="E10">
        <v>40</v>
      </c>
      <c r="F10">
        <v>76</v>
      </c>
      <c r="H10">
        <f t="shared" si="4"/>
        <v>10</v>
      </c>
      <c r="I10">
        <f t="shared" si="1"/>
        <v>6</v>
      </c>
      <c r="J10">
        <f t="shared" si="2"/>
        <v>9</v>
      </c>
      <c r="K10">
        <f t="shared" si="3"/>
        <v>6</v>
      </c>
      <c r="L10">
        <f t="shared" si="5"/>
        <v>76</v>
      </c>
    </row>
    <row r="11" spans="1:12" x14ac:dyDescent="0.35">
      <c r="A11" t="s">
        <v>9</v>
      </c>
      <c r="B11">
        <v>79</v>
      </c>
      <c r="C11">
        <v>12</v>
      </c>
      <c r="D11">
        <v>25</v>
      </c>
      <c r="E11">
        <v>8</v>
      </c>
      <c r="F11">
        <v>83</v>
      </c>
      <c r="H11">
        <f t="shared" si="4"/>
        <v>4</v>
      </c>
      <c r="I11">
        <f t="shared" si="1"/>
        <v>11</v>
      </c>
      <c r="J11">
        <f t="shared" si="2"/>
        <v>10</v>
      </c>
      <c r="K11">
        <f t="shared" si="3"/>
        <v>12</v>
      </c>
      <c r="L11">
        <f t="shared" si="5"/>
        <v>83</v>
      </c>
    </row>
    <row r="12" spans="1:12" x14ac:dyDescent="0.35">
      <c r="A12" t="s">
        <v>10</v>
      </c>
      <c r="B12">
        <v>31</v>
      </c>
      <c r="C12">
        <v>58</v>
      </c>
      <c r="D12">
        <v>3</v>
      </c>
      <c r="E12">
        <v>54</v>
      </c>
      <c r="F12">
        <v>44</v>
      </c>
      <c r="H12">
        <f t="shared" si="4"/>
        <v>7</v>
      </c>
      <c r="I12">
        <f t="shared" si="1"/>
        <v>3</v>
      </c>
      <c r="J12">
        <f t="shared" si="2"/>
        <v>12</v>
      </c>
      <c r="K12">
        <f t="shared" si="3"/>
        <v>5</v>
      </c>
      <c r="L12">
        <f t="shared" si="5"/>
        <v>44</v>
      </c>
    </row>
    <row r="13" spans="1:12" x14ac:dyDescent="0.35">
      <c r="A13" t="s">
        <v>11</v>
      </c>
      <c r="B13">
        <v>25</v>
      </c>
      <c r="C13">
        <v>66</v>
      </c>
      <c r="D13">
        <v>73</v>
      </c>
      <c r="E13">
        <v>35</v>
      </c>
      <c r="F13">
        <v>76</v>
      </c>
      <c r="H13">
        <f t="shared" si="4"/>
        <v>8</v>
      </c>
      <c r="I13">
        <f t="shared" si="1"/>
        <v>2</v>
      </c>
      <c r="J13">
        <f t="shared" si="2"/>
        <v>4</v>
      </c>
      <c r="K13">
        <f t="shared" si="3"/>
        <v>7</v>
      </c>
      <c r="L13">
        <f t="shared" si="5"/>
        <v>76</v>
      </c>
    </row>
    <row r="15" spans="1:12" x14ac:dyDescent="0.35">
      <c r="A15" t="s">
        <v>17</v>
      </c>
      <c r="B15" t="str">
        <f>B1</f>
        <v>A1</v>
      </c>
      <c r="C15" t="str">
        <f t="shared" ref="C15:E15" si="6">C1</f>
        <v>A2</v>
      </c>
      <c r="D15" t="str">
        <f t="shared" si="6"/>
        <v>A3</v>
      </c>
      <c r="E15" t="str">
        <f t="shared" si="6"/>
        <v>A4</v>
      </c>
      <c r="H15" t="str">
        <f>B15</f>
        <v>A1</v>
      </c>
      <c r="I15" t="str">
        <f t="shared" ref="I15:K15" si="7">C15</f>
        <v>A2</v>
      </c>
      <c r="J15" t="str">
        <f t="shared" si="7"/>
        <v>A3</v>
      </c>
      <c r="K15" t="str">
        <f t="shared" si="7"/>
        <v>A4</v>
      </c>
    </row>
    <row r="16" spans="1:12" x14ac:dyDescent="0.35">
      <c r="A16">
        <v>1</v>
      </c>
      <c r="B16" s="1">
        <v>26</v>
      </c>
      <c r="C16" s="1">
        <v>37</v>
      </c>
      <c r="D16" s="1">
        <v>22</v>
      </c>
      <c r="E16" s="1">
        <v>23</v>
      </c>
      <c r="F16" s="2"/>
      <c r="G16" s="2"/>
      <c r="H16" s="2">
        <f>B16-B17</f>
        <v>0</v>
      </c>
      <c r="I16" s="2">
        <f t="shared" ref="I16:I26" si="8">C16-C17</f>
        <v>0</v>
      </c>
      <c r="J16" s="2">
        <f t="shared" ref="J16:J26" si="9">D16-D17</f>
        <v>19</v>
      </c>
      <c r="K16" s="2">
        <f t="shared" ref="K16:K26" si="10">E16-E17</f>
        <v>0</v>
      </c>
    </row>
    <row r="17" spans="1:11" x14ac:dyDescent="0.35">
      <c r="A17">
        <v>2</v>
      </c>
      <c r="B17" s="1">
        <v>26</v>
      </c>
      <c r="C17" s="1">
        <v>37</v>
      </c>
      <c r="D17" s="1">
        <v>3</v>
      </c>
      <c r="E17" s="1">
        <v>23</v>
      </c>
      <c r="F17" s="2"/>
      <c r="G17" s="2"/>
      <c r="H17" s="2">
        <f t="shared" ref="H17:H26" si="11">B17-B18</f>
        <v>0</v>
      </c>
      <c r="I17" s="2">
        <f t="shared" si="8"/>
        <v>11</v>
      </c>
      <c r="J17" s="2">
        <f t="shared" si="9"/>
        <v>0</v>
      </c>
      <c r="K17" s="2">
        <f t="shared" si="10"/>
        <v>0</v>
      </c>
    </row>
    <row r="18" spans="1:11" x14ac:dyDescent="0.35">
      <c r="A18">
        <v>3</v>
      </c>
      <c r="B18" s="1">
        <v>26</v>
      </c>
      <c r="C18" s="1">
        <v>26</v>
      </c>
      <c r="D18" s="1">
        <v>3</v>
      </c>
      <c r="E18" s="1">
        <v>23</v>
      </c>
      <c r="F18" s="2"/>
      <c r="G18" s="2"/>
      <c r="H18" s="2">
        <f t="shared" si="11"/>
        <v>0</v>
      </c>
      <c r="I18" s="2">
        <f t="shared" si="8"/>
        <v>0</v>
      </c>
      <c r="J18" s="2">
        <f t="shared" si="9"/>
        <v>0</v>
      </c>
      <c r="K18" s="2">
        <f t="shared" si="10"/>
        <v>0</v>
      </c>
    </row>
    <row r="19" spans="1:11" x14ac:dyDescent="0.35">
      <c r="A19">
        <v>4</v>
      </c>
      <c r="B19" s="1">
        <v>26</v>
      </c>
      <c r="C19" s="1">
        <v>26</v>
      </c>
      <c r="D19" s="1">
        <v>3</v>
      </c>
      <c r="E19" s="1">
        <v>23</v>
      </c>
      <c r="F19" s="2"/>
      <c r="G19" s="2"/>
      <c r="H19" s="2">
        <f t="shared" si="11"/>
        <v>26</v>
      </c>
      <c r="I19" s="2">
        <f t="shared" si="8"/>
        <v>0</v>
      </c>
      <c r="J19" s="2">
        <f t="shared" si="9"/>
        <v>0</v>
      </c>
      <c r="K19" s="2">
        <f t="shared" si="10"/>
        <v>0</v>
      </c>
    </row>
    <row r="20" spans="1:11" x14ac:dyDescent="0.35">
      <c r="A20">
        <v>5</v>
      </c>
      <c r="B20" s="1">
        <v>0</v>
      </c>
      <c r="C20" s="1">
        <v>26</v>
      </c>
      <c r="D20" s="1">
        <v>3</v>
      </c>
      <c r="E20" s="1">
        <v>23</v>
      </c>
      <c r="F20" s="2"/>
      <c r="G20" s="2"/>
      <c r="H20" s="2">
        <f t="shared" si="11"/>
        <v>0</v>
      </c>
      <c r="I20" s="2">
        <f t="shared" si="8"/>
        <v>0</v>
      </c>
      <c r="J20" s="2">
        <f t="shared" si="9"/>
        <v>0</v>
      </c>
      <c r="K20" s="2">
        <f t="shared" si="10"/>
        <v>0</v>
      </c>
    </row>
    <row r="21" spans="1:11" x14ac:dyDescent="0.35">
      <c r="A21">
        <v>6</v>
      </c>
      <c r="B21" s="1">
        <v>0</v>
      </c>
      <c r="C21" s="1">
        <v>26</v>
      </c>
      <c r="D21" s="1">
        <v>3</v>
      </c>
      <c r="E21" s="1">
        <v>23</v>
      </c>
      <c r="F21" s="2"/>
      <c r="G21" s="2"/>
      <c r="H21" s="2">
        <f t="shared" si="11"/>
        <v>0</v>
      </c>
      <c r="I21" s="2">
        <f t="shared" si="8"/>
        <v>0</v>
      </c>
      <c r="J21" s="2">
        <f t="shared" si="9"/>
        <v>0</v>
      </c>
      <c r="K21" s="2">
        <f t="shared" si="10"/>
        <v>0</v>
      </c>
    </row>
    <row r="22" spans="1:11" x14ac:dyDescent="0.35">
      <c r="A22">
        <v>7</v>
      </c>
      <c r="B22" s="1">
        <v>0</v>
      </c>
      <c r="C22" s="1">
        <v>26</v>
      </c>
      <c r="D22" s="1">
        <v>3</v>
      </c>
      <c r="E22" s="1">
        <v>23</v>
      </c>
      <c r="F22" s="2"/>
      <c r="G22" s="2"/>
      <c r="H22" s="2">
        <f t="shared" si="11"/>
        <v>0</v>
      </c>
      <c r="I22" s="2">
        <f t="shared" si="8"/>
        <v>0</v>
      </c>
      <c r="J22" s="2">
        <f t="shared" si="9"/>
        <v>0</v>
      </c>
      <c r="K22" s="2">
        <f t="shared" si="10"/>
        <v>23</v>
      </c>
    </row>
    <row r="23" spans="1:11" x14ac:dyDescent="0.35">
      <c r="A23">
        <v>8</v>
      </c>
      <c r="B23" s="1">
        <v>0</v>
      </c>
      <c r="C23" s="1">
        <v>26</v>
      </c>
      <c r="D23" s="1">
        <v>3</v>
      </c>
      <c r="E23" s="1">
        <v>0</v>
      </c>
      <c r="F23" s="2"/>
      <c r="G23" s="2"/>
      <c r="H23" s="2">
        <f t="shared" si="11"/>
        <v>0</v>
      </c>
      <c r="I23" s="2">
        <f t="shared" si="8"/>
        <v>0</v>
      </c>
      <c r="J23" s="2">
        <f t="shared" si="9"/>
        <v>0</v>
      </c>
      <c r="K23" s="2">
        <f t="shared" si="10"/>
        <v>0</v>
      </c>
    </row>
    <row r="24" spans="1:11" x14ac:dyDescent="0.35">
      <c r="A24">
        <v>9</v>
      </c>
      <c r="B24" s="1">
        <v>0</v>
      </c>
      <c r="C24" s="1">
        <v>26</v>
      </c>
      <c r="D24" s="1">
        <v>3</v>
      </c>
      <c r="E24" s="1">
        <v>0</v>
      </c>
      <c r="F24" s="2"/>
      <c r="G24" s="2"/>
      <c r="H24" s="2">
        <f t="shared" si="11"/>
        <v>0</v>
      </c>
      <c r="I24" s="2">
        <f t="shared" si="8"/>
        <v>0</v>
      </c>
      <c r="J24" s="2">
        <f t="shared" si="9"/>
        <v>0</v>
      </c>
      <c r="K24" s="2">
        <f t="shared" si="10"/>
        <v>0</v>
      </c>
    </row>
    <row r="25" spans="1:11" x14ac:dyDescent="0.35">
      <c r="A25">
        <v>10</v>
      </c>
      <c r="B25" s="1">
        <v>0</v>
      </c>
      <c r="C25" s="1">
        <v>26</v>
      </c>
      <c r="D25" s="1">
        <v>3</v>
      </c>
      <c r="E25" s="1">
        <v>0</v>
      </c>
      <c r="F25" s="2"/>
      <c r="G25" s="2"/>
      <c r="H25" s="2">
        <f t="shared" si="11"/>
        <v>0</v>
      </c>
      <c r="I25" s="2">
        <f t="shared" si="8"/>
        <v>0</v>
      </c>
      <c r="J25" s="2">
        <f t="shared" si="9"/>
        <v>3</v>
      </c>
      <c r="K25" s="2">
        <f t="shared" si="10"/>
        <v>0</v>
      </c>
    </row>
    <row r="26" spans="1:11" x14ac:dyDescent="0.35">
      <c r="A26">
        <v>11</v>
      </c>
      <c r="B26" s="1">
        <v>0</v>
      </c>
      <c r="C26" s="1">
        <v>26</v>
      </c>
      <c r="D26" s="1">
        <v>0</v>
      </c>
      <c r="E26" s="1">
        <v>0</v>
      </c>
      <c r="F26" s="2"/>
      <c r="G26" s="2"/>
      <c r="H26" s="2">
        <f t="shared" si="11"/>
        <v>0</v>
      </c>
      <c r="I26" s="2">
        <f t="shared" si="8"/>
        <v>26</v>
      </c>
      <c r="J26" s="2">
        <f t="shared" si="9"/>
        <v>0</v>
      </c>
      <c r="K26" s="2">
        <f t="shared" si="10"/>
        <v>0</v>
      </c>
    </row>
    <row r="27" spans="1:11" x14ac:dyDescent="0.35">
      <c r="A27">
        <v>12</v>
      </c>
      <c r="B27" s="1">
        <v>0</v>
      </c>
      <c r="C27" s="1">
        <v>0</v>
      </c>
      <c r="D27" s="1">
        <v>0</v>
      </c>
      <c r="E27" s="1">
        <v>0</v>
      </c>
      <c r="F27" s="2"/>
      <c r="G27" s="2"/>
      <c r="H27" s="2"/>
      <c r="I27" s="2"/>
      <c r="J27" s="2"/>
      <c r="K27" s="2"/>
    </row>
    <row r="28" spans="1:11" x14ac:dyDescent="0.35">
      <c r="A28" t="s">
        <v>19</v>
      </c>
      <c r="B28" s="2">
        <v>2</v>
      </c>
      <c r="C28" s="2">
        <v>3</v>
      </c>
      <c r="D28" s="2">
        <v>4</v>
      </c>
      <c r="E28" s="2">
        <v>5</v>
      </c>
      <c r="F28" s="2"/>
      <c r="G28" s="2"/>
      <c r="H28" s="2"/>
      <c r="I28" s="2"/>
      <c r="J28" s="2"/>
      <c r="K28" s="2"/>
    </row>
    <row r="29" spans="1:11" x14ac:dyDescent="0.3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35">
      <c r="B30" s="2" t="str">
        <f>B1</f>
        <v>A1</v>
      </c>
      <c r="C30" s="2" t="str">
        <f t="shared" ref="C30:F30" si="12">C1</f>
        <v>A2</v>
      </c>
      <c r="D30" s="2" t="str">
        <f t="shared" si="12"/>
        <v>A3</v>
      </c>
      <c r="E30" s="2" t="str">
        <f t="shared" si="12"/>
        <v>A4</v>
      </c>
      <c r="F30" s="2" t="str">
        <f t="shared" si="12"/>
        <v>Y</v>
      </c>
      <c r="G30" s="2" t="s">
        <v>20</v>
      </c>
      <c r="H30" s="2" t="s">
        <v>22</v>
      </c>
      <c r="I30" s="2"/>
      <c r="J30" s="2"/>
      <c r="K30" s="2"/>
    </row>
    <row r="31" spans="1:11" x14ac:dyDescent="0.35">
      <c r="A31" t="str">
        <f>A2</f>
        <v>O1</v>
      </c>
      <c r="B31" s="2">
        <f>VLOOKUP(H2,$A$16:$E$27,B$28,0)</f>
        <v>0</v>
      </c>
      <c r="C31" s="2">
        <f t="shared" ref="C31:E31" si="13">VLOOKUP(I2,$A$16:$E$27,C$28,0)</f>
        <v>37</v>
      </c>
      <c r="D31" s="2">
        <f t="shared" si="13"/>
        <v>3</v>
      </c>
      <c r="E31" s="2">
        <f t="shared" si="13"/>
        <v>0</v>
      </c>
      <c r="F31" s="2">
        <f t="shared" ref="F31" si="14">F2</f>
        <v>28</v>
      </c>
      <c r="G31" s="2">
        <f>SUM(B31:E31)</f>
        <v>40</v>
      </c>
      <c r="H31" s="2">
        <f>F31-G31</f>
        <v>-12</v>
      </c>
      <c r="I31" s="2"/>
      <c r="J31" s="2"/>
      <c r="K31" s="2"/>
    </row>
    <row r="32" spans="1:11" x14ac:dyDescent="0.35">
      <c r="A32" t="str">
        <f t="shared" ref="A32:A42" si="15">A3</f>
        <v>O2</v>
      </c>
      <c r="B32" s="2">
        <f t="shared" ref="B32:E32" si="16">VLOOKUP(H3,$A$16:$E$27,B$28,0)</f>
        <v>0</v>
      </c>
      <c r="C32" s="2">
        <f t="shared" si="16"/>
        <v>26</v>
      </c>
      <c r="D32" s="2">
        <f t="shared" si="16"/>
        <v>0</v>
      </c>
      <c r="E32" s="2">
        <f t="shared" si="16"/>
        <v>23</v>
      </c>
      <c r="F32" s="2">
        <f t="shared" ref="F32" si="17">F3</f>
        <v>37</v>
      </c>
      <c r="G32" s="2">
        <f t="shared" ref="G32:G42" si="18">SUM(B32:E32)</f>
        <v>49</v>
      </c>
      <c r="H32" s="2">
        <f t="shared" ref="H32:H42" si="19">F32-G32</f>
        <v>-12</v>
      </c>
      <c r="I32" s="2"/>
      <c r="J32" s="2"/>
      <c r="K32" s="2"/>
    </row>
    <row r="33" spans="1:11" x14ac:dyDescent="0.35">
      <c r="A33" t="str">
        <f t="shared" si="15"/>
        <v>O3</v>
      </c>
      <c r="B33" s="2">
        <f t="shared" ref="B33:E33" si="20">VLOOKUP(H4,$A$16:$E$27,B$28,0)</f>
        <v>0</v>
      </c>
      <c r="C33" s="2">
        <f t="shared" si="20"/>
        <v>26</v>
      </c>
      <c r="D33" s="2">
        <f t="shared" si="20"/>
        <v>3</v>
      </c>
      <c r="E33" s="2">
        <f t="shared" si="20"/>
        <v>0</v>
      </c>
      <c r="F33" s="2">
        <f t="shared" ref="F33" si="21">F4</f>
        <v>15</v>
      </c>
      <c r="G33" s="2">
        <f t="shared" si="18"/>
        <v>29</v>
      </c>
      <c r="H33" s="2">
        <f t="shared" si="19"/>
        <v>-14</v>
      </c>
      <c r="I33" s="2"/>
      <c r="J33" s="2"/>
      <c r="K33" s="2"/>
    </row>
    <row r="34" spans="1:11" x14ac:dyDescent="0.35">
      <c r="A34" t="str">
        <f t="shared" si="15"/>
        <v>O4</v>
      </c>
      <c r="B34" s="2">
        <f t="shared" ref="B34:E34" si="22">VLOOKUP(H5,$A$16:$E$27,B$28,0)</f>
        <v>26</v>
      </c>
      <c r="C34" s="2">
        <f t="shared" si="22"/>
        <v>0</v>
      </c>
      <c r="D34" s="2">
        <f t="shared" si="22"/>
        <v>3</v>
      </c>
      <c r="E34" s="2">
        <f t="shared" si="22"/>
        <v>23</v>
      </c>
      <c r="F34" s="2">
        <f t="shared" ref="F34" si="23">F5</f>
        <v>34</v>
      </c>
      <c r="G34" s="2">
        <f t="shared" si="18"/>
        <v>52</v>
      </c>
      <c r="H34" s="2">
        <f t="shared" si="19"/>
        <v>-18</v>
      </c>
      <c r="I34" s="2"/>
      <c r="J34" s="2"/>
      <c r="K34" s="2"/>
    </row>
    <row r="35" spans="1:11" x14ac:dyDescent="0.35">
      <c r="A35" t="str">
        <f t="shared" si="15"/>
        <v>O5</v>
      </c>
      <c r="B35" s="2">
        <f t="shared" ref="B35:E35" si="24">VLOOKUP(H6,$A$16:$E$27,B$28,0)</f>
        <v>0</v>
      </c>
      <c r="C35" s="2">
        <f t="shared" si="24"/>
        <v>26</v>
      </c>
      <c r="D35" s="2">
        <f t="shared" si="24"/>
        <v>3</v>
      </c>
      <c r="E35" s="2">
        <f t="shared" si="24"/>
        <v>23</v>
      </c>
      <c r="F35" s="2">
        <f t="shared" ref="F35" si="25">F6</f>
        <v>49</v>
      </c>
      <c r="G35" s="2">
        <f t="shared" si="18"/>
        <v>52</v>
      </c>
      <c r="H35" s="2">
        <f t="shared" si="19"/>
        <v>-3</v>
      </c>
      <c r="I35" s="2"/>
      <c r="J35" s="2"/>
      <c r="K35" s="2"/>
    </row>
    <row r="36" spans="1:11" x14ac:dyDescent="0.35">
      <c r="A36" t="str">
        <f t="shared" si="15"/>
        <v>O6</v>
      </c>
      <c r="B36" s="2">
        <f t="shared" ref="B36:E36" si="26">VLOOKUP(H7,$A$16:$E$27,B$28,0)</f>
        <v>0</v>
      </c>
      <c r="C36" s="2">
        <f t="shared" si="26"/>
        <v>26</v>
      </c>
      <c r="D36" s="2">
        <f t="shared" si="26"/>
        <v>3</v>
      </c>
      <c r="E36" s="2">
        <f t="shared" si="26"/>
        <v>0</v>
      </c>
      <c r="F36" s="2">
        <f t="shared" ref="F36" si="27">F7</f>
        <v>20</v>
      </c>
      <c r="G36" s="2">
        <f t="shared" si="18"/>
        <v>29</v>
      </c>
      <c r="H36" s="2">
        <f t="shared" si="19"/>
        <v>-9</v>
      </c>
      <c r="I36" s="2"/>
      <c r="J36" s="2"/>
      <c r="K36" s="2"/>
    </row>
    <row r="37" spans="1:11" x14ac:dyDescent="0.35">
      <c r="A37" t="str">
        <f t="shared" si="15"/>
        <v>O7</v>
      </c>
      <c r="B37" s="2">
        <f t="shared" ref="B37:E37" si="28">VLOOKUP(H8,$A$16:$E$27,B$28,0)</f>
        <v>26</v>
      </c>
      <c r="C37" s="2">
        <f t="shared" si="28"/>
        <v>26</v>
      </c>
      <c r="D37" s="2">
        <f t="shared" si="28"/>
        <v>22</v>
      </c>
      <c r="E37" s="2">
        <f t="shared" si="28"/>
        <v>23</v>
      </c>
      <c r="F37" s="2">
        <f t="shared" ref="F37" si="29">F8</f>
        <v>97</v>
      </c>
      <c r="G37" s="2">
        <f t="shared" si="18"/>
        <v>97</v>
      </c>
      <c r="H37" s="2">
        <f t="shared" si="19"/>
        <v>0</v>
      </c>
      <c r="I37" s="2"/>
      <c r="J37" s="2"/>
      <c r="K37" s="2"/>
    </row>
    <row r="38" spans="1:11" x14ac:dyDescent="0.35">
      <c r="A38" t="str">
        <f t="shared" si="15"/>
        <v>O8</v>
      </c>
      <c r="B38" s="2">
        <f t="shared" ref="B38:E38" si="30">VLOOKUP(H9,$A$16:$E$27,B$28,0)</f>
        <v>26</v>
      </c>
      <c r="C38" s="2">
        <f t="shared" si="30"/>
        <v>26</v>
      </c>
      <c r="D38" s="2">
        <f t="shared" si="30"/>
        <v>3</v>
      </c>
      <c r="E38" s="2">
        <f t="shared" si="30"/>
        <v>0</v>
      </c>
      <c r="F38" s="2">
        <f t="shared" ref="F38" si="31">F9</f>
        <v>44</v>
      </c>
      <c r="G38" s="2">
        <f t="shared" si="18"/>
        <v>55</v>
      </c>
      <c r="H38" s="2">
        <f t="shared" si="19"/>
        <v>-11</v>
      </c>
      <c r="I38" s="2"/>
      <c r="J38" s="2"/>
      <c r="K38" s="2"/>
    </row>
    <row r="39" spans="1:11" x14ac:dyDescent="0.35">
      <c r="A39" t="str">
        <f t="shared" si="15"/>
        <v>O9</v>
      </c>
      <c r="B39" s="2">
        <f t="shared" ref="B39:E39" si="32">VLOOKUP(H10,$A$16:$E$27,B$28,0)</f>
        <v>0</v>
      </c>
      <c r="C39" s="2">
        <f t="shared" si="32"/>
        <v>26</v>
      </c>
      <c r="D39" s="2">
        <f t="shared" si="32"/>
        <v>3</v>
      </c>
      <c r="E39" s="2">
        <f t="shared" si="32"/>
        <v>23</v>
      </c>
      <c r="F39" s="2">
        <f t="shared" ref="F39" si="33">F10</f>
        <v>76</v>
      </c>
      <c r="G39" s="2">
        <f t="shared" si="18"/>
        <v>52</v>
      </c>
      <c r="H39" s="2">
        <f t="shared" si="19"/>
        <v>24</v>
      </c>
      <c r="I39" s="2"/>
      <c r="J39" s="2"/>
      <c r="K39" s="2"/>
    </row>
    <row r="40" spans="1:11" x14ac:dyDescent="0.35">
      <c r="A40" t="str">
        <f t="shared" si="15"/>
        <v>O10</v>
      </c>
      <c r="B40" s="2">
        <f t="shared" ref="B40:E40" si="34">VLOOKUP(H11,$A$16:$E$27,B$28,0)</f>
        <v>26</v>
      </c>
      <c r="C40" s="2">
        <f t="shared" si="34"/>
        <v>26</v>
      </c>
      <c r="D40" s="2">
        <f t="shared" si="34"/>
        <v>3</v>
      </c>
      <c r="E40" s="2">
        <f t="shared" si="34"/>
        <v>0</v>
      </c>
      <c r="F40" s="2">
        <f t="shared" ref="F40" si="35">F11</f>
        <v>83</v>
      </c>
      <c r="G40" s="2">
        <f t="shared" si="18"/>
        <v>55</v>
      </c>
      <c r="H40" s="2">
        <f t="shared" si="19"/>
        <v>28</v>
      </c>
      <c r="I40" s="2"/>
      <c r="J40" s="2"/>
      <c r="K40" s="2"/>
    </row>
    <row r="41" spans="1:11" x14ac:dyDescent="0.35">
      <c r="A41" t="str">
        <f t="shared" si="15"/>
        <v>O11</v>
      </c>
      <c r="B41" s="2">
        <f t="shared" ref="B41:E41" si="36">VLOOKUP(H12,$A$16:$E$27,B$28,0)</f>
        <v>0</v>
      </c>
      <c r="C41" s="2">
        <f t="shared" si="36"/>
        <v>26</v>
      </c>
      <c r="D41" s="2">
        <f t="shared" si="36"/>
        <v>0</v>
      </c>
      <c r="E41" s="2">
        <f t="shared" si="36"/>
        <v>23</v>
      </c>
      <c r="F41" s="2">
        <f t="shared" ref="F41" si="37">F12</f>
        <v>44</v>
      </c>
      <c r="G41" s="2">
        <f t="shared" si="18"/>
        <v>49</v>
      </c>
      <c r="H41" s="2">
        <f t="shared" si="19"/>
        <v>-5</v>
      </c>
      <c r="I41" s="2"/>
      <c r="J41" s="2"/>
      <c r="K41" s="2"/>
    </row>
    <row r="42" spans="1:11" x14ac:dyDescent="0.35">
      <c r="A42" t="str">
        <f t="shared" si="15"/>
        <v>O12</v>
      </c>
      <c r="B42" s="2">
        <f t="shared" ref="B42:E42" si="38">VLOOKUP(H13,$A$16:$E$27,B$28,0)</f>
        <v>0</v>
      </c>
      <c r="C42" s="2">
        <f t="shared" si="38"/>
        <v>37</v>
      </c>
      <c r="D42" s="2">
        <f t="shared" si="38"/>
        <v>3</v>
      </c>
      <c r="E42" s="2">
        <f t="shared" si="38"/>
        <v>23</v>
      </c>
      <c r="F42" s="2">
        <f t="shared" ref="F42" si="39">F13</f>
        <v>76</v>
      </c>
      <c r="G42" s="2">
        <f t="shared" si="18"/>
        <v>63</v>
      </c>
      <c r="H42" s="2">
        <f t="shared" si="19"/>
        <v>13</v>
      </c>
      <c r="I42" s="2"/>
      <c r="J42" s="2"/>
      <c r="K42" s="2"/>
    </row>
    <row r="43" spans="1:11" x14ac:dyDescent="0.35">
      <c r="A43" t="s">
        <v>18</v>
      </c>
      <c r="B43" t="s">
        <v>23</v>
      </c>
      <c r="C43" t="s">
        <v>23</v>
      </c>
      <c r="D43" t="s">
        <v>23</v>
      </c>
      <c r="E43" t="s">
        <v>23</v>
      </c>
      <c r="G43" t="s">
        <v>21</v>
      </c>
      <c r="H43">
        <f>SUMPRODUCT(H31:H42,H31:H42)</f>
        <v>2573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55" zoomScaleNormal="55" workbookViewId="0">
      <selection activeCell="A43" sqref="A43"/>
    </sheetView>
  </sheetViews>
  <sheetFormatPr defaultRowHeight="14.5" x14ac:dyDescent="0.35"/>
  <sheetData>
    <row r="1" spans="1:12" x14ac:dyDescent="0.35">
      <c r="B1" t="s">
        <v>12</v>
      </c>
      <c r="C1" t="s">
        <v>13</v>
      </c>
      <c r="D1" t="s">
        <v>14</v>
      </c>
      <c r="E1" t="s">
        <v>15</v>
      </c>
      <c r="F1" t="s">
        <v>16</v>
      </c>
      <c r="H1" t="str">
        <f>B1</f>
        <v>A1</v>
      </c>
      <c r="I1" t="str">
        <f t="shared" ref="I1:L1" si="0">C1</f>
        <v>A2</v>
      </c>
      <c r="J1" t="str">
        <f t="shared" si="0"/>
        <v>A3</v>
      </c>
      <c r="K1" t="str">
        <f t="shared" si="0"/>
        <v>A4</v>
      </c>
      <c r="L1" t="str">
        <f t="shared" si="0"/>
        <v>Y</v>
      </c>
    </row>
    <row r="2" spans="1:12" x14ac:dyDescent="0.35">
      <c r="A2" t="s">
        <v>0</v>
      </c>
      <c r="B2">
        <v>11</v>
      </c>
      <c r="C2">
        <v>74</v>
      </c>
      <c r="D2">
        <v>35</v>
      </c>
      <c r="E2">
        <v>11</v>
      </c>
      <c r="F2">
        <v>28</v>
      </c>
      <c r="H2">
        <f>RANK(B2,B$2:B$13)</f>
        <v>11</v>
      </c>
      <c r="I2">
        <f t="shared" ref="I2:K13" si="1">RANK(C2,C$2:C$13)</f>
        <v>1</v>
      </c>
      <c r="J2">
        <f t="shared" si="1"/>
        <v>8</v>
      </c>
      <c r="K2">
        <f t="shared" si="1"/>
        <v>11</v>
      </c>
      <c r="L2">
        <f>F2</f>
        <v>28</v>
      </c>
    </row>
    <row r="3" spans="1:12" x14ac:dyDescent="0.35">
      <c r="A3" t="s">
        <v>1</v>
      </c>
      <c r="B3">
        <v>68</v>
      </c>
      <c r="C3">
        <v>15</v>
      </c>
      <c r="D3">
        <v>12</v>
      </c>
      <c r="E3">
        <v>81</v>
      </c>
      <c r="F3">
        <v>37</v>
      </c>
      <c r="H3">
        <f t="shared" ref="H3:H13" si="2">RANK(B3,B$2:B$13)</f>
        <v>5</v>
      </c>
      <c r="I3">
        <f t="shared" si="1"/>
        <v>10</v>
      </c>
      <c r="J3">
        <f t="shared" si="1"/>
        <v>11</v>
      </c>
      <c r="K3">
        <f t="shared" si="1"/>
        <v>1</v>
      </c>
      <c r="L3">
        <f t="shared" ref="L3:L13" si="3">F3</f>
        <v>37</v>
      </c>
    </row>
    <row r="4" spans="1:12" x14ac:dyDescent="0.35">
      <c r="A4" t="s">
        <v>2</v>
      </c>
      <c r="B4">
        <v>37</v>
      </c>
      <c r="C4">
        <v>43</v>
      </c>
      <c r="D4">
        <v>71</v>
      </c>
      <c r="E4">
        <v>28</v>
      </c>
      <c r="F4">
        <v>15</v>
      </c>
      <c r="H4">
        <f t="shared" si="2"/>
        <v>6</v>
      </c>
      <c r="I4">
        <f t="shared" si="1"/>
        <v>5</v>
      </c>
      <c r="J4">
        <f t="shared" si="1"/>
        <v>5</v>
      </c>
      <c r="K4">
        <f t="shared" si="1"/>
        <v>9</v>
      </c>
      <c r="L4">
        <f t="shared" si="3"/>
        <v>15</v>
      </c>
    </row>
    <row r="5" spans="1:12" x14ac:dyDescent="0.35">
      <c r="A5" t="s">
        <v>3</v>
      </c>
      <c r="B5">
        <v>91</v>
      </c>
      <c r="C5">
        <v>3</v>
      </c>
      <c r="D5">
        <v>68</v>
      </c>
      <c r="E5">
        <v>57</v>
      </c>
      <c r="F5">
        <v>34</v>
      </c>
      <c r="H5">
        <f t="shared" si="2"/>
        <v>2</v>
      </c>
      <c r="I5">
        <f t="shared" si="1"/>
        <v>12</v>
      </c>
      <c r="J5">
        <f t="shared" si="1"/>
        <v>6</v>
      </c>
      <c r="K5">
        <f t="shared" si="1"/>
        <v>4</v>
      </c>
      <c r="L5">
        <f t="shared" si="3"/>
        <v>34</v>
      </c>
    </row>
    <row r="6" spans="1:12" x14ac:dyDescent="0.35">
      <c r="A6" t="s">
        <v>4</v>
      </c>
      <c r="B6">
        <v>5</v>
      </c>
      <c r="C6">
        <v>31</v>
      </c>
      <c r="D6">
        <v>95</v>
      </c>
      <c r="E6">
        <v>70</v>
      </c>
      <c r="F6">
        <v>49</v>
      </c>
      <c r="H6">
        <f t="shared" si="2"/>
        <v>12</v>
      </c>
      <c r="I6">
        <f t="shared" si="1"/>
        <v>7</v>
      </c>
      <c r="J6">
        <f t="shared" si="1"/>
        <v>2</v>
      </c>
      <c r="K6">
        <f t="shared" si="1"/>
        <v>2</v>
      </c>
      <c r="L6">
        <f t="shared" si="3"/>
        <v>49</v>
      </c>
    </row>
    <row r="7" spans="1:12" x14ac:dyDescent="0.35">
      <c r="A7" t="s">
        <v>5</v>
      </c>
      <c r="B7">
        <v>19</v>
      </c>
      <c r="C7">
        <v>47</v>
      </c>
      <c r="D7">
        <v>75</v>
      </c>
      <c r="E7">
        <v>19</v>
      </c>
      <c r="F7">
        <v>20</v>
      </c>
      <c r="H7">
        <f t="shared" si="2"/>
        <v>9</v>
      </c>
      <c r="I7">
        <f t="shared" si="1"/>
        <v>4</v>
      </c>
      <c r="J7">
        <f t="shared" si="1"/>
        <v>3</v>
      </c>
      <c r="K7">
        <f t="shared" si="1"/>
        <v>10</v>
      </c>
      <c r="L7">
        <f t="shared" si="3"/>
        <v>20</v>
      </c>
    </row>
    <row r="8" spans="1:12" x14ac:dyDescent="0.35">
      <c r="A8" t="s">
        <v>6</v>
      </c>
      <c r="B8">
        <v>86</v>
      </c>
      <c r="C8">
        <v>21</v>
      </c>
      <c r="D8">
        <v>96</v>
      </c>
      <c r="E8">
        <v>65</v>
      </c>
      <c r="F8">
        <v>97</v>
      </c>
      <c r="H8">
        <f t="shared" si="2"/>
        <v>3</v>
      </c>
      <c r="I8">
        <f t="shared" si="1"/>
        <v>8</v>
      </c>
      <c r="J8">
        <f t="shared" si="1"/>
        <v>1</v>
      </c>
      <c r="K8">
        <f t="shared" si="1"/>
        <v>3</v>
      </c>
      <c r="L8">
        <f t="shared" si="3"/>
        <v>97</v>
      </c>
    </row>
    <row r="9" spans="1:12" x14ac:dyDescent="0.35">
      <c r="A9" t="s">
        <v>7</v>
      </c>
      <c r="B9">
        <v>98</v>
      </c>
      <c r="C9">
        <v>21</v>
      </c>
      <c r="D9">
        <v>38</v>
      </c>
      <c r="E9">
        <v>33</v>
      </c>
      <c r="F9">
        <v>44</v>
      </c>
      <c r="H9">
        <f t="shared" si="2"/>
        <v>1</v>
      </c>
      <c r="I9">
        <f t="shared" si="1"/>
        <v>8</v>
      </c>
      <c r="J9">
        <f t="shared" si="1"/>
        <v>7</v>
      </c>
      <c r="K9">
        <f t="shared" si="1"/>
        <v>8</v>
      </c>
      <c r="L9">
        <f t="shared" si="3"/>
        <v>44</v>
      </c>
    </row>
    <row r="10" spans="1:12" x14ac:dyDescent="0.35">
      <c r="A10" t="s">
        <v>8</v>
      </c>
      <c r="B10">
        <v>15</v>
      </c>
      <c r="C10">
        <v>34</v>
      </c>
      <c r="D10">
        <v>30</v>
      </c>
      <c r="E10">
        <v>40</v>
      </c>
      <c r="F10">
        <v>76</v>
      </c>
      <c r="H10">
        <f t="shared" si="2"/>
        <v>10</v>
      </c>
      <c r="I10">
        <f t="shared" si="1"/>
        <v>6</v>
      </c>
      <c r="J10">
        <f t="shared" si="1"/>
        <v>9</v>
      </c>
      <c r="K10">
        <f t="shared" si="1"/>
        <v>6</v>
      </c>
      <c r="L10">
        <f t="shared" si="3"/>
        <v>76</v>
      </c>
    </row>
    <row r="11" spans="1:12" x14ac:dyDescent="0.35">
      <c r="A11" t="s">
        <v>9</v>
      </c>
      <c r="B11">
        <v>79</v>
      </c>
      <c r="C11">
        <v>12</v>
      </c>
      <c r="D11">
        <v>25</v>
      </c>
      <c r="E11">
        <v>8</v>
      </c>
      <c r="F11">
        <v>83</v>
      </c>
      <c r="H11">
        <f t="shared" si="2"/>
        <v>4</v>
      </c>
      <c r="I11">
        <f t="shared" si="1"/>
        <v>11</v>
      </c>
      <c r="J11">
        <f t="shared" si="1"/>
        <v>10</v>
      </c>
      <c r="K11">
        <f t="shared" si="1"/>
        <v>12</v>
      </c>
      <c r="L11">
        <f t="shared" si="3"/>
        <v>83</v>
      </c>
    </row>
    <row r="12" spans="1:12" x14ac:dyDescent="0.35">
      <c r="A12" t="s">
        <v>10</v>
      </c>
      <c r="B12">
        <v>31</v>
      </c>
      <c r="C12">
        <v>58</v>
      </c>
      <c r="D12">
        <v>3</v>
      </c>
      <c r="E12">
        <v>54</v>
      </c>
      <c r="F12">
        <v>44</v>
      </c>
      <c r="H12">
        <f t="shared" si="2"/>
        <v>7</v>
      </c>
      <c r="I12">
        <f t="shared" si="1"/>
        <v>3</v>
      </c>
      <c r="J12">
        <f t="shared" si="1"/>
        <v>12</v>
      </c>
      <c r="K12">
        <f t="shared" si="1"/>
        <v>5</v>
      </c>
      <c r="L12">
        <f t="shared" si="3"/>
        <v>44</v>
      </c>
    </row>
    <row r="13" spans="1:12" x14ac:dyDescent="0.35">
      <c r="A13" t="s">
        <v>11</v>
      </c>
      <c r="B13">
        <v>25</v>
      </c>
      <c r="C13">
        <v>66</v>
      </c>
      <c r="D13">
        <v>73</v>
      </c>
      <c r="E13">
        <v>35</v>
      </c>
      <c r="F13">
        <v>76</v>
      </c>
      <c r="H13">
        <f t="shared" si="2"/>
        <v>8</v>
      </c>
      <c r="I13">
        <f t="shared" si="1"/>
        <v>2</v>
      </c>
      <c r="J13">
        <f t="shared" si="1"/>
        <v>4</v>
      </c>
      <c r="K13">
        <f t="shared" si="1"/>
        <v>7</v>
      </c>
      <c r="L13">
        <f t="shared" si="3"/>
        <v>76</v>
      </c>
    </row>
    <row r="15" spans="1:12" x14ac:dyDescent="0.35">
      <c r="A15" t="s">
        <v>17</v>
      </c>
      <c r="B15" t="str">
        <f>B1</f>
        <v>A1</v>
      </c>
      <c r="C15" t="str">
        <f t="shared" ref="C15:E15" si="4">C1</f>
        <v>A2</v>
      </c>
      <c r="D15" t="str">
        <f t="shared" si="4"/>
        <v>A3</v>
      </c>
      <c r="E15" t="str">
        <f t="shared" si="4"/>
        <v>A4</v>
      </c>
      <c r="H15" t="str">
        <f>B15</f>
        <v>A1</v>
      </c>
      <c r="I15" t="str">
        <f t="shared" ref="I15:K15" si="5">C15</f>
        <v>A2</v>
      </c>
      <c r="J15" t="str">
        <f t="shared" si="5"/>
        <v>A3</v>
      </c>
      <c r="K15" t="str">
        <f t="shared" si="5"/>
        <v>A4</v>
      </c>
    </row>
    <row r="16" spans="1:12" x14ac:dyDescent="0.35">
      <c r="A16">
        <v>1</v>
      </c>
      <c r="B16" s="1">
        <v>11.243345941563392</v>
      </c>
      <c r="C16" s="1">
        <v>0</v>
      </c>
      <c r="D16" s="1">
        <v>49.401981359408232</v>
      </c>
      <c r="E16" s="1">
        <v>36.444054799563503</v>
      </c>
      <c r="F16" s="2"/>
      <c r="G16" s="2"/>
      <c r="H16" s="2">
        <f>B16-B17</f>
        <v>0</v>
      </c>
      <c r="I16" s="2">
        <f t="shared" ref="I16:K26" si="6">C16-C17</f>
        <v>0</v>
      </c>
      <c r="J16" s="2">
        <f t="shared" si="6"/>
        <v>29.941725967952213</v>
      </c>
      <c r="K16" s="2">
        <f t="shared" si="6"/>
        <v>0</v>
      </c>
    </row>
    <row r="17" spans="1:11" x14ac:dyDescent="0.35">
      <c r="A17">
        <v>2</v>
      </c>
      <c r="B17" s="1">
        <v>11.243345941563387</v>
      </c>
      <c r="C17" s="1">
        <v>0</v>
      </c>
      <c r="D17" s="1">
        <v>19.46025539145602</v>
      </c>
      <c r="E17" s="1">
        <v>36.444054799563489</v>
      </c>
      <c r="F17" s="2"/>
      <c r="G17" s="2"/>
      <c r="H17" s="2">
        <f t="shared" ref="H17:H26" si="7">B17-B18</f>
        <v>0</v>
      </c>
      <c r="I17" s="2">
        <f t="shared" si="6"/>
        <v>0</v>
      </c>
      <c r="J17" s="2">
        <f t="shared" si="6"/>
        <v>0</v>
      </c>
      <c r="K17" s="2">
        <f t="shared" si="6"/>
        <v>0</v>
      </c>
    </row>
    <row r="18" spans="1:11" x14ac:dyDescent="0.35">
      <c r="A18">
        <v>3</v>
      </c>
      <c r="B18" s="1">
        <v>11.243345941563385</v>
      </c>
      <c r="C18" s="1">
        <v>0</v>
      </c>
      <c r="D18" s="1">
        <v>19.460255391456045</v>
      </c>
      <c r="E18" s="1">
        <v>36.444054799563496</v>
      </c>
      <c r="F18" s="2"/>
      <c r="G18" s="2"/>
      <c r="H18" s="2">
        <f t="shared" si="7"/>
        <v>0</v>
      </c>
      <c r="I18" s="2">
        <f t="shared" si="6"/>
        <v>0</v>
      </c>
      <c r="J18" s="2">
        <f t="shared" si="6"/>
        <v>0</v>
      </c>
      <c r="K18" s="2">
        <f t="shared" si="6"/>
        <v>0</v>
      </c>
    </row>
    <row r="19" spans="1:11" x14ac:dyDescent="0.35">
      <c r="A19">
        <v>4</v>
      </c>
      <c r="B19" s="1">
        <v>11.243345941563394</v>
      </c>
      <c r="C19" s="1">
        <v>0</v>
      </c>
      <c r="D19" s="1">
        <v>19.46025539145603</v>
      </c>
      <c r="E19" s="1">
        <v>36.444054799563538</v>
      </c>
      <c r="F19" s="2"/>
      <c r="G19" s="2"/>
      <c r="H19" s="2">
        <f t="shared" si="7"/>
        <v>10.994408644258071</v>
      </c>
      <c r="I19" s="2">
        <f t="shared" si="6"/>
        <v>0</v>
      </c>
      <c r="J19" s="2">
        <f t="shared" si="6"/>
        <v>0</v>
      </c>
      <c r="K19" s="2">
        <f t="shared" si="6"/>
        <v>0</v>
      </c>
    </row>
    <row r="20" spans="1:11" x14ac:dyDescent="0.35">
      <c r="A20">
        <v>5</v>
      </c>
      <c r="B20" s="1">
        <v>0.24893729730532393</v>
      </c>
      <c r="C20" s="1">
        <v>0</v>
      </c>
      <c r="D20" s="1">
        <v>19.460255391456034</v>
      </c>
      <c r="E20" s="1">
        <v>36.444054799563531</v>
      </c>
      <c r="F20" s="2"/>
      <c r="G20" s="2"/>
      <c r="H20" s="2">
        <f t="shared" si="7"/>
        <v>0</v>
      </c>
      <c r="I20" s="2">
        <f t="shared" si="6"/>
        <v>0</v>
      </c>
      <c r="J20" s="2">
        <f t="shared" si="6"/>
        <v>0</v>
      </c>
      <c r="K20" s="2">
        <f t="shared" si="6"/>
        <v>0</v>
      </c>
    </row>
    <row r="21" spans="1:11" x14ac:dyDescent="0.35">
      <c r="A21">
        <v>6</v>
      </c>
      <c r="B21" s="1">
        <v>0.2489372973053238</v>
      </c>
      <c r="C21" s="1">
        <v>0</v>
      </c>
      <c r="D21" s="1">
        <v>19.460255391456059</v>
      </c>
      <c r="E21" s="1">
        <v>36.444054799563489</v>
      </c>
      <c r="F21" s="2"/>
      <c r="G21" s="2"/>
      <c r="H21" s="2">
        <f t="shared" si="7"/>
        <v>0</v>
      </c>
      <c r="I21" s="2">
        <f t="shared" si="6"/>
        <v>0</v>
      </c>
      <c r="J21" s="2">
        <f t="shared" si="6"/>
        <v>0</v>
      </c>
      <c r="K21" s="2">
        <f t="shared" si="6"/>
        <v>-5.6843418860808015E-14</v>
      </c>
    </row>
    <row r="22" spans="1:11" x14ac:dyDescent="0.35">
      <c r="A22">
        <v>7</v>
      </c>
      <c r="B22" s="1">
        <v>0.24893729730532396</v>
      </c>
      <c r="C22" s="1">
        <v>0</v>
      </c>
      <c r="D22" s="1">
        <v>19.460255391456052</v>
      </c>
      <c r="E22" s="1">
        <v>36.444054799563546</v>
      </c>
      <c r="F22" s="2"/>
      <c r="G22" s="2"/>
      <c r="H22" s="2">
        <f t="shared" si="7"/>
        <v>0</v>
      </c>
      <c r="I22" s="2">
        <f t="shared" si="6"/>
        <v>0</v>
      </c>
      <c r="J22" s="2">
        <f t="shared" si="6"/>
        <v>0</v>
      </c>
      <c r="K22" s="2">
        <f t="shared" si="6"/>
        <v>22.411920888677344</v>
      </c>
    </row>
    <row r="23" spans="1:11" x14ac:dyDescent="0.35">
      <c r="A23">
        <v>8</v>
      </c>
      <c r="B23" s="1">
        <v>0.24893729730532391</v>
      </c>
      <c r="C23" s="1">
        <v>0</v>
      </c>
      <c r="D23" s="1">
        <v>19.460255391456052</v>
      </c>
      <c r="E23" s="1">
        <v>14.0321339108862</v>
      </c>
      <c r="F23" s="2"/>
      <c r="G23" s="2"/>
      <c r="H23" s="2">
        <f t="shared" si="7"/>
        <v>0</v>
      </c>
      <c r="I23" s="2">
        <f t="shared" si="6"/>
        <v>0</v>
      </c>
      <c r="J23" s="2">
        <f t="shared" si="6"/>
        <v>0</v>
      </c>
      <c r="K23" s="2">
        <f t="shared" si="6"/>
        <v>0</v>
      </c>
    </row>
    <row r="24" spans="1:11" x14ac:dyDescent="0.35">
      <c r="A24">
        <v>9</v>
      </c>
      <c r="B24" s="1">
        <v>0.24893729730532393</v>
      </c>
      <c r="C24" s="1">
        <v>0</v>
      </c>
      <c r="D24" s="1">
        <v>19.460255391456055</v>
      </c>
      <c r="E24" s="1">
        <v>14.032133910886198</v>
      </c>
      <c r="F24" s="2"/>
      <c r="G24" s="2"/>
      <c r="H24" s="2">
        <f t="shared" si="7"/>
        <v>0</v>
      </c>
      <c r="I24" s="2">
        <f t="shared" si="6"/>
        <v>0</v>
      </c>
      <c r="J24" s="2">
        <f t="shared" si="6"/>
        <v>0</v>
      </c>
      <c r="K24" s="2">
        <f t="shared" si="6"/>
        <v>0</v>
      </c>
    </row>
    <row r="25" spans="1:11" x14ac:dyDescent="0.35">
      <c r="A25">
        <v>10</v>
      </c>
      <c r="B25" s="1">
        <v>0.24893729730532391</v>
      </c>
      <c r="C25" s="1">
        <v>0</v>
      </c>
      <c r="D25" s="1">
        <v>19.460255391456045</v>
      </c>
      <c r="E25" s="1">
        <v>14.032133910886195</v>
      </c>
      <c r="F25" s="2"/>
      <c r="G25" s="2"/>
      <c r="H25" s="2">
        <f t="shared" si="7"/>
        <v>0.24893729730532391</v>
      </c>
      <c r="I25" s="2">
        <f t="shared" si="6"/>
        <v>0</v>
      </c>
      <c r="J25" s="2">
        <f t="shared" si="6"/>
        <v>15.564876337673482</v>
      </c>
      <c r="K25" s="2">
        <f t="shared" si="6"/>
        <v>0</v>
      </c>
    </row>
    <row r="26" spans="1:11" x14ac:dyDescent="0.35">
      <c r="A26">
        <v>11</v>
      </c>
      <c r="B26" s="1">
        <v>0</v>
      </c>
      <c r="C26" s="1">
        <v>0</v>
      </c>
      <c r="D26" s="1">
        <v>3.8953790537825626</v>
      </c>
      <c r="E26" s="1">
        <v>14.032133910886198</v>
      </c>
      <c r="F26" s="2"/>
      <c r="G26" s="2"/>
      <c r="H26" s="2">
        <f t="shared" si="7"/>
        <v>0</v>
      </c>
      <c r="I26" s="2">
        <f t="shared" si="6"/>
        <v>0</v>
      </c>
      <c r="J26" s="2">
        <f t="shared" si="6"/>
        <v>0</v>
      </c>
      <c r="K26" s="2">
        <f t="shared" si="6"/>
        <v>0</v>
      </c>
    </row>
    <row r="27" spans="1:11" x14ac:dyDescent="0.35">
      <c r="A27">
        <v>12</v>
      </c>
      <c r="B27" s="1">
        <v>0</v>
      </c>
      <c r="C27" s="1">
        <v>0</v>
      </c>
      <c r="D27" s="1">
        <v>3.8953790537825626</v>
      </c>
      <c r="E27" s="1">
        <v>14.032133910886206</v>
      </c>
      <c r="F27" s="2"/>
      <c r="G27" s="2"/>
      <c r="H27" s="2"/>
      <c r="I27" s="2"/>
      <c r="J27" s="2"/>
      <c r="K27" s="2"/>
    </row>
    <row r="28" spans="1:11" x14ac:dyDescent="0.35">
      <c r="A28" t="s">
        <v>19</v>
      </c>
      <c r="B28" s="2">
        <v>2</v>
      </c>
      <c r="C28" s="2">
        <v>3</v>
      </c>
      <c r="D28" s="2">
        <v>4</v>
      </c>
      <c r="E28" s="2">
        <v>5</v>
      </c>
      <c r="F28" s="2"/>
      <c r="G28" s="2"/>
      <c r="H28" s="2"/>
      <c r="I28" s="2"/>
      <c r="J28" s="2"/>
      <c r="K28" s="2"/>
    </row>
    <row r="29" spans="1:11" x14ac:dyDescent="0.3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35">
      <c r="B30" s="2" t="str">
        <f>B1</f>
        <v>A1</v>
      </c>
      <c r="C30" s="2" t="str">
        <f t="shared" ref="C30:F42" si="8">C1</f>
        <v>A2</v>
      </c>
      <c r="D30" s="2" t="str">
        <f t="shared" si="8"/>
        <v>A3</v>
      </c>
      <c r="E30" s="2" t="str">
        <f t="shared" si="8"/>
        <v>A4</v>
      </c>
      <c r="F30" s="2" t="str">
        <f t="shared" si="8"/>
        <v>Y</v>
      </c>
      <c r="G30" s="2" t="s">
        <v>20</v>
      </c>
      <c r="H30" s="2" t="s">
        <v>22</v>
      </c>
      <c r="I30" s="2"/>
      <c r="J30" s="2"/>
      <c r="K30" s="2"/>
    </row>
    <row r="31" spans="1:11" x14ac:dyDescent="0.35">
      <c r="A31" t="str">
        <f>A2</f>
        <v>O1</v>
      </c>
      <c r="B31" s="2">
        <f>VLOOKUP(H2,$A$16:$E$27,B$28,0)</f>
        <v>0</v>
      </c>
      <c r="C31" s="2">
        <f t="shared" ref="C31:E31" si="9">VLOOKUP(I2,$A$16:$E$27,C$28,0)</f>
        <v>0</v>
      </c>
      <c r="D31" s="2">
        <f t="shared" si="9"/>
        <v>19.460255391456052</v>
      </c>
      <c r="E31" s="2">
        <f t="shared" si="9"/>
        <v>14.032133910886198</v>
      </c>
      <c r="F31" s="2">
        <f t="shared" si="8"/>
        <v>28</v>
      </c>
      <c r="G31" s="2">
        <f>SUM(B31:E31)</f>
        <v>33.492389302342247</v>
      </c>
      <c r="H31" s="2">
        <f>F31-G31</f>
        <v>-5.4923893023422465</v>
      </c>
      <c r="I31" s="2"/>
      <c r="J31" s="2"/>
      <c r="K31" s="2"/>
    </row>
    <row r="32" spans="1:11" x14ac:dyDescent="0.35">
      <c r="A32" t="str">
        <f t="shared" ref="A32:A42" si="10">A3</f>
        <v>O2</v>
      </c>
      <c r="B32" s="2">
        <f t="shared" ref="B32:E42" si="11">VLOOKUP(H3,$A$16:$E$27,B$28,0)</f>
        <v>0.24893729730532393</v>
      </c>
      <c r="C32" s="2">
        <f t="shared" si="11"/>
        <v>0</v>
      </c>
      <c r="D32" s="2">
        <f t="shared" si="11"/>
        <v>3.8953790537825626</v>
      </c>
      <c r="E32" s="2">
        <f t="shared" si="11"/>
        <v>36.444054799563503</v>
      </c>
      <c r="F32" s="2">
        <f t="shared" si="8"/>
        <v>37</v>
      </c>
      <c r="G32" s="2">
        <f t="shared" ref="G32:G42" si="12">SUM(B32:E32)</f>
        <v>40.58837115065139</v>
      </c>
      <c r="H32" s="2">
        <f t="shared" ref="H32:H42" si="13">F32-G32</f>
        <v>-3.5883711506513905</v>
      </c>
      <c r="I32" s="2"/>
      <c r="J32" s="2"/>
      <c r="K32" s="2"/>
    </row>
    <row r="33" spans="1:11" x14ac:dyDescent="0.35">
      <c r="A33" t="str">
        <f t="shared" si="10"/>
        <v>O3</v>
      </c>
      <c r="B33" s="2">
        <f t="shared" si="11"/>
        <v>0.2489372973053238</v>
      </c>
      <c r="C33" s="2">
        <f t="shared" si="11"/>
        <v>0</v>
      </c>
      <c r="D33" s="2">
        <f t="shared" si="11"/>
        <v>19.460255391456034</v>
      </c>
      <c r="E33" s="2">
        <f t="shared" si="11"/>
        <v>14.032133910886198</v>
      </c>
      <c r="F33" s="2">
        <f t="shared" si="8"/>
        <v>15</v>
      </c>
      <c r="G33" s="2">
        <f t="shared" si="12"/>
        <v>33.741326599647557</v>
      </c>
      <c r="H33" s="2">
        <f t="shared" si="13"/>
        <v>-18.741326599647557</v>
      </c>
      <c r="I33" s="2"/>
      <c r="J33" s="2"/>
      <c r="K33" s="2"/>
    </row>
    <row r="34" spans="1:11" x14ac:dyDescent="0.35">
      <c r="A34" t="str">
        <f t="shared" si="10"/>
        <v>O4</v>
      </c>
      <c r="B34" s="2">
        <f t="shared" si="11"/>
        <v>11.243345941563387</v>
      </c>
      <c r="C34" s="2">
        <f t="shared" si="11"/>
        <v>0</v>
      </c>
      <c r="D34" s="2">
        <f t="shared" si="11"/>
        <v>19.460255391456059</v>
      </c>
      <c r="E34" s="2">
        <f t="shared" si="11"/>
        <v>36.444054799563538</v>
      </c>
      <c r="F34" s="2">
        <f t="shared" si="8"/>
        <v>34</v>
      </c>
      <c r="G34" s="2">
        <f t="shared" si="12"/>
        <v>67.147656132582981</v>
      </c>
      <c r="H34" s="2">
        <f t="shared" si="13"/>
        <v>-33.147656132582981</v>
      </c>
      <c r="I34" s="2"/>
      <c r="J34" s="2"/>
      <c r="K34" s="2"/>
    </row>
    <row r="35" spans="1:11" x14ac:dyDescent="0.35">
      <c r="A35" t="str">
        <f t="shared" si="10"/>
        <v>O5</v>
      </c>
      <c r="B35" s="2">
        <f t="shared" si="11"/>
        <v>0</v>
      </c>
      <c r="C35" s="2">
        <f t="shared" si="11"/>
        <v>0</v>
      </c>
      <c r="D35" s="2">
        <f t="shared" si="11"/>
        <v>19.46025539145602</v>
      </c>
      <c r="E35" s="2">
        <f t="shared" si="11"/>
        <v>36.444054799563489</v>
      </c>
      <c r="F35" s="2">
        <f t="shared" si="8"/>
        <v>49</v>
      </c>
      <c r="G35" s="2">
        <f t="shared" si="12"/>
        <v>55.904310191019505</v>
      </c>
      <c r="H35" s="2">
        <f t="shared" si="13"/>
        <v>-6.9043101910195048</v>
      </c>
      <c r="I35" s="2"/>
      <c r="J35" s="2"/>
      <c r="K35" s="2"/>
    </row>
    <row r="36" spans="1:11" x14ac:dyDescent="0.35">
      <c r="A36" t="str">
        <f t="shared" si="10"/>
        <v>O6</v>
      </c>
      <c r="B36" s="2">
        <f t="shared" si="11"/>
        <v>0.24893729730532393</v>
      </c>
      <c r="C36" s="2">
        <f t="shared" si="11"/>
        <v>0</v>
      </c>
      <c r="D36" s="2">
        <f t="shared" si="11"/>
        <v>19.460255391456045</v>
      </c>
      <c r="E36" s="2">
        <f t="shared" si="11"/>
        <v>14.032133910886195</v>
      </c>
      <c r="F36" s="2">
        <f t="shared" si="8"/>
        <v>20</v>
      </c>
      <c r="G36" s="2">
        <f t="shared" si="12"/>
        <v>33.741326599647564</v>
      </c>
      <c r="H36" s="2">
        <f t="shared" si="13"/>
        <v>-13.741326599647564</v>
      </c>
      <c r="I36" s="2"/>
      <c r="J36" s="2"/>
      <c r="K36" s="2"/>
    </row>
    <row r="37" spans="1:11" x14ac:dyDescent="0.35">
      <c r="A37" t="str">
        <f t="shared" si="10"/>
        <v>O7</v>
      </c>
      <c r="B37" s="2">
        <f t="shared" si="11"/>
        <v>11.243345941563385</v>
      </c>
      <c r="C37" s="2">
        <f t="shared" si="11"/>
        <v>0</v>
      </c>
      <c r="D37" s="2">
        <f t="shared" si="11"/>
        <v>49.401981359408232</v>
      </c>
      <c r="E37" s="2">
        <f t="shared" si="11"/>
        <v>36.444054799563496</v>
      </c>
      <c r="F37" s="2">
        <f t="shared" si="8"/>
        <v>97</v>
      </c>
      <c r="G37" s="2">
        <f t="shared" si="12"/>
        <v>97.089382100535119</v>
      </c>
      <c r="H37" s="2">
        <f t="shared" si="13"/>
        <v>-8.9382100535118525E-2</v>
      </c>
      <c r="I37" s="2"/>
      <c r="J37" s="2"/>
      <c r="K37" s="2"/>
    </row>
    <row r="38" spans="1:11" x14ac:dyDescent="0.35">
      <c r="A38" t="str">
        <f t="shared" si="10"/>
        <v>O8</v>
      </c>
      <c r="B38" s="2">
        <f t="shared" si="11"/>
        <v>11.243345941563392</v>
      </c>
      <c r="C38" s="2">
        <f t="shared" si="11"/>
        <v>0</v>
      </c>
      <c r="D38" s="2">
        <f t="shared" si="11"/>
        <v>19.460255391456052</v>
      </c>
      <c r="E38" s="2">
        <f t="shared" si="11"/>
        <v>14.0321339108862</v>
      </c>
      <c r="F38" s="2">
        <f t="shared" si="8"/>
        <v>44</v>
      </c>
      <c r="G38" s="2">
        <f t="shared" si="12"/>
        <v>44.735735243905644</v>
      </c>
      <c r="H38" s="2">
        <f t="shared" si="13"/>
        <v>-0.73573524390564415</v>
      </c>
      <c r="I38" s="2"/>
      <c r="J38" s="2"/>
      <c r="K38" s="2"/>
    </row>
    <row r="39" spans="1:11" x14ac:dyDescent="0.35">
      <c r="A39" t="str">
        <f t="shared" si="10"/>
        <v>O9</v>
      </c>
      <c r="B39" s="2">
        <f t="shared" si="11"/>
        <v>0.24893729730532391</v>
      </c>
      <c r="C39" s="2">
        <f t="shared" si="11"/>
        <v>0</v>
      </c>
      <c r="D39" s="2">
        <f t="shared" si="11"/>
        <v>19.460255391456055</v>
      </c>
      <c r="E39" s="2">
        <f t="shared" si="11"/>
        <v>36.444054799563489</v>
      </c>
      <c r="F39" s="2">
        <f t="shared" si="8"/>
        <v>76</v>
      </c>
      <c r="G39" s="2">
        <f t="shared" si="12"/>
        <v>56.153247488324865</v>
      </c>
      <c r="H39" s="2">
        <f t="shared" si="13"/>
        <v>19.846752511675135</v>
      </c>
      <c r="I39" s="2"/>
      <c r="J39" s="2"/>
      <c r="K39" s="2"/>
    </row>
    <row r="40" spans="1:11" x14ac:dyDescent="0.35">
      <c r="A40" t="str">
        <f t="shared" si="10"/>
        <v>O10</v>
      </c>
      <c r="B40" s="2">
        <f t="shared" si="11"/>
        <v>11.243345941563394</v>
      </c>
      <c r="C40" s="2">
        <f t="shared" si="11"/>
        <v>0</v>
      </c>
      <c r="D40" s="2">
        <f t="shared" si="11"/>
        <v>19.460255391456045</v>
      </c>
      <c r="E40" s="2">
        <f t="shared" si="11"/>
        <v>14.032133910886206</v>
      </c>
      <c r="F40" s="2">
        <f t="shared" si="8"/>
        <v>83</v>
      </c>
      <c r="G40" s="2">
        <f t="shared" si="12"/>
        <v>44.735735243905644</v>
      </c>
      <c r="H40" s="2">
        <f t="shared" si="13"/>
        <v>38.264264756094356</v>
      </c>
      <c r="I40" s="2"/>
      <c r="J40" s="2"/>
      <c r="K40" s="2"/>
    </row>
    <row r="41" spans="1:11" x14ac:dyDescent="0.35">
      <c r="A41" t="str">
        <f t="shared" si="10"/>
        <v>O11</v>
      </c>
      <c r="B41" s="2">
        <f t="shared" si="11"/>
        <v>0.24893729730532396</v>
      </c>
      <c r="C41" s="2">
        <f t="shared" si="11"/>
        <v>0</v>
      </c>
      <c r="D41" s="2">
        <f t="shared" si="11"/>
        <v>3.8953790537825626</v>
      </c>
      <c r="E41" s="2">
        <f t="shared" si="11"/>
        <v>36.444054799563531</v>
      </c>
      <c r="F41" s="2">
        <f t="shared" si="8"/>
        <v>44</v>
      </c>
      <c r="G41" s="2">
        <f t="shared" si="12"/>
        <v>40.588371150651419</v>
      </c>
      <c r="H41" s="2">
        <f t="shared" si="13"/>
        <v>3.4116288493485811</v>
      </c>
      <c r="I41" s="2"/>
      <c r="J41" s="2"/>
      <c r="K41" s="2"/>
    </row>
    <row r="42" spans="1:11" x14ac:dyDescent="0.35">
      <c r="A42" t="str">
        <f t="shared" si="10"/>
        <v>O12</v>
      </c>
      <c r="B42" s="2">
        <f t="shared" si="11"/>
        <v>0.24893729730532391</v>
      </c>
      <c r="C42" s="2">
        <f t="shared" si="11"/>
        <v>0</v>
      </c>
      <c r="D42" s="2">
        <f t="shared" si="11"/>
        <v>19.46025539145603</v>
      </c>
      <c r="E42" s="2">
        <f t="shared" si="11"/>
        <v>36.444054799563546</v>
      </c>
      <c r="F42" s="2">
        <f t="shared" si="8"/>
        <v>76</v>
      </c>
      <c r="G42" s="2">
        <f t="shared" si="12"/>
        <v>56.153247488324901</v>
      </c>
      <c r="H42" s="2">
        <f t="shared" si="13"/>
        <v>19.846752511675099</v>
      </c>
      <c r="I42" s="2"/>
      <c r="J42" s="2"/>
      <c r="K42" s="2"/>
    </row>
    <row r="43" spans="1:11" x14ac:dyDescent="0.35">
      <c r="A43" s="3" t="s">
        <v>18</v>
      </c>
      <c r="B43" s="3">
        <v>1</v>
      </c>
      <c r="C43" s="3">
        <v>3</v>
      </c>
      <c r="D43" s="3">
        <v>5</v>
      </c>
      <c r="E43" s="3">
        <v>7</v>
      </c>
      <c r="G43" t="s">
        <v>21</v>
      </c>
      <c r="H43">
        <f>SUMPRODUCT(H31:H42,H31:H42)</f>
        <v>3993.6703682525094</v>
      </c>
    </row>
    <row r="44" spans="1:11" x14ac:dyDescent="0.35">
      <c r="A44" t="s">
        <v>24</v>
      </c>
      <c r="B44" s="2">
        <f>SUM(B31:B42)</f>
        <v>46.467007550085498</v>
      </c>
      <c r="C44" s="4">
        <f t="shared" ref="C44:E44" si="14">SUM(C31:C42)</f>
        <v>0</v>
      </c>
      <c r="D44" s="2">
        <f t="shared" si="14"/>
        <v>232.33503799007775</v>
      </c>
      <c r="E44" s="2">
        <f t="shared" si="14"/>
        <v>325.2690531513756</v>
      </c>
    </row>
    <row r="45" spans="1:11" x14ac:dyDescent="0.35">
      <c r="A45" t="s">
        <v>25</v>
      </c>
      <c r="C45" s="5">
        <f>C44/B44</f>
        <v>0</v>
      </c>
      <c r="D45">
        <f>D44/B44</f>
        <v>5.0000000051574283</v>
      </c>
      <c r="E45">
        <f>E44/B44</f>
        <v>7.0000000064729173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/>
  </sheetViews>
  <sheetFormatPr defaultRowHeight="14.5" x14ac:dyDescent="0.35"/>
  <cols>
    <col min="1" max="1" width="13.7265625" style="7" customWidth="1"/>
    <col min="2" max="2" width="60.453125" style="7" customWidth="1"/>
    <col min="3" max="16384" width="8.7265625" style="7"/>
  </cols>
  <sheetData>
    <row r="1" spans="1:2" x14ac:dyDescent="0.35">
      <c r="A1" s="6" t="s">
        <v>26</v>
      </c>
      <c r="B1" s="6" t="s">
        <v>27</v>
      </c>
    </row>
    <row r="2" spans="1:2" x14ac:dyDescent="0.35">
      <c r="A2" s="7" t="s">
        <v>38</v>
      </c>
      <c r="B2" s="7" t="s">
        <v>40</v>
      </c>
    </row>
    <row r="3" spans="1:2" x14ac:dyDescent="0.35">
      <c r="A3" s="7" t="s">
        <v>39</v>
      </c>
      <c r="B3" s="7" t="s">
        <v>41</v>
      </c>
    </row>
    <row r="6" spans="1:2" x14ac:dyDescent="0.35">
      <c r="A6" s="7" t="s">
        <v>28</v>
      </c>
      <c r="B6" s="7" t="s">
        <v>29</v>
      </c>
    </row>
    <row r="7" spans="1:2" x14ac:dyDescent="0.35">
      <c r="A7" s="7" t="s">
        <v>30</v>
      </c>
      <c r="B7" s="7" t="s">
        <v>31</v>
      </c>
    </row>
    <row r="8" spans="1:2" ht="29" x14ac:dyDescent="0.35">
      <c r="A8" s="7" t="s">
        <v>32</v>
      </c>
      <c r="B8" s="7" t="s">
        <v>42</v>
      </c>
    </row>
    <row r="9" spans="1:2" x14ac:dyDescent="0.35">
      <c r="A9" s="7" t="s">
        <v>33</v>
      </c>
      <c r="B9" s="7" t="s">
        <v>34</v>
      </c>
    </row>
    <row r="10" spans="1:2" x14ac:dyDescent="0.35">
      <c r="A10" s="7" t="s">
        <v>35</v>
      </c>
      <c r="B10" s="7">
        <v>237</v>
      </c>
    </row>
    <row r="11" spans="1:2" x14ac:dyDescent="0.35">
      <c r="A11" s="7" t="s">
        <v>36</v>
      </c>
      <c r="B11" s="7" t="s">
        <v>37</v>
      </c>
    </row>
    <row r="14" spans="1:2" x14ac:dyDescent="0.35">
      <c r="B14" s="8"/>
    </row>
    <row r="16" spans="1:2" x14ac:dyDescent="0.35">
      <c r="B1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nincs suly</vt:lpstr>
      <vt:lpstr>vannak sulyok</vt:lpstr>
      <vt:lpstr>info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Pitlik László4</dc:creator>
  <cp:lastModifiedBy>Pitlik László4</cp:lastModifiedBy>
  <dcterms:created xsi:type="dcterms:W3CDTF">2018-04-24T15:58:54Z</dcterms:created>
  <dcterms:modified xsi:type="dcterms:W3CDTF">2018-05-02T16:35:14Z</dcterms:modified>
</cp:coreProperties>
</file>