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40" windowWidth="14940" windowHeight="8385" activeTab="0"/>
  </bookViews>
  <sheets>
    <sheet name="WAM 2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<sst xmlns="http://schemas.openxmlformats.org/spreadsheetml/2006/main" count="30" uniqueCount="22">
  <si>
    <t>Max.:</t>
  </si>
  <si>
    <t>Min.:</t>
  </si>
  <si>
    <t>Küszöbérték:</t>
  </si>
  <si>
    <t>becslés</t>
  </si>
  <si>
    <t>Max:</t>
  </si>
  <si>
    <t>Min:</t>
  </si>
  <si>
    <t>hasonlóság</t>
  </si>
  <si>
    <t>teszt</t>
  </si>
  <si>
    <t>tanulás</t>
  </si>
  <si>
    <t>önellenőrzés</t>
  </si>
  <si>
    <t>eladott darab</t>
  </si>
  <si>
    <t>infláció</t>
  </si>
  <si>
    <t>árfolyam (euro)</t>
  </si>
  <si>
    <t>vevői átlagkereslet</t>
  </si>
  <si>
    <t>Küszöbé.:</t>
  </si>
  <si>
    <t>HIBAK</t>
  </si>
  <si>
    <t>2. nincs tanulas es teszt bontas</t>
  </si>
  <si>
    <t>3. a1-be kellene valami kedves ki szoveg, mire is ad valaszt a wam2</t>
  </si>
  <si>
    <t>4. ennyi adatnal a 100%-sem nagy kihivas...</t>
  </si>
  <si>
    <t>6. C2 D2 E2 (korrekt) mertekegysegek?</t>
  </si>
  <si>
    <t>5. Az F es a B,C,D, E oszlopokrol nem tudni ezek idokoordinatait!!!! (enelkul nem elorejelzes az elorejelzes)</t>
  </si>
  <si>
    <t>1. c11, d11 ertelmetlen --- ugye?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</si>
</sst>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000"/>
    <numFmt numFmtId="175" formatCode="0.000"/>
    <numFmt numFmtId="176" formatCode="0.0"/>
    <numFmt numFmtId="177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3" fontId="0" fillId="0" borderId="0" xfId="15" applyNumberFormat="1" applyAlignment="1">
      <alignment horizontal="center"/>
    </xf>
    <xf numFmtId="173" fontId="2" fillId="0" borderId="0" xfId="15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0" xfId="20" applyFont="1" applyAlignment="1">
      <alignment horizontal="center"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Border="1" applyAlignment="1">
      <alignment horizontal="center"/>
    </xf>
    <xf numFmtId="9" fontId="2" fillId="2" borderId="0" xfId="2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173" fontId="2" fillId="0" borderId="0" xfId="15" applyNumberFormat="1" applyFont="1" applyBorder="1" applyAlignment="1">
      <alignment horizontal="center"/>
    </xf>
    <xf numFmtId="173" fontId="2" fillId="2" borderId="0" xfId="15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123825</xdr:rowOff>
    </xdr:from>
    <xdr:to>
      <xdr:col>9</xdr:col>
      <xdr:colOff>38100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790950" y="123825"/>
          <a:ext cx="1676400" cy="600075"/>
        </a:xfrm>
        <a:prstGeom prst="wedgeRoundRectCallout">
          <a:avLst>
            <a:gd name="adj1" fmla="val -65791"/>
            <a:gd name="adj2" fmla="val 413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 Saturn cég által megadott adatok alapján</a:t>
          </a:r>
        </a:p>
      </xdr:txBody>
    </xdr:sp>
    <xdr:clientData/>
  </xdr:twoCellAnchor>
  <xdr:twoCellAnchor>
    <xdr:from>
      <xdr:col>5</xdr:col>
      <xdr:colOff>295275</xdr:colOff>
      <xdr:row>12</xdr:row>
      <xdr:rowOff>133350</xdr:rowOff>
    </xdr:from>
    <xdr:to>
      <xdr:col>8</xdr:col>
      <xdr:colOff>114300</xdr:colOff>
      <xdr:row>17</xdr:row>
      <xdr:rowOff>152400</xdr:rowOff>
    </xdr:to>
    <xdr:sp>
      <xdr:nvSpPr>
        <xdr:cNvPr id="2" name="AutoShape 2"/>
        <xdr:cNvSpPr>
          <a:spLocks/>
        </xdr:cNvSpPr>
      </xdr:nvSpPr>
      <xdr:spPr>
        <a:xfrm rot="10800000">
          <a:off x="3076575" y="2400300"/>
          <a:ext cx="1809750" cy="828675"/>
        </a:xfrm>
        <a:prstGeom prst="wedgeRoundRectCallout">
          <a:avLst>
            <a:gd name="adj1" fmla="val -43685"/>
            <a:gd name="adj2" fmla="val 419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Rögzített érték, mert szeretnénk a következő hónapban 50 darabot eladni a tévékből
</a:t>
          </a:r>
        </a:p>
      </xdr:txBody>
    </xdr:sp>
    <xdr:clientData/>
  </xdr:twoCellAnchor>
  <xdr:twoCellAnchor>
    <xdr:from>
      <xdr:col>5</xdr:col>
      <xdr:colOff>438150</xdr:colOff>
      <xdr:row>11</xdr:row>
      <xdr:rowOff>9525</xdr:rowOff>
    </xdr:from>
    <xdr:to>
      <xdr:col>5</xdr:col>
      <xdr:colOff>600075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219450" y="2114550"/>
          <a:ext cx="1619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3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.00390625" style="0" bestFit="1" customWidth="1"/>
    <col min="2" max="2" width="12.28125" style="0" customWidth="1"/>
    <col min="3" max="3" width="7.00390625" style="0" bestFit="1" customWidth="1"/>
    <col min="4" max="4" width="8.00390625" style="0" customWidth="1"/>
    <col min="5" max="5" width="12.421875" style="0" customWidth="1"/>
    <col min="6" max="6" width="11.57421875" style="0" bestFit="1" customWidth="1"/>
    <col min="9" max="9" width="9.8515625" style="0" customWidth="1"/>
    <col min="11" max="11" width="11.421875" style="0" customWidth="1"/>
    <col min="13" max="13" width="11.57421875" style="0" bestFit="1" customWidth="1"/>
    <col min="16" max="16" width="11.28125" style="0" customWidth="1"/>
    <col min="18" max="18" width="11.57421875" style="0" bestFit="1" customWidth="1"/>
    <col min="21" max="21" width="10.421875" style="0" bestFit="1" customWidth="1"/>
    <col min="22" max="22" width="5.140625" style="0" bestFit="1" customWidth="1"/>
    <col min="23" max="23" width="13.8515625" style="0" bestFit="1" customWidth="1"/>
    <col min="24" max="24" width="11.421875" style="0" bestFit="1" customWidth="1"/>
  </cols>
  <sheetData>
    <row r="2" spans="2:24" ht="38.25">
      <c r="B2" s="9"/>
      <c r="C2" s="8" t="s">
        <v>11</v>
      </c>
      <c r="D2" s="8" t="s">
        <v>12</v>
      </c>
      <c r="E2" s="8" t="s">
        <v>13</v>
      </c>
      <c r="F2" s="7" t="s">
        <v>10</v>
      </c>
      <c r="J2" s="8" t="s">
        <v>11</v>
      </c>
      <c r="K2" s="8" t="s">
        <v>12</v>
      </c>
      <c r="L2" s="8" t="s">
        <v>13</v>
      </c>
      <c r="M2" s="7" t="s">
        <v>10</v>
      </c>
      <c r="O2" s="8" t="s">
        <v>11</v>
      </c>
      <c r="P2" s="8" t="s">
        <v>12</v>
      </c>
      <c r="Q2" s="8" t="s">
        <v>13</v>
      </c>
      <c r="R2" s="7" t="s">
        <v>10</v>
      </c>
      <c r="T2" s="7" t="s">
        <v>3</v>
      </c>
      <c r="U2" s="7" t="s">
        <v>6</v>
      </c>
      <c r="V2" s="7" t="s">
        <v>7</v>
      </c>
      <c r="W2" s="7" t="s">
        <v>8</v>
      </c>
      <c r="X2" s="7" t="s">
        <v>9</v>
      </c>
    </row>
    <row r="3" spans="1:24" ht="12.75">
      <c r="A3" s="12"/>
      <c r="B3" s="15">
        <v>1</v>
      </c>
      <c r="C3" s="2">
        <v>0.07</v>
      </c>
      <c r="D3" s="2">
        <v>253.175</v>
      </c>
      <c r="E3" s="3">
        <v>150000</v>
      </c>
      <c r="F3" s="5">
        <v>59</v>
      </c>
      <c r="J3" s="2">
        <f aca="true" t="shared" si="0" ref="J3:M8">IF(C3&gt;=C$11,1,0)</f>
        <v>1</v>
      </c>
      <c r="K3" s="2">
        <f t="shared" si="0"/>
        <v>0</v>
      </c>
      <c r="L3" s="2">
        <f t="shared" si="0"/>
        <v>0</v>
      </c>
      <c r="M3" s="2">
        <f t="shared" si="0"/>
        <v>1</v>
      </c>
      <c r="O3" s="2">
        <f aca="true" t="shared" si="1" ref="O3:Q8">IF(J3=1,J$9,J$10)</f>
        <v>0</v>
      </c>
      <c r="P3" s="2">
        <f t="shared" si="1"/>
        <v>532</v>
      </c>
      <c r="Q3" s="2">
        <f t="shared" si="1"/>
        <v>203575</v>
      </c>
      <c r="R3" s="2">
        <f aca="true" t="shared" si="2" ref="R3:R8">O3+P3+Q3</f>
        <v>204107</v>
      </c>
      <c r="T3">
        <f aca="true" t="shared" si="3" ref="T3:T8">IF(R3&gt;R$11,1,0)</f>
        <v>0</v>
      </c>
      <c r="U3">
        <f aca="true" t="shared" si="4" ref="U3:U8">IF(T3=M3,1,0)</f>
        <v>0</v>
      </c>
      <c r="V3">
        <f aca="true" t="shared" si="5" ref="V3:V8">IF(INT($A3/2)=$A3/2,U3,"")</f>
        <v>0</v>
      </c>
      <c r="W3">
        <f aca="true" t="shared" si="6" ref="W3:W8">IF(INT($A3/2)&lt;&gt;$A3/2,U3,"")</f>
      </c>
      <c r="X3">
        <f>U10-V10-W10</f>
        <v>0</v>
      </c>
    </row>
    <row r="4" spans="1:23" ht="12.75">
      <c r="A4" s="12"/>
      <c r="B4" s="15">
        <v>2</v>
      </c>
      <c r="C4" s="2">
        <v>0.065</v>
      </c>
      <c r="D4" s="2">
        <v>252.87</v>
      </c>
      <c r="E4" s="3">
        <v>161000</v>
      </c>
      <c r="F4" s="5">
        <v>48</v>
      </c>
      <c r="J4" s="2">
        <f t="shared" si="0"/>
        <v>1</v>
      </c>
      <c r="K4" s="2">
        <f t="shared" si="0"/>
        <v>0</v>
      </c>
      <c r="L4" s="2">
        <f t="shared" si="0"/>
        <v>0</v>
      </c>
      <c r="M4" s="2">
        <f t="shared" si="0"/>
        <v>0</v>
      </c>
      <c r="O4" s="2">
        <f t="shared" si="1"/>
        <v>0</v>
      </c>
      <c r="P4" s="2">
        <f t="shared" si="1"/>
        <v>532</v>
      </c>
      <c r="Q4" s="2">
        <f t="shared" si="1"/>
        <v>203575</v>
      </c>
      <c r="R4" s="2">
        <f t="shared" si="2"/>
        <v>204107</v>
      </c>
      <c r="T4">
        <f t="shared" si="3"/>
        <v>0</v>
      </c>
      <c r="U4">
        <f t="shared" si="4"/>
        <v>1</v>
      </c>
      <c r="V4">
        <f t="shared" si="5"/>
        <v>1</v>
      </c>
      <c r="W4">
        <f t="shared" si="6"/>
      </c>
    </row>
    <row r="5" spans="1:23" ht="12.75">
      <c r="A5" s="12"/>
      <c r="B5" s="15">
        <v>3</v>
      </c>
      <c r="C5" s="2">
        <v>0.059</v>
      </c>
      <c r="D5" s="2">
        <v>249.945</v>
      </c>
      <c r="E5" s="3">
        <v>148000</v>
      </c>
      <c r="F5" s="5">
        <v>39</v>
      </c>
      <c r="J5" s="2">
        <f t="shared" si="0"/>
        <v>1</v>
      </c>
      <c r="K5" s="2">
        <f t="shared" si="0"/>
        <v>0</v>
      </c>
      <c r="L5" s="2">
        <f t="shared" si="0"/>
        <v>0</v>
      </c>
      <c r="M5" s="2">
        <f t="shared" si="0"/>
        <v>0</v>
      </c>
      <c r="O5" s="2">
        <f t="shared" si="1"/>
        <v>0</v>
      </c>
      <c r="P5" s="2">
        <f t="shared" si="1"/>
        <v>532</v>
      </c>
      <c r="Q5" s="2">
        <f t="shared" si="1"/>
        <v>203575</v>
      </c>
      <c r="R5" s="2">
        <f t="shared" si="2"/>
        <v>204107</v>
      </c>
      <c r="T5">
        <f t="shared" si="3"/>
        <v>0</v>
      </c>
      <c r="U5">
        <f t="shared" si="4"/>
        <v>1</v>
      </c>
      <c r="V5">
        <f t="shared" si="5"/>
        <v>1</v>
      </c>
      <c r="W5">
        <f t="shared" si="6"/>
      </c>
    </row>
    <row r="6" spans="1:23" ht="12.75">
      <c r="A6" s="12"/>
      <c r="B6" s="15">
        <v>4</v>
      </c>
      <c r="C6" s="2">
        <v>0.055</v>
      </c>
      <c r="D6" s="2">
        <v>247.85</v>
      </c>
      <c r="E6" s="3">
        <v>135000</v>
      </c>
      <c r="F6" s="5">
        <v>33</v>
      </c>
      <c r="J6" s="2">
        <f t="shared" si="0"/>
        <v>1</v>
      </c>
      <c r="K6" s="2">
        <f t="shared" si="0"/>
        <v>0</v>
      </c>
      <c r="L6" s="2">
        <f t="shared" si="0"/>
        <v>0</v>
      </c>
      <c r="M6" s="2">
        <f t="shared" si="0"/>
        <v>0</v>
      </c>
      <c r="O6" s="2">
        <f t="shared" si="1"/>
        <v>0</v>
      </c>
      <c r="P6" s="2">
        <f t="shared" si="1"/>
        <v>532</v>
      </c>
      <c r="Q6" s="2">
        <f t="shared" si="1"/>
        <v>203575</v>
      </c>
      <c r="R6" s="2">
        <f t="shared" si="2"/>
        <v>204107</v>
      </c>
      <c r="T6">
        <f t="shared" si="3"/>
        <v>0</v>
      </c>
      <c r="U6">
        <f t="shared" si="4"/>
        <v>1</v>
      </c>
      <c r="V6">
        <f t="shared" si="5"/>
        <v>1</v>
      </c>
      <c r="W6">
        <f t="shared" si="6"/>
      </c>
    </row>
    <row r="7" spans="1:23" ht="12.75">
      <c r="A7" s="12"/>
      <c r="B7" s="15">
        <v>5</v>
      </c>
      <c r="C7" s="2">
        <v>0.056</v>
      </c>
      <c r="D7" s="2">
        <v>248.23</v>
      </c>
      <c r="E7" s="3">
        <v>180000</v>
      </c>
      <c r="F7" s="5">
        <v>77</v>
      </c>
      <c r="J7" s="2">
        <f t="shared" si="0"/>
        <v>1</v>
      </c>
      <c r="K7" s="2">
        <f t="shared" si="0"/>
        <v>0</v>
      </c>
      <c r="L7" s="2">
        <f t="shared" si="0"/>
        <v>1</v>
      </c>
      <c r="M7" s="2">
        <f t="shared" si="0"/>
        <v>1</v>
      </c>
      <c r="O7" s="2">
        <f t="shared" si="1"/>
        <v>0</v>
      </c>
      <c r="P7" s="2">
        <f t="shared" si="1"/>
        <v>532</v>
      </c>
      <c r="Q7" s="2">
        <f t="shared" si="1"/>
        <v>242165</v>
      </c>
      <c r="R7" s="2">
        <f t="shared" si="2"/>
        <v>242697</v>
      </c>
      <c r="T7">
        <f t="shared" si="3"/>
        <v>1</v>
      </c>
      <c r="U7">
        <f t="shared" si="4"/>
        <v>1</v>
      </c>
      <c r="V7">
        <f t="shared" si="5"/>
        <v>1</v>
      </c>
      <c r="W7">
        <f t="shared" si="6"/>
      </c>
    </row>
    <row r="8" spans="1:23" ht="12.75">
      <c r="A8" s="12"/>
      <c r="B8" s="15">
        <v>6</v>
      </c>
      <c r="C8" s="2">
        <v>0.052</v>
      </c>
      <c r="D8" s="2">
        <v>245.79</v>
      </c>
      <c r="E8" s="3">
        <v>173000</v>
      </c>
      <c r="F8" s="5">
        <v>64</v>
      </c>
      <c r="J8" s="2">
        <f t="shared" si="0"/>
        <v>1</v>
      </c>
      <c r="K8" s="2">
        <f t="shared" si="0"/>
        <v>0</v>
      </c>
      <c r="L8" s="2">
        <f t="shared" si="0"/>
        <v>1</v>
      </c>
      <c r="M8" s="2">
        <f t="shared" si="0"/>
        <v>1</v>
      </c>
      <c r="O8" s="2">
        <f t="shared" si="1"/>
        <v>0</v>
      </c>
      <c r="P8" s="2">
        <f t="shared" si="1"/>
        <v>532</v>
      </c>
      <c r="Q8" s="2">
        <f t="shared" si="1"/>
        <v>242165</v>
      </c>
      <c r="R8" s="2">
        <f t="shared" si="2"/>
        <v>242697</v>
      </c>
      <c r="T8">
        <f t="shared" si="3"/>
        <v>1</v>
      </c>
      <c r="U8">
        <f t="shared" si="4"/>
        <v>1</v>
      </c>
      <c r="V8">
        <f t="shared" si="5"/>
        <v>1</v>
      </c>
      <c r="W8">
        <f t="shared" si="6"/>
      </c>
    </row>
    <row r="9" spans="2:24" ht="12.75">
      <c r="B9" s="7" t="s">
        <v>0</v>
      </c>
      <c r="C9" s="10">
        <f>MAX(C3:C8)</f>
        <v>0.07</v>
      </c>
      <c r="D9" s="10">
        <f>MAX(D3:D8)</f>
        <v>253.175</v>
      </c>
      <c r="E9" s="16">
        <f>MAX(E3:E8)</f>
        <v>180000</v>
      </c>
      <c r="F9" s="10">
        <f>MAX(F3:F8)</f>
        <v>77</v>
      </c>
      <c r="J9" s="11">
        <v>0</v>
      </c>
      <c r="K9" s="11">
        <v>382</v>
      </c>
      <c r="L9" s="11">
        <v>242165</v>
      </c>
      <c r="O9" s="2"/>
      <c r="Q9" s="18" t="s">
        <v>4</v>
      </c>
      <c r="R9" s="4">
        <f>MAX(R3:R8)</f>
        <v>242697</v>
      </c>
      <c r="U9" s="6">
        <f>SUM(U3:U8)/COUNT(U3:U8)</f>
        <v>0.8333333333333334</v>
      </c>
      <c r="V9" s="6">
        <f>SUM(V3:V8)/COUNT(V3:V8)</f>
        <v>0.8333333333333334</v>
      </c>
      <c r="W9" s="6" t="e">
        <f>SUM(W3:W8)/COUNT(W3:W8)</f>
        <v>#DIV/0!</v>
      </c>
      <c r="X9" s="2"/>
    </row>
    <row r="10" spans="2:24" ht="12.75">
      <c r="B10" s="7" t="s">
        <v>1</v>
      </c>
      <c r="C10" s="10">
        <f>MIN(C3:C8)</f>
        <v>0.052</v>
      </c>
      <c r="D10" s="10">
        <f>MIN(D3:D8)</f>
        <v>245.79</v>
      </c>
      <c r="E10" s="16">
        <f>MIN(E3:E8)</f>
        <v>135000</v>
      </c>
      <c r="F10" s="10">
        <f>MIN(F3:F8)</f>
        <v>33</v>
      </c>
      <c r="J10" s="11">
        <f ca="1">INT(RAND()*C10+(C11))</f>
        <v>0</v>
      </c>
      <c r="K10" s="11">
        <v>532</v>
      </c>
      <c r="L10" s="11">
        <v>203575</v>
      </c>
      <c r="M10" s="1"/>
      <c r="Q10" s="18" t="s">
        <v>5</v>
      </c>
      <c r="R10" s="4">
        <f>MIN(R3:R8)</f>
        <v>204107</v>
      </c>
      <c r="U10" s="2">
        <f>COUNT(U3:U8)</f>
        <v>6</v>
      </c>
      <c r="V10" s="2">
        <f>COUNT(V3:V8)</f>
        <v>6</v>
      </c>
      <c r="W10" s="2">
        <f>COUNT(W3:W8)</f>
        <v>0</v>
      </c>
      <c r="X10" s="2"/>
    </row>
    <row r="11" spans="2:24" ht="12.75">
      <c r="B11" s="7" t="s">
        <v>2</v>
      </c>
      <c r="C11" s="13">
        <v>0</v>
      </c>
      <c r="D11" s="13">
        <v>320</v>
      </c>
      <c r="E11" s="17">
        <v>172078</v>
      </c>
      <c r="F11" s="5">
        <v>50</v>
      </c>
      <c r="J11" s="1"/>
      <c r="K11" s="1"/>
      <c r="L11" s="1"/>
      <c r="M11" s="1"/>
      <c r="Q11" s="18" t="s">
        <v>14</v>
      </c>
      <c r="R11" s="4">
        <f>MEDIAN(R3:R7)</f>
        <v>204107</v>
      </c>
      <c r="U11" s="2"/>
      <c r="V11" s="2"/>
      <c r="W11" s="2"/>
      <c r="X11" s="2"/>
    </row>
    <row r="12" ht="12.75">
      <c r="M12" s="14">
        <f>SUM(M3:M8)/6</f>
        <v>0.5</v>
      </c>
    </row>
    <row r="13" ht="12.75">
      <c r="M13" s="6"/>
    </row>
    <row r="17" ht="12.75">
      <c r="B17" t="s">
        <v>15</v>
      </c>
    </row>
    <row r="18" ht="12.75">
      <c r="B18" t="s">
        <v>21</v>
      </c>
    </row>
    <row r="19" ht="12.75">
      <c r="B19" t="s">
        <v>16</v>
      </c>
    </row>
    <row r="20" ht="12.75">
      <c r="B20" t="s">
        <v>17</v>
      </c>
    </row>
    <row r="21" ht="12.75">
      <c r="B21" t="s">
        <v>18</v>
      </c>
    </row>
    <row r="22" ht="12.75">
      <c r="B22" t="s">
        <v>20</v>
      </c>
    </row>
    <row r="23" ht="12.75">
      <c r="B23" t="s">
        <v>19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2005-02-04T15:07:41Z</cp:lastPrinted>
  <dcterms:created xsi:type="dcterms:W3CDTF">2005-01-30T21:51:38Z</dcterms:created>
  <dcterms:modified xsi:type="dcterms:W3CDTF">2005-02-10T16:01:46Z</dcterms:modified>
  <cp:category/>
  <cp:version/>
  <cp:contentType/>
  <cp:contentStatus/>
</cp:coreProperties>
</file>