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atitude\AppData\Local\Temp\scp14924\var\www\miau\data\bprof\2023\"/>
    </mc:Choice>
  </mc:AlternateContent>
  <xr:revisionPtr revIDLastSave="0" documentId="13_ncr:1_{C4B44892-7711-4006-B4D4-03DEA030F2FB}" xr6:coauthVersionLast="47" xr6:coauthVersionMax="47" xr10:uidLastSave="{00000000-0000-0000-0000-000000000000}"/>
  <bookViews>
    <workbookView xWindow="-108" yWindow="-108" windowWidth="23256" windowHeight="12720" firstSheet="1" activeTab="5" xr2:uid="{9040B14A-2467-4512-BD62-049588719E59}"/>
  </bookViews>
  <sheets>
    <sheet name="Foglio2" sheetId="2" state="hidden" r:id="rId1"/>
    <sheet name="Key words" sheetId="3" r:id="rId2"/>
    <sheet name="Time analysis" sheetId="1" r:id="rId3"/>
    <sheet name="Foglio8" sheetId="8" state="hidden" r:id="rId4"/>
    <sheet name="Comparison" sheetId="7" r:id="rId5"/>
    <sheet name="password-attack-log (OAM)" sheetId="9"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9" l="1"/>
  <c r="O22" i="9"/>
  <c r="N22" i="9"/>
  <c r="M22" i="9"/>
  <c r="L22" i="9"/>
  <c r="K22" i="9"/>
  <c r="J22" i="9"/>
  <c r="I22" i="9"/>
  <c r="H22" i="9"/>
  <c r="G22" i="9"/>
  <c r="F22" i="9"/>
  <c r="E22" i="9"/>
  <c r="D22" i="9"/>
  <c r="C22" i="9"/>
  <c r="B22" i="9"/>
  <c r="R25" i="9"/>
  <c r="Q25" i="9"/>
  <c r="P25" i="9"/>
  <c r="O25" i="9"/>
  <c r="N25" i="9"/>
  <c r="M25" i="9"/>
  <c r="L25" i="9"/>
  <c r="K25" i="9"/>
  <c r="J25" i="9"/>
  <c r="I25" i="9"/>
  <c r="H25" i="9"/>
  <c r="G25" i="9"/>
  <c r="F25" i="9"/>
  <c r="E25" i="9"/>
  <c r="D25" i="9"/>
  <c r="C25" i="9"/>
  <c r="B25" i="9"/>
  <c r="R24" i="9"/>
  <c r="Q24" i="9"/>
  <c r="P24" i="9"/>
  <c r="O24" i="9"/>
  <c r="N24" i="9"/>
  <c r="M24" i="9"/>
  <c r="L24" i="9"/>
  <c r="K24" i="9"/>
  <c r="J24" i="9"/>
  <c r="I24" i="9"/>
  <c r="H24" i="9"/>
  <c r="G24" i="9"/>
  <c r="F24" i="9"/>
  <c r="E24" i="9"/>
  <c r="D24" i="9"/>
  <c r="C24" i="9"/>
  <c r="B2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C12" authorId="0" shapeId="0" xr:uid="{3B183D25-D26A-4628-B48C-3C10203E6609}">
      <text>
        <r>
          <rPr>
            <b/>
            <sz val="9"/>
            <color indexed="81"/>
            <rFont val="Tahoma"/>
            <family val="2"/>
          </rPr>
          <t>Utente:</t>
        </r>
        <r>
          <rPr>
            <sz val="9"/>
            <color indexed="81"/>
            <rFont val="Tahoma"/>
            <family val="2"/>
          </rPr>
          <t xml:space="preserve">
</t>
        </r>
      </text>
    </comment>
  </commentList>
</comments>
</file>

<file path=xl/sharedStrings.xml><?xml version="1.0" encoding="utf-8"?>
<sst xmlns="http://schemas.openxmlformats.org/spreadsheetml/2006/main" count="276" uniqueCount="158">
  <si>
    <t>Incident type</t>
  </si>
  <si>
    <t>Objects</t>
  </si>
  <si>
    <t>Attributes</t>
  </si>
  <si>
    <t>Detection time</t>
  </si>
  <si>
    <t xml:space="preserve"> Incident type</t>
  </si>
  <si>
    <t xml:space="preserve"> Time stramp</t>
  </si>
  <si>
    <t>Teams</t>
  </si>
  <si>
    <t>response time</t>
  </si>
  <si>
    <t>TTS</t>
  </si>
  <si>
    <t>The time taken to resolve</t>
  </si>
  <si>
    <t>Responders to security incidents</t>
  </si>
  <si>
    <t>The date of the  incidents</t>
  </si>
  <si>
    <t>Attack type</t>
  </si>
  <si>
    <t>The time it takes to discover</t>
  </si>
  <si>
    <t>The time it takes to respond</t>
  </si>
  <si>
    <t>Team A</t>
  </si>
  <si>
    <t>Team B</t>
  </si>
  <si>
    <t>Team C</t>
  </si>
  <si>
    <t>Team D</t>
  </si>
  <si>
    <t>Team E</t>
  </si>
  <si>
    <t>Team F</t>
  </si>
  <si>
    <t>Team G</t>
  </si>
  <si>
    <t>Team K</t>
  </si>
  <si>
    <t>Incident time</t>
  </si>
  <si>
    <t>15/5/2020</t>
  </si>
  <si>
    <t>18/4/2020</t>
  </si>
  <si>
    <t>20/8/2020</t>
  </si>
  <si>
    <t>13/1/2022</t>
  </si>
  <si>
    <t>The time of the incidents</t>
  </si>
  <si>
    <t>7h</t>
  </si>
  <si>
    <t>3h</t>
  </si>
  <si>
    <t>5h</t>
  </si>
  <si>
    <t>10h</t>
  </si>
  <si>
    <t>24h</t>
  </si>
  <si>
    <t>6h</t>
  </si>
  <si>
    <t>20h</t>
  </si>
  <si>
    <t>25h</t>
  </si>
  <si>
    <t>15h</t>
  </si>
  <si>
    <t>40h</t>
  </si>
  <si>
    <t>30h</t>
  </si>
  <si>
    <t>72h</t>
  </si>
  <si>
    <t>34h</t>
  </si>
  <si>
    <t>70h</t>
  </si>
  <si>
    <t>Privilege escalation</t>
  </si>
  <si>
    <t>Level</t>
  </si>
  <si>
    <t>Malware attack</t>
  </si>
  <si>
    <t>High</t>
  </si>
  <si>
    <t>Medium</t>
  </si>
  <si>
    <t>Password attack</t>
  </si>
  <si>
    <t>Unauthorized attempts to access systems or data</t>
  </si>
  <si>
    <t>Advanced persistent threat (APT)</t>
  </si>
  <si>
    <t>Denial-of-service (DoS) attack</t>
  </si>
  <si>
    <t xml:space="preserve"> Man-in-the-middle (MitM) attack</t>
  </si>
  <si>
    <t>Conteggio di Detection time</t>
  </si>
  <si>
    <t>Total</t>
  </si>
  <si>
    <t>22h</t>
  </si>
  <si>
    <t>45h</t>
  </si>
  <si>
    <t>46h</t>
  </si>
  <si>
    <t>96h</t>
  </si>
  <si>
    <t>54h</t>
  </si>
  <si>
    <t>95h</t>
  </si>
  <si>
    <t>This data closer to reality, but it is not fundamentally reliable because it may differ from team to</t>
  </si>
  <si>
    <t>team, and it depends on the experience of the team or people, the level of the attackers, and the</t>
  </si>
  <si>
    <t>type of attack.</t>
  </si>
  <si>
    <t>like: Third quarter of 2021, the average length of interruption that businesses and organizations</t>
  </si>
  <si>
    <t>experienced after a ransomware attack was 22 days. So it coould be a long time</t>
  </si>
  <si>
    <t>We also note here that the team’s duration of detection of the</t>
  </si>
  <si>
    <t>accident is an important factor for all teams, because it will mean</t>
  </si>
  <si>
    <t>that the response is faster, the damage is contained faster, and the</t>
  </si>
  <si>
    <t>recovery is faster.</t>
  </si>
  <si>
    <t>https://crashtest-security.com/password-attack/</t>
  </si>
  <si>
    <t>definition</t>
  </si>
  <si>
    <t>ratio of letters to numbers within the password</t>
  </si>
  <si>
    <t>ratio of letters to other characters within the password</t>
  </si>
  <si>
    <t>ratio of numbers to other characters within the password</t>
  </si>
  <si>
    <t>ratio of capital letters to small letters within the password</t>
  </si>
  <si>
    <t>length of the password</t>
  </si>
  <si>
    <t>IP-number</t>
  </si>
  <si>
    <t>length of the username</t>
  </si>
  <si>
    <t>date of login</t>
  </si>
  <si>
    <t>time of login</t>
  </si>
  <si>
    <t>date of the last change of the password</t>
  </si>
  <si>
    <t>Y0</t>
  </si>
  <si>
    <t>X1</t>
  </si>
  <si>
    <t>X2</t>
  </si>
  <si>
    <t>X3</t>
  </si>
  <si>
    <t>X4</t>
  </si>
  <si>
    <t>X5</t>
  </si>
  <si>
    <t>X6</t>
  </si>
  <si>
    <t>X7</t>
  </si>
  <si>
    <t>X8</t>
  </si>
  <si>
    <t>X9</t>
  </si>
  <si>
    <t>X10</t>
  </si>
  <si>
    <t>X11</t>
  </si>
  <si>
    <t>X12</t>
  </si>
  <si>
    <t>X13</t>
  </si>
  <si>
    <t>X14</t>
  </si>
  <si>
    <t>X15</t>
  </si>
  <si>
    <t>attributes</t>
  </si>
  <si>
    <t>directions</t>
  </si>
  <si>
    <t>&lt;--Y=f(X1,…,Xi,…,Xn)</t>
  </si>
  <si>
    <t>the more the more /// the more the less /// optimum-like ///…</t>
  </si>
  <si>
    <t>types</t>
  </si>
  <si>
    <t>number of the previous passwords</t>
  </si>
  <si>
    <t>number of all the logins</t>
  </si>
  <si>
    <t>ratio of errors during the login procedures</t>
  </si>
  <si>
    <t>id (event=login=object)</t>
  </si>
  <si>
    <t>(real)</t>
  </si>
  <si>
    <t>(fiction)</t>
  </si>
  <si>
    <t>anti-discrimination process = aggregated risk-index</t>
  </si>
  <si>
    <t>Data for statistic (pivot reports)</t>
  </si>
  <si>
    <t>Level may be estimated by experts and/or level should be derived by robots</t>
  </si>
  <si>
    <t>Data for statistics</t>
  </si>
  <si>
    <t>Potential objects and attributes</t>
  </si>
  <si>
    <t>date of the registration</t>
  </si>
  <si>
    <t>&lt;--ideas</t>
  </si>
  <si>
    <t>The attributes (columns) can be defined relatively free (for the chosen objects). The OAM positions should be filled with data in an automated way (c.f. Excel pivot reports). Directions can be definied based on the literature or in an inductive (automated way). Production functions (knowledge representation forms) can be optimized e.g., as regression models or neural networks or staircase functions (c.f. https://miau.my-x.hu/miau/296/risk_index_naive_regression_coco.xlsx).</t>
  </si>
  <si>
    <t>project: https://miau.my-x.hu/mediawiki/index.php/System-modeling#Automation_of_Incident_Response_Planning_in_IT_Security_.28AIR-P-ITS.29
potential sub-goal: detecting password attacks
solutions: 
A. derivation of production functions in case of real Y-attributes (like damage volume or binary fraud detection)
B. derivation of aggregated risk index values based on anti-discrimination models
potential data required: https://miau.my-x.hu/bprof/2023/data_for_password_attack_models.xlsx
as it can be seen, there are different constellations concerning data: 
- there are statistical needs
- there are modeling needs (like in case of the password-attacks as example)</t>
  </si>
  <si>
    <t>28/1/2020</t>
  </si>
  <si>
    <t>17/6/2020</t>
  </si>
  <si>
    <t>26/5/2020</t>
  </si>
  <si>
    <t>15/9/2020</t>
  </si>
  <si>
    <t>23/9/2020</t>
  </si>
  <si>
    <t>20/7/2020</t>
  </si>
  <si>
    <t>26/6/2020</t>
  </si>
  <si>
    <t>15/7/2020</t>
  </si>
  <si>
    <t>14/12/2019</t>
  </si>
  <si>
    <t>29/5/2020</t>
  </si>
  <si>
    <t>20/1/2020</t>
  </si>
  <si>
    <t>20/2/2020</t>
  </si>
  <si>
    <t>17/4/2020</t>
  </si>
  <si>
    <t>20/3/2020</t>
  </si>
  <si>
    <t>23/4/2020</t>
  </si>
  <si>
    <t>20/4/2020</t>
  </si>
  <si>
    <t>27/3/2020</t>
  </si>
  <si>
    <t>16/7/2020</t>
  </si>
  <si>
    <t>14/6/2020</t>
  </si>
  <si>
    <t>13/11/2020</t>
  </si>
  <si>
    <t>25/10/2020</t>
  </si>
  <si>
    <t>password is complex and long</t>
  </si>
  <si>
    <r>
      <rPr>
        <sz val="11"/>
        <color rgb="FFFF0000"/>
        <rFont val="Calibri"/>
        <family val="2"/>
        <charset val="238"/>
        <scheme val="minor"/>
      </rPr>
      <t>Direction</t>
    </r>
    <r>
      <rPr>
        <sz val="11"/>
        <color theme="1"/>
        <rFont val="Calibri"/>
        <family val="2"/>
        <scheme val="minor"/>
      </rPr>
      <t xml:space="preserve">-codes: 0 = the more the more OR 1 = the more the less
The more the more (0) phrase means: the more is the value in the column the more is the probability to have an password attack e.g., the more is a ratio (it means to more homogeneous is a password) the more is the chance to "crack" it
The less the more (1) phrase means: the less is the value in the column the more is the probability to have an password attack e.g., the less is the number of previous passwords the more is the chance to "crack" it
Therefore: the OAM seems to be realistic.
Please, try to define the direction codes (0 or 1).
Potential support: it is possible to calculate </t>
    </r>
    <r>
      <rPr>
        <sz val="11"/>
        <color rgb="FFFF0000"/>
        <rFont val="Calibri"/>
        <family val="2"/>
        <charset val="238"/>
        <scheme val="minor"/>
      </rPr>
      <t>correlation</t>
    </r>
    <r>
      <rPr>
        <sz val="11"/>
        <color theme="1"/>
        <rFont val="Calibri"/>
        <family val="2"/>
        <scheme val="minor"/>
      </rPr>
      <t xml:space="preserve"> values between column of damage and each other X(i)!
(if the content of the OAM can be interpreted as a number)
</t>
    </r>
    <r>
      <rPr>
        <sz val="11"/>
        <color rgb="FFFF0000"/>
        <rFont val="Calibri"/>
        <family val="2"/>
        <charset val="238"/>
        <scheme val="minor"/>
      </rPr>
      <t>Correlation</t>
    </r>
    <r>
      <rPr>
        <sz val="11"/>
        <color theme="1"/>
        <rFont val="Calibri"/>
        <family val="2"/>
        <scheme val="minor"/>
      </rPr>
      <t xml:space="preserve"> can have values between -1 and + 1.
Positive signs means: the more the more
Negative sings means: the less the more
The </t>
    </r>
    <r>
      <rPr>
        <sz val="11"/>
        <color rgb="FFFF0000"/>
        <rFont val="Calibri"/>
        <family val="2"/>
        <charset val="238"/>
        <scheme val="minor"/>
      </rPr>
      <t>correlation</t>
    </r>
    <r>
      <rPr>
        <sz val="11"/>
        <color theme="1"/>
        <rFont val="Calibri"/>
        <family val="2"/>
        <scheme val="minor"/>
      </rPr>
      <t xml:space="preserve"> code (0;1) can also be derived, based on classic logic(c.f. literature).
In case of random values the </t>
    </r>
    <r>
      <rPr>
        <sz val="11"/>
        <color rgb="FFFF0000"/>
        <rFont val="Calibri"/>
        <family val="2"/>
        <charset val="238"/>
        <scheme val="minor"/>
      </rPr>
      <t>correlation</t>
    </r>
    <r>
      <rPr>
        <sz val="11"/>
        <color theme="1"/>
        <rFont val="Calibri"/>
        <family val="2"/>
        <scheme val="minor"/>
      </rPr>
      <t xml:space="preserve"> and the classic logic can lead to antagonisms.</t>
    </r>
  </si>
  <si>
    <t>why?</t>
  </si>
  <si>
    <t>-/-</t>
  </si>
  <si>
    <t>-/+</t>
  </si>
  <si>
    <t>+/+</t>
  </si>
  <si>
    <t>+/-</t>
  </si>
  <si>
    <r>
      <t xml:space="preserve">Y = </t>
    </r>
    <r>
      <rPr>
        <sz val="11"/>
        <color rgb="FF00B0F0"/>
        <rFont val="Calibri"/>
        <family val="2"/>
        <charset val="238"/>
        <scheme val="minor"/>
      </rPr>
      <t>attacks</t>
    </r>
    <r>
      <rPr>
        <sz val="11"/>
        <color theme="1"/>
        <rFont val="Calibri"/>
        <family val="2"/>
        <scheme val="minor"/>
      </rPr>
      <t xml:space="preserve"> (yes/no)</t>
    </r>
  </si>
  <si>
    <r>
      <t>directions (</t>
    </r>
    <r>
      <rPr>
        <sz val="11"/>
        <color rgb="FF00B050"/>
        <rFont val="Calibri"/>
        <family val="2"/>
        <charset val="238"/>
        <scheme val="minor"/>
      </rPr>
      <t>damages</t>
    </r>
    <r>
      <rPr>
        <sz val="11"/>
        <color rgb="FFFF0000"/>
        <rFont val="Calibri"/>
        <family val="2"/>
        <scheme val="minor"/>
      </rPr>
      <t>)</t>
    </r>
  </si>
  <si>
    <r>
      <t xml:space="preserve">Y = </t>
    </r>
    <r>
      <rPr>
        <sz val="11"/>
        <color rgb="FF00B050"/>
        <rFont val="Calibri"/>
        <family val="2"/>
        <charset val="238"/>
        <scheme val="minor"/>
      </rPr>
      <t>damages</t>
    </r>
    <r>
      <rPr>
        <sz val="11"/>
        <color theme="1"/>
        <rFont val="Calibri"/>
        <family val="2"/>
        <scheme val="minor"/>
      </rPr>
      <t xml:space="preserve"> (USD)</t>
    </r>
  </si>
  <si>
    <r>
      <t>directions (</t>
    </r>
    <r>
      <rPr>
        <sz val="11"/>
        <color rgb="FF00B0F0"/>
        <rFont val="Calibri"/>
        <family val="2"/>
        <charset val="238"/>
        <scheme val="minor"/>
      </rPr>
      <t>attacks</t>
    </r>
    <r>
      <rPr>
        <sz val="11"/>
        <color rgb="FFFF0000"/>
        <rFont val="Calibri"/>
        <family val="2"/>
        <scheme val="minor"/>
      </rPr>
      <t>)</t>
    </r>
  </si>
  <si>
    <r>
      <t>correlation (</t>
    </r>
    <r>
      <rPr>
        <sz val="11"/>
        <color rgb="FF00B0F0"/>
        <rFont val="Calibri"/>
        <family val="2"/>
        <charset val="238"/>
        <scheme val="minor"/>
      </rPr>
      <t>attacks</t>
    </r>
    <r>
      <rPr>
        <sz val="11"/>
        <color rgb="FFFF0000"/>
        <rFont val="Calibri"/>
        <family val="2"/>
        <scheme val="minor"/>
      </rPr>
      <t>)</t>
    </r>
  </si>
  <si>
    <r>
      <t>correlation (</t>
    </r>
    <r>
      <rPr>
        <sz val="11"/>
        <color rgb="FF00B050"/>
        <rFont val="Calibri"/>
        <family val="2"/>
        <charset val="238"/>
        <scheme val="minor"/>
      </rPr>
      <t>damages</t>
    </r>
    <r>
      <rPr>
        <sz val="11"/>
        <color rgb="FFFF0000"/>
        <rFont val="Calibri"/>
        <family val="2"/>
        <scheme val="minor"/>
      </rPr>
      <t>)</t>
    </r>
  </si>
  <si>
    <t>signs</t>
  </si>
  <si>
    <t>?</t>
  </si>
  <si>
    <t>The why-questions mean: WHY is the direction code is even that value, what we have in the appropriate cell, if the correlation below has eventually an other sign as expected? (see: negative correlation = direction-code(1) and positive correlation = direction-code(0))  / Parallel, we have two Y-attributes. The question is: May we have really two direction-codes for one single column? Do we have the possibility to have two WHY-interpretations?</t>
  </si>
  <si>
    <r>
      <rPr>
        <sz val="11"/>
        <color theme="1"/>
        <rFont val="Calibri"/>
        <family val="2"/>
        <charset val="238"/>
        <scheme val="minor"/>
      </rPr>
      <t>argumentations</t>
    </r>
    <r>
      <rPr>
        <sz val="11"/>
        <color rgb="FF00B050"/>
        <rFont val="Calibri"/>
        <family val="2"/>
        <scheme val="minor"/>
      </rPr>
      <t xml:space="preserve"> (damages)</t>
    </r>
  </si>
  <si>
    <r>
      <rPr>
        <sz val="11"/>
        <color theme="1"/>
        <rFont val="Calibri"/>
        <family val="2"/>
        <charset val="238"/>
        <scheme val="minor"/>
      </rPr>
      <t>argumentations</t>
    </r>
    <r>
      <rPr>
        <sz val="11"/>
        <color rgb="FFFF0000"/>
        <rFont val="Calibri"/>
        <family val="2"/>
        <scheme val="minor"/>
      </rPr>
      <t xml:space="preserve"> </t>
    </r>
    <r>
      <rPr>
        <sz val="11"/>
        <color rgb="FF00B0F0"/>
        <rFont val="Calibri"/>
        <family val="2"/>
        <charset val="238"/>
        <scheme val="minor"/>
      </rPr>
      <t>(attacks)</t>
    </r>
  </si>
  <si>
    <t>The WHY-questions mean:
- at first, you have to decide whether your direction-code for a column is robust or not
- then it is necessary to formulate a "because-sentence" for each column… &lt;--the zero direction-code is robust
&lt;--even for both point of views (damages and attacks)
&lt;--because both correlations are positive values
&lt;--and because the literature said: the younger is an account (without any previous attacks), the more is the chance to be attacked and to have higher damages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</si>
</sst>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indexed="81"/>
      <name val="Tahoma"/>
      <family val="2"/>
    </font>
    <font>
      <b/>
      <sz val="9"/>
      <color indexed="81"/>
      <name val="Tahoma"/>
      <family val="2"/>
    </font>
    <font>
      <sz val="11"/>
      <color rgb="FF666666"/>
      <name val="Calibri "/>
    </font>
    <font>
      <sz val="11"/>
      <color rgb="FFFF0000"/>
      <name val="Calibri"/>
      <family val="2"/>
      <scheme val="minor"/>
    </font>
    <font>
      <u/>
      <sz val="11"/>
      <color theme="10"/>
      <name val="Calibri"/>
      <family val="2"/>
      <scheme val="minor"/>
    </font>
    <font>
      <sz val="8"/>
      <name val="Calibri"/>
      <family val="2"/>
      <scheme val="minor"/>
    </font>
    <font>
      <sz val="20"/>
      <color rgb="FFFF0000"/>
      <name val="Calibri"/>
      <family val="2"/>
      <scheme val="minor"/>
    </font>
    <font>
      <sz val="11"/>
      <color rgb="FF00B050"/>
      <name val="Calibri"/>
      <family val="2"/>
      <scheme val="minor"/>
    </font>
    <font>
      <sz val="11"/>
      <color rgb="FFFF0000"/>
      <name val="Calibri"/>
      <family val="2"/>
      <charset val="238"/>
      <scheme val="minor"/>
    </font>
    <font>
      <sz val="11"/>
      <color rgb="FF00B050"/>
      <name val="Calibri"/>
      <family val="2"/>
      <charset val="238"/>
      <scheme val="minor"/>
    </font>
    <font>
      <sz val="11"/>
      <color rgb="FF00B0F0"/>
      <name val="Calibri"/>
      <family val="2"/>
      <charset val="238"/>
      <scheme val="minor"/>
    </font>
    <font>
      <sz val="2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4" fillId="0" borderId="0"/>
    <xf numFmtId="0" fontId="9" fillId="0" borderId="0" applyNumberFormat="0" applyFill="0" applyBorder="0" applyAlignment="0" applyProtection="0"/>
  </cellStyleXfs>
  <cellXfs count="59">
    <xf numFmtId="0" fontId="0" fillId="0" borderId="0" xfId="0"/>
    <xf numFmtId="0" fontId="4" fillId="2" borderId="0" xfId="1" applyFill="1" applyAlignment="1">
      <alignment horizontal="center"/>
    </xf>
    <xf numFmtId="0" fontId="0" fillId="0" borderId="0" xfId="0" applyAlignment="1">
      <alignment horizontal="center"/>
    </xf>
    <xf numFmtId="0" fontId="0" fillId="2" borderId="0" xfId="0" applyFill="1" applyAlignment="1">
      <alignment horizontal="center"/>
    </xf>
    <xf numFmtId="14" fontId="0" fillId="0" borderId="0" xfId="0" applyNumberFormat="1" applyAlignment="1">
      <alignment horizontal="center"/>
    </xf>
    <xf numFmtId="18" fontId="0" fillId="0" borderId="0" xfId="0" applyNumberFormat="1"/>
    <xf numFmtId="0" fontId="7" fillId="0" borderId="0" xfId="0" applyFont="1"/>
    <xf numFmtId="0" fontId="0" fillId="0" borderId="0" xfId="0" pivotButton="1"/>
    <xf numFmtId="0" fontId="9" fillId="0" borderId="0" xfId="2"/>
    <xf numFmtId="0" fontId="0" fillId="0" borderId="0" xfId="0" applyAlignment="1">
      <alignment horizontal="center" wrapText="1"/>
    </xf>
    <xf numFmtId="0" fontId="0" fillId="0" borderId="1" xfId="0" applyBorder="1" applyAlignment="1">
      <alignment horizontal="center"/>
    </xf>
    <xf numFmtId="0" fontId="11" fillId="0" borderId="0" xfId="0" applyFont="1"/>
    <xf numFmtId="0" fontId="12" fillId="2" borderId="0" xfId="0" applyFont="1" applyFill="1" applyAlignment="1">
      <alignment horizontal="center"/>
    </xf>
    <xf numFmtId="0" fontId="8" fillId="0" borderId="0" xfId="0" applyFont="1" applyAlignment="1">
      <alignment horizontal="center"/>
    </xf>
    <xf numFmtId="20" fontId="0" fillId="0" borderId="1" xfId="0" applyNumberFormat="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64" fontId="0" fillId="0" borderId="0" xfId="0" applyNumberFormat="1"/>
    <xf numFmtId="0" fontId="8" fillId="0" borderId="0" xfId="0" applyFont="1"/>
    <xf numFmtId="164" fontId="8" fillId="0" borderId="0" xfId="0" applyNumberFormat="1" applyFont="1"/>
    <xf numFmtId="0" fontId="3" fillId="0" borderId="0" xfId="0" applyFont="1" applyAlignment="1">
      <alignment horizontal="center" vertical="center" wrapText="1"/>
    </xf>
    <xf numFmtId="164" fontId="0" fillId="0" borderId="0" xfId="0" applyNumberFormat="1" applyAlignment="1">
      <alignment horizontal="center"/>
    </xf>
    <xf numFmtId="164" fontId="8" fillId="0" borderId="0" xfId="0" applyNumberFormat="1" applyFont="1" applyAlignment="1">
      <alignment horizontal="center"/>
    </xf>
    <xf numFmtId="164" fontId="0" fillId="0" borderId="0" xfId="0" quotePrefix="1" applyNumberFormat="1" applyAlignment="1">
      <alignment horizontal="center"/>
    </xf>
    <xf numFmtId="0" fontId="16" fillId="3" borderId="0" xfId="0" applyFont="1" applyFill="1" applyAlignment="1">
      <alignment horizontal="center"/>
    </xf>
    <xf numFmtId="164" fontId="16" fillId="3" borderId="0" xfId="0" applyNumberFormat="1" applyFont="1" applyFill="1" applyAlignment="1">
      <alignment horizontal="center"/>
    </xf>
    <xf numFmtId="0" fontId="14" fillId="0" borderId="0" xfId="0" applyFont="1"/>
    <xf numFmtId="0" fontId="13" fillId="0" borderId="0" xfId="0" applyFont="1"/>
    <xf numFmtId="0" fontId="8"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20" fontId="0" fillId="0" borderId="2"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8" fillId="0" borderId="4" xfId="0" applyFont="1" applyBorder="1" applyAlignment="1">
      <alignment horizontal="center"/>
    </xf>
    <xf numFmtId="0" fontId="0" fillId="0" borderId="5" xfId="0" applyBorder="1" applyAlignment="1">
      <alignment horizontal="center"/>
    </xf>
    <xf numFmtId="0" fontId="0" fillId="0" borderId="5" xfId="0" applyBorder="1" applyAlignment="1">
      <alignment horizontal="center" wrapText="1"/>
    </xf>
    <xf numFmtId="14" fontId="0" fillId="0" borderId="6" xfId="0" applyNumberFormat="1" applyBorder="1" applyAlignment="1">
      <alignment horizontal="center"/>
    </xf>
    <xf numFmtId="0" fontId="0" fillId="0" borderId="6" xfId="0" applyBorder="1" applyAlignment="1">
      <alignment horizontal="center"/>
    </xf>
    <xf numFmtId="0" fontId="8" fillId="0" borderId="5" xfId="0" applyFont="1" applyBorder="1" applyAlignment="1">
      <alignment horizontal="center"/>
    </xf>
    <xf numFmtId="0" fontId="16" fillId="3" borderId="5" xfId="0" applyFont="1" applyFill="1" applyBorder="1" applyAlignment="1">
      <alignment horizontal="center"/>
    </xf>
    <xf numFmtId="164" fontId="0" fillId="0" borderId="5" xfId="0" applyNumberFormat="1" applyBorder="1" applyAlignment="1">
      <alignment horizontal="center"/>
    </xf>
    <xf numFmtId="164" fontId="0" fillId="0" borderId="5" xfId="0" quotePrefix="1" applyNumberFormat="1" applyBorder="1" applyAlignment="1">
      <alignment horizontal="center"/>
    </xf>
    <xf numFmtId="164" fontId="16" fillId="3" borderId="5" xfId="0" applyNumberFormat="1" applyFont="1" applyFill="1" applyBorder="1" applyAlignment="1">
      <alignment horizontal="center"/>
    </xf>
    <xf numFmtId="164" fontId="16" fillId="3" borderId="7" xfId="0" applyNumberFormat="1" applyFont="1" applyFill="1"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3">
    <cellStyle name="Hivatkozás" xfId="2" builtinId="8"/>
    <cellStyle name="Normál" xfId="0" builtinId="0"/>
    <cellStyle name="Normale 2" xfId="1" xr:uid="{7FF4B887-82AA-4A48-8BC9-D852AB6CFF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[data_for_password_attack_models (3).xlsx]Foglio8!Tabella pivot71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Conteggio di Detection time per response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Foglio8!$B$1</c:f>
              <c:strCache>
                <c:ptCount val="1"/>
                <c:pt idx="0">
                  <c:v>Összeg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errBars>
            <c:errBarType val="both"/>
            <c:errValType val="stdErr"/>
            <c:noEndCap val="0"/>
            <c:spPr>
              <a:noFill/>
              <a:ln w="9525" cap="flat" cmpd="sng" algn="ctr">
                <a:solidFill>
                  <a:schemeClr val="tx1">
                    <a:lumMod val="65000"/>
                    <a:lumOff val="35000"/>
                  </a:schemeClr>
                </a:solidFill>
                <a:round/>
              </a:ln>
              <a:effectLst/>
            </c:spPr>
          </c:errBars>
          <c:cat>
            <c:strRef>
              <c:f>Foglio8!$A$2:$A$8</c:f>
              <c:strCache>
                <c:ptCount val="7"/>
                <c:pt idx="0">
                  <c:v>15h</c:v>
                </c:pt>
                <c:pt idx="1">
                  <c:v>30h</c:v>
                </c:pt>
                <c:pt idx="2">
                  <c:v>34h</c:v>
                </c:pt>
                <c:pt idx="3">
                  <c:v>40h</c:v>
                </c:pt>
                <c:pt idx="4">
                  <c:v>70h</c:v>
                </c:pt>
                <c:pt idx="5">
                  <c:v>72h</c:v>
                </c:pt>
                <c:pt idx="6">
                  <c:v>7h</c:v>
                </c:pt>
              </c:strCache>
            </c:strRef>
          </c:cat>
          <c:val>
            <c:numRef>
              <c:f>Foglio8!$B$2:$B$8</c:f>
              <c:numCache>
                <c:formatCode>General</c:formatCode>
                <c:ptCount val="7"/>
                <c:pt idx="0">
                  <c:v>1</c:v>
                </c:pt>
                <c:pt idx="1">
                  <c:v>1</c:v>
                </c:pt>
                <c:pt idx="2">
                  <c:v>1</c:v>
                </c:pt>
                <c:pt idx="3">
                  <c:v>2</c:v>
                </c:pt>
                <c:pt idx="4">
                  <c:v>1</c:v>
                </c:pt>
                <c:pt idx="5">
                  <c:v>1</c:v>
                </c:pt>
                <c:pt idx="6">
                  <c:v>1</c:v>
                </c:pt>
              </c:numCache>
            </c:numRef>
          </c:val>
          <c:extLst>
            <c:ext xmlns:c16="http://schemas.microsoft.com/office/drawing/2014/chart" uri="{C3380CC4-5D6E-409C-BE32-E72D297353CC}">
              <c16:uniqueId val="{00000000-20D6-4233-9EEE-9F609A1E198A}"/>
            </c:ext>
          </c:extLst>
        </c:ser>
        <c:dLbls>
          <c:dLblPos val="outEnd"/>
          <c:showLegendKey val="0"/>
          <c:showVal val="1"/>
          <c:showCatName val="0"/>
          <c:showSerName val="0"/>
          <c:showPercent val="0"/>
          <c:showBubbleSize val="0"/>
        </c:dLbls>
        <c:gapWidth val="219"/>
        <c:overlap val="-27"/>
        <c:axId val="455257647"/>
        <c:axId val="455256399"/>
      </c:barChart>
      <c:catAx>
        <c:axId val="455257647"/>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6399"/>
        <c:crosses val="autoZero"/>
        <c:auto val="1"/>
        <c:lblAlgn val="ctr"/>
        <c:lblOffset val="100"/>
        <c:noMultiLvlLbl val="0"/>
      </c:catAx>
      <c:valAx>
        <c:axId val="455256399"/>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764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15h Medium Team A</c:v>
              </c:pt>
              <c:pt idx="1">
                <c:v>30h High Team D</c:v>
              </c:pt>
              <c:pt idx="2">
                <c:v>34h High Team G</c:v>
              </c:pt>
              <c:pt idx="3">
                <c:v>40h High Team F</c:v>
              </c:pt>
              <c:pt idx="4">
                <c:v>40h Medium Team C</c:v>
              </c:pt>
              <c:pt idx="5">
                <c:v>70h High Team K</c:v>
              </c:pt>
              <c:pt idx="6">
                <c:v>72h Medium Team E</c:v>
              </c:pt>
              <c:pt idx="7">
                <c:v>7h Medium Team B</c:v>
              </c:pt>
            </c:strLit>
          </c:cat>
          <c:val>
            <c:numLit>
              <c:formatCode>General</c:formatCode>
              <c:ptCount val="8"/>
              <c:pt idx="0">
                <c:v>1</c:v>
              </c:pt>
              <c:pt idx="1">
                <c:v>1</c:v>
              </c:pt>
              <c:pt idx="2">
                <c:v>1</c:v>
              </c:pt>
              <c:pt idx="3">
                <c:v>1</c:v>
              </c:pt>
              <c:pt idx="4">
                <c:v>1</c:v>
              </c:pt>
              <c:pt idx="5">
                <c:v>1</c:v>
              </c:pt>
              <c:pt idx="6">
                <c:v>1</c:v>
              </c:pt>
              <c:pt idx="7">
                <c:v>1</c:v>
              </c:pt>
            </c:numLit>
          </c:val>
          <c:extLst>
            <c:ext xmlns:c16="http://schemas.microsoft.com/office/drawing/2014/chart" uri="{C3380CC4-5D6E-409C-BE32-E72D297353CC}">
              <c16:uniqueId val="{00000000-8F03-4136-8D04-825094B0407C}"/>
            </c:ext>
          </c:extLst>
        </c:ser>
        <c:dLbls>
          <c:dLblPos val="outEnd"/>
          <c:showLegendKey val="0"/>
          <c:showVal val="1"/>
          <c:showCatName val="0"/>
          <c:showSerName val="0"/>
          <c:showPercent val="0"/>
          <c:showBubbleSize val="0"/>
        </c:dLbls>
        <c:gapWidth val="219"/>
        <c:overlap val="-27"/>
        <c:axId val="446990735"/>
        <c:axId val="446992815"/>
      </c:barChart>
      <c:catAx>
        <c:axId val="446990735"/>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2815"/>
        <c:crosses val="autoZero"/>
        <c:auto val="1"/>
        <c:lblAlgn val="ctr"/>
        <c:lblOffset val="100"/>
        <c:noMultiLvlLbl val="0"/>
      </c:catAx>
      <c:valAx>
        <c:axId val="446992815"/>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07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358140</xdr:colOff>
      <xdr:row>6</xdr:row>
      <xdr:rowOff>83820</xdr:rowOff>
    </xdr:from>
    <xdr:to>
      <xdr:col>11</xdr:col>
      <xdr:colOff>53340</xdr:colOff>
      <xdr:row>21</xdr:row>
      <xdr:rowOff>83820</xdr:rowOff>
    </xdr:to>
    <xdr:graphicFrame macro="">
      <xdr:nvGraphicFramePr>
        <xdr:cNvPr id="2" name="Grafico 1">
          <a:extLst>
            <a:ext uri="{FF2B5EF4-FFF2-40B4-BE49-F238E27FC236}">
              <a16:creationId xmlns:a16="http://schemas.microsoft.com/office/drawing/2014/main" id="{7163CF30-0A9E-70CE-D669-1E4DDF6829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594360</xdr:colOff>
      <xdr:row>0</xdr:row>
      <xdr:rowOff>0</xdr:rowOff>
    </xdr:from>
    <xdr:to>
      <xdr:col>19</xdr:col>
      <xdr:colOff>289560</xdr:colOff>
      <xdr:row>17</xdr:row>
      <xdr:rowOff>83820</xdr:rowOff>
    </xdr:to>
    <xdr:graphicFrame macro="">
      <xdr:nvGraphicFramePr>
        <xdr:cNvPr id="2" name="Grafico 1">
          <a:extLst>
            <a:ext uri="{FF2B5EF4-FFF2-40B4-BE49-F238E27FC236}">
              <a16:creationId xmlns:a16="http://schemas.microsoft.com/office/drawing/2014/main" id="{232CD21A-9A87-190C-3423-5060798E8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tente" refreshedDate="44963.562341203702" createdVersion="8" refreshedVersion="8" minRefreshableVersion="3" recordCount="8" xr:uid="{B6103ABD-DD5F-45E2-BFF6-04C0750C694C}">
  <cacheSource type="worksheet">
    <worksheetSource ref="B1:D9" sheet="Comparison"/>
  </cacheSource>
  <cacheFields count="3">
    <cacheField name="Detection time" numFmtId="0">
      <sharedItems/>
    </cacheField>
    <cacheField name="response time" numFmtId="0">
      <sharedItems count="7">
        <s v="15h"/>
        <s v="7h"/>
        <s v="40h"/>
        <s v="30h"/>
        <s v="72h"/>
        <s v="34h"/>
        <s v="70h"/>
      </sharedItems>
    </cacheField>
    <cacheField name="Leve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7h"/>
    <x v="0"/>
    <s v="Medium"/>
  </r>
  <r>
    <s v="3h"/>
    <x v="1"/>
    <s v="Medium"/>
  </r>
  <r>
    <s v="5h"/>
    <x v="2"/>
    <s v="Medium"/>
  </r>
  <r>
    <s v="10h"/>
    <x v="3"/>
    <s v="High"/>
  </r>
  <r>
    <s v="24h"/>
    <x v="4"/>
    <s v="Medium"/>
  </r>
  <r>
    <s v="6h"/>
    <x v="2"/>
    <s v="High"/>
  </r>
  <r>
    <s v="20h"/>
    <x v="5"/>
    <s v="High"/>
  </r>
  <r>
    <s v="25h"/>
    <x v="6"/>
    <s v="Hig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BFA2CF-B08F-47A9-99D3-901F232306E6}" name="Tabella pivot71" cacheId="0" applyNumberFormats="0" applyBorderFormats="0" applyFontFormats="0" applyPatternFormats="0" applyAlignmentFormats="0" applyWidthHeightFormats="1" dataCaption="Valori" updatedVersion="8" minRefreshableVersion="3" useAutoFormatting="1" rowGrandTotals="0" colGrandTotals="0" itemPrintTitles="1" createdVersion="8" indent="0" compact="0" compactData="0" multipleFieldFilters="0" chartFormat="1">
  <location ref="A1:B8" firstHeaderRow="1" firstDataRow="1" firstDataCol="1"/>
  <pivotFields count="3">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0"/>
        <item x="3"/>
        <item x="5"/>
        <item x="2"/>
        <item x="6"/>
        <item x="4"/>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7">
    <i>
      <x/>
    </i>
    <i>
      <x v="1"/>
    </i>
    <i>
      <x v="2"/>
    </i>
    <i>
      <x v="3"/>
    </i>
    <i>
      <x v="4"/>
    </i>
    <i>
      <x v="5"/>
    </i>
    <i>
      <x v="6"/>
    </i>
  </rowItems>
  <colItems count="1">
    <i/>
  </colItems>
  <dataFields count="1">
    <dataField name="Conteggio di Detection time"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rashtest-security.com/password-attack/"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BE95-B423-4BA7-A9C1-29795BC18F6E}">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319C-38E6-47F4-8FB5-A1EB46074E69}">
  <dimension ref="A1:H8"/>
  <sheetViews>
    <sheetView workbookViewId="0">
      <selection activeCell="D4" sqref="D4:H7"/>
    </sheetView>
  </sheetViews>
  <sheetFormatPr defaultRowHeight="14.4"/>
  <cols>
    <col min="1" max="1" width="35.5546875" customWidth="1"/>
    <col min="2" max="2" width="44.5546875" customWidth="1"/>
  </cols>
  <sheetData>
    <row r="1" spans="1:8">
      <c r="A1" s="1" t="s">
        <v>1</v>
      </c>
      <c r="B1" s="1" t="s">
        <v>2</v>
      </c>
    </row>
    <row r="2" spans="1:8">
      <c r="A2" t="s">
        <v>10</v>
      </c>
      <c r="B2" t="s">
        <v>6</v>
      </c>
    </row>
    <row r="3" spans="1:8">
      <c r="A3" t="s">
        <v>11</v>
      </c>
      <c r="B3" t="s">
        <v>5</v>
      </c>
    </row>
    <row r="4" spans="1:8">
      <c r="A4" t="s">
        <v>12</v>
      </c>
      <c r="B4" t="s">
        <v>4</v>
      </c>
      <c r="D4" s="28" t="s">
        <v>113</v>
      </c>
      <c r="E4" s="28"/>
      <c r="F4" s="28"/>
      <c r="G4" s="28"/>
      <c r="H4" s="28"/>
    </row>
    <row r="5" spans="1:8">
      <c r="A5" t="s">
        <v>13</v>
      </c>
      <c r="B5" t="s">
        <v>3</v>
      </c>
      <c r="D5" s="28"/>
      <c r="E5" s="28"/>
      <c r="F5" s="28"/>
      <c r="G5" s="28"/>
      <c r="H5" s="28"/>
    </row>
    <row r="6" spans="1:8">
      <c r="A6" t="s">
        <v>14</v>
      </c>
      <c r="B6" t="s">
        <v>7</v>
      </c>
      <c r="D6" s="28"/>
      <c r="E6" s="28"/>
      <c r="F6" s="28"/>
      <c r="G6" s="28"/>
      <c r="H6" s="28"/>
    </row>
    <row r="7" spans="1:8">
      <c r="A7" t="s">
        <v>9</v>
      </c>
      <c r="B7" t="s">
        <v>8</v>
      </c>
      <c r="D7" s="28"/>
      <c r="E7" s="28"/>
      <c r="F7" s="28"/>
      <c r="G7" s="28"/>
      <c r="H7" s="28"/>
    </row>
    <row r="8" spans="1:8">
      <c r="A8" t="s">
        <v>28</v>
      </c>
      <c r="B8" t="s">
        <v>23</v>
      </c>
    </row>
  </sheetData>
  <mergeCells count="1">
    <mergeCell ref="D4: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CF58-DE17-44A0-8C48-CDC5FD933C26}">
  <dimension ref="A1:L21"/>
  <sheetViews>
    <sheetView workbookViewId="0">
      <selection activeCell="D3" sqref="D3"/>
    </sheetView>
  </sheetViews>
  <sheetFormatPr defaultRowHeight="14.4"/>
  <cols>
    <col min="1" max="1" width="9.88671875" customWidth="1"/>
    <col min="2" max="2" width="15.88671875" style="2" bestFit="1" customWidth="1"/>
    <col min="3" max="3" width="15.44140625" customWidth="1"/>
    <col min="4" max="4" width="40.6640625" customWidth="1"/>
    <col min="5" max="5" width="12.77734375" customWidth="1"/>
    <col min="6" max="6" width="13.33203125" style="2" customWidth="1"/>
  </cols>
  <sheetData>
    <row r="1" spans="1:12">
      <c r="A1" s="3" t="s">
        <v>6</v>
      </c>
      <c r="B1" s="3" t="s">
        <v>5</v>
      </c>
      <c r="C1" s="3" t="s">
        <v>23</v>
      </c>
      <c r="D1" s="3" t="s">
        <v>0</v>
      </c>
      <c r="E1" s="3" t="s">
        <v>3</v>
      </c>
      <c r="F1" s="3" t="s">
        <v>7</v>
      </c>
      <c r="G1" s="12" t="s">
        <v>44</v>
      </c>
    </row>
    <row r="2" spans="1:12">
      <c r="A2" t="s">
        <v>15</v>
      </c>
      <c r="B2" s="4">
        <v>44078</v>
      </c>
      <c r="C2" s="5">
        <v>0.5708333333333333</v>
      </c>
      <c r="D2" s="6" t="s">
        <v>45</v>
      </c>
      <c r="E2" t="s">
        <v>29</v>
      </c>
      <c r="F2" s="2" t="s">
        <v>37</v>
      </c>
      <c r="G2" t="s">
        <v>47</v>
      </c>
    </row>
    <row r="3" spans="1:12" ht="25.8">
      <c r="A3" t="s">
        <v>16</v>
      </c>
      <c r="B3" s="2" t="s">
        <v>24</v>
      </c>
      <c r="C3" s="5">
        <v>0.60416666666666663</v>
      </c>
      <c r="D3" s="11" t="s">
        <v>48</v>
      </c>
      <c r="E3" t="s">
        <v>30</v>
      </c>
      <c r="F3" s="2" t="s">
        <v>29</v>
      </c>
      <c r="G3" t="s">
        <v>47</v>
      </c>
    </row>
    <row r="4" spans="1:12">
      <c r="A4" t="s">
        <v>17</v>
      </c>
      <c r="B4" s="4">
        <v>43839</v>
      </c>
      <c r="C4" s="5">
        <v>8.6805555555555566E-2</v>
      </c>
      <c r="D4" t="s">
        <v>45</v>
      </c>
      <c r="E4" t="s">
        <v>31</v>
      </c>
      <c r="F4" s="2" t="s">
        <v>38</v>
      </c>
      <c r="G4" t="s">
        <v>47</v>
      </c>
      <c r="I4" s="29" t="s">
        <v>111</v>
      </c>
      <c r="J4" s="29"/>
      <c r="K4" s="29"/>
      <c r="L4" s="29"/>
    </row>
    <row r="5" spans="1:12">
      <c r="A5" t="s">
        <v>18</v>
      </c>
      <c r="B5" s="2" t="s">
        <v>25</v>
      </c>
      <c r="C5" s="5">
        <v>0.625</v>
      </c>
      <c r="D5" t="s">
        <v>50</v>
      </c>
      <c r="E5" t="s">
        <v>32</v>
      </c>
      <c r="F5" s="2" t="s">
        <v>39</v>
      </c>
      <c r="G5" t="s">
        <v>46</v>
      </c>
      <c r="I5" s="29"/>
      <c r="J5" s="29"/>
      <c r="K5" s="29"/>
      <c r="L5" s="29"/>
    </row>
    <row r="6" spans="1:12">
      <c r="A6" t="s">
        <v>19</v>
      </c>
      <c r="B6" s="4">
        <v>44292</v>
      </c>
      <c r="C6" s="5">
        <v>0.72916666666666663</v>
      </c>
      <c r="D6" t="s">
        <v>49</v>
      </c>
      <c r="E6" t="s">
        <v>33</v>
      </c>
      <c r="F6" s="2" t="s">
        <v>40</v>
      </c>
      <c r="G6" t="s">
        <v>47</v>
      </c>
      <c r="I6" s="29"/>
      <c r="J6" s="29"/>
      <c r="K6" s="29"/>
      <c r="L6" s="29"/>
    </row>
    <row r="7" spans="1:12">
      <c r="A7" t="s">
        <v>20</v>
      </c>
      <c r="B7" s="2" t="s">
        <v>26</v>
      </c>
      <c r="C7" s="5">
        <v>0.875</v>
      </c>
      <c r="D7" t="s">
        <v>52</v>
      </c>
      <c r="E7" t="s">
        <v>34</v>
      </c>
      <c r="F7" s="2" t="s">
        <v>38</v>
      </c>
      <c r="G7" t="s">
        <v>46</v>
      </c>
      <c r="I7" s="29"/>
      <c r="J7" s="29"/>
      <c r="K7" s="29"/>
      <c r="L7" s="29"/>
    </row>
    <row r="8" spans="1:12">
      <c r="A8" t="s">
        <v>21</v>
      </c>
      <c r="B8" s="4">
        <v>44321</v>
      </c>
      <c r="C8" s="5">
        <v>0.46527777777777773</v>
      </c>
      <c r="D8" t="s">
        <v>51</v>
      </c>
      <c r="E8" t="s">
        <v>35</v>
      </c>
      <c r="F8" s="2" t="s">
        <v>41</v>
      </c>
      <c r="G8" t="s">
        <v>46</v>
      </c>
    </row>
    <row r="9" spans="1:12">
      <c r="A9" t="s">
        <v>22</v>
      </c>
      <c r="B9" s="2" t="s">
        <v>27</v>
      </c>
      <c r="C9" s="5">
        <v>0.35416666666666669</v>
      </c>
      <c r="D9" t="s">
        <v>43</v>
      </c>
      <c r="E9" t="s">
        <v>36</v>
      </c>
      <c r="F9" s="2" t="s">
        <v>42</v>
      </c>
      <c r="G9" t="s">
        <v>46</v>
      </c>
      <c r="I9" s="30" t="s">
        <v>112</v>
      </c>
      <c r="J9" s="30"/>
      <c r="K9" s="30"/>
      <c r="L9" s="30"/>
    </row>
    <row r="12" spans="1:12">
      <c r="C12" t="s">
        <v>61</v>
      </c>
    </row>
    <row r="13" spans="1:12">
      <c r="C13" t="s">
        <v>62</v>
      </c>
    </row>
    <row r="14" spans="1:12">
      <c r="C14" t="s">
        <v>63</v>
      </c>
    </row>
    <row r="15" spans="1:12">
      <c r="B15"/>
      <c r="F15"/>
    </row>
    <row r="16" spans="1:12">
      <c r="B16"/>
      <c r="C16" t="s">
        <v>64</v>
      </c>
      <c r="F16"/>
    </row>
    <row r="17" spans="2:6">
      <c r="B17"/>
      <c r="C17" t="s">
        <v>65</v>
      </c>
      <c r="F17"/>
    </row>
    <row r="18" spans="2:6">
      <c r="B18"/>
      <c r="F18"/>
    </row>
    <row r="19" spans="2:6" ht="25.8">
      <c r="B19" s="11" t="s">
        <v>71</v>
      </c>
      <c r="C19" s="8" t="s">
        <v>70</v>
      </c>
      <c r="F19"/>
    </row>
    <row r="20" spans="2:6">
      <c r="B20"/>
      <c r="F20"/>
    </row>
    <row r="21" spans="2:6">
      <c r="B21"/>
      <c r="F21"/>
    </row>
  </sheetData>
  <mergeCells count="2">
    <mergeCell ref="I4:L7"/>
    <mergeCell ref="I9:L9"/>
  </mergeCells>
  <hyperlinks>
    <hyperlink ref="C19" r:id="rId1" xr:uid="{ED6567AA-73FC-40E3-8712-B33771AF8728}"/>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AE44-9AA0-4E55-B10C-32C9CCE37B23}">
  <dimension ref="A1:B8"/>
  <sheetViews>
    <sheetView workbookViewId="0"/>
  </sheetViews>
  <sheetFormatPr defaultRowHeight="14.4"/>
  <cols>
    <col min="1" max="1" width="15" bestFit="1" customWidth="1"/>
    <col min="2" max="2" width="24.6640625" bestFit="1" customWidth="1"/>
  </cols>
  <sheetData>
    <row r="1" spans="1:2">
      <c r="A1" s="7" t="s">
        <v>7</v>
      </c>
      <c r="B1" t="s">
        <v>53</v>
      </c>
    </row>
    <row r="2" spans="1:2">
      <c r="A2" t="s">
        <v>37</v>
      </c>
      <c r="B2">
        <v>1</v>
      </c>
    </row>
    <row r="3" spans="1:2">
      <c r="A3" t="s">
        <v>39</v>
      </c>
      <c r="B3">
        <v>1</v>
      </c>
    </row>
    <row r="4" spans="1:2">
      <c r="A4" t="s">
        <v>41</v>
      </c>
      <c r="B4">
        <v>1</v>
      </c>
    </row>
    <row r="5" spans="1:2">
      <c r="A5" t="s">
        <v>38</v>
      </c>
      <c r="B5">
        <v>2</v>
      </c>
    </row>
    <row r="6" spans="1:2">
      <c r="A6" t="s">
        <v>42</v>
      </c>
      <c r="B6">
        <v>1</v>
      </c>
    </row>
    <row r="7" spans="1:2">
      <c r="A7" t="s">
        <v>40</v>
      </c>
      <c r="B7">
        <v>1</v>
      </c>
    </row>
    <row r="8" spans="1:2">
      <c r="A8" t="s">
        <v>29</v>
      </c>
      <c r="B8">
        <v>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C7FA-EA25-4384-BCC6-2CA9824962EF}">
  <dimension ref="A1:J15"/>
  <sheetViews>
    <sheetView workbookViewId="0">
      <selection activeCell="F5" sqref="F5:J7"/>
    </sheetView>
  </sheetViews>
  <sheetFormatPr defaultRowHeight="14.4"/>
  <cols>
    <col min="2" max="2" width="14.77734375" customWidth="1"/>
    <col min="3" max="3" width="13.109375" customWidth="1"/>
    <col min="4" max="5" width="10.5546875" customWidth="1"/>
  </cols>
  <sheetData>
    <row r="1" spans="1:10">
      <c r="A1" s="3" t="s">
        <v>6</v>
      </c>
      <c r="B1" s="3" t="s">
        <v>3</v>
      </c>
      <c r="C1" s="3" t="s">
        <v>7</v>
      </c>
      <c r="D1" s="3" t="s">
        <v>44</v>
      </c>
      <c r="E1" s="3" t="s">
        <v>54</v>
      </c>
    </row>
    <row r="2" spans="1:10">
      <c r="A2" t="s">
        <v>15</v>
      </c>
      <c r="B2" s="2" t="s">
        <v>29</v>
      </c>
      <c r="C2" s="2" t="s">
        <v>37</v>
      </c>
      <c r="D2" t="s">
        <v>47</v>
      </c>
      <c r="E2" t="s">
        <v>55</v>
      </c>
    </row>
    <row r="3" spans="1:10">
      <c r="A3" t="s">
        <v>16</v>
      </c>
      <c r="B3" s="2" t="s">
        <v>30</v>
      </c>
      <c r="C3" s="2" t="s">
        <v>29</v>
      </c>
      <c r="D3" t="s">
        <v>47</v>
      </c>
      <c r="E3" t="s">
        <v>32</v>
      </c>
    </row>
    <row r="4" spans="1:10">
      <c r="A4" t="s">
        <v>17</v>
      </c>
      <c r="B4" s="2" t="s">
        <v>31</v>
      </c>
      <c r="C4" s="2" t="s">
        <v>38</v>
      </c>
      <c r="D4" t="s">
        <v>47</v>
      </c>
      <c r="E4" t="s">
        <v>56</v>
      </c>
    </row>
    <row r="5" spans="1:10">
      <c r="A5" t="s">
        <v>18</v>
      </c>
      <c r="B5" s="2" t="s">
        <v>32</v>
      </c>
      <c r="C5" s="2" t="s">
        <v>39</v>
      </c>
      <c r="D5" t="s">
        <v>46</v>
      </c>
      <c r="E5" t="s">
        <v>38</v>
      </c>
      <c r="F5" s="28" t="s">
        <v>110</v>
      </c>
      <c r="G5" s="28"/>
      <c r="H5" s="28"/>
      <c r="I5" s="28"/>
      <c r="J5" s="28"/>
    </row>
    <row r="6" spans="1:10">
      <c r="A6" t="s">
        <v>19</v>
      </c>
      <c r="B6" s="2" t="s">
        <v>33</v>
      </c>
      <c r="C6" s="2" t="s">
        <v>40</v>
      </c>
      <c r="D6" t="s">
        <v>47</v>
      </c>
      <c r="E6" t="s">
        <v>58</v>
      </c>
      <c r="F6" s="28"/>
      <c r="G6" s="28"/>
      <c r="H6" s="28"/>
      <c r="I6" s="28"/>
      <c r="J6" s="28"/>
    </row>
    <row r="7" spans="1:10">
      <c r="A7" t="s">
        <v>20</v>
      </c>
      <c r="B7" s="2" t="s">
        <v>34</v>
      </c>
      <c r="C7" s="2" t="s">
        <v>38</v>
      </c>
      <c r="D7" t="s">
        <v>46</v>
      </c>
      <c r="E7" t="s">
        <v>57</v>
      </c>
      <c r="F7" s="28"/>
      <c r="G7" s="28"/>
      <c r="H7" s="28"/>
      <c r="I7" s="28"/>
      <c r="J7" s="28"/>
    </row>
    <row r="8" spans="1:10">
      <c r="A8" t="s">
        <v>21</v>
      </c>
      <c r="B8" s="2" t="s">
        <v>35</v>
      </c>
      <c r="C8" s="2" t="s">
        <v>41</v>
      </c>
      <c r="D8" t="s">
        <v>46</v>
      </c>
      <c r="E8" t="s">
        <v>59</v>
      </c>
    </row>
    <row r="9" spans="1:10">
      <c r="A9" t="s">
        <v>22</v>
      </c>
      <c r="B9" s="2" t="s">
        <v>36</v>
      </c>
      <c r="C9" s="2" t="s">
        <v>42</v>
      </c>
      <c r="D9" t="s">
        <v>46</v>
      </c>
      <c r="E9" t="s">
        <v>60</v>
      </c>
    </row>
    <row r="12" spans="1:10">
      <c r="B12" s="2"/>
      <c r="E12" t="s">
        <v>66</v>
      </c>
    </row>
    <row r="13" spans="1:10">
      <c r="B13" s="2"/>
      <c r="E13" t="s">
        <v>67</v>
      </c>
    </row>
    <row r="14" spans="1:10">
      <c r="B14" s="2"/>
      <c r="E14" t="s">
        <v>68</v>
      </c>
    </row>
    <row r="15" spans="1:10">
      <c r="B15" s="2"/>
      <c r="E15" t="s">
        <v>69</v>
      </c>
    </row>
  </sheetData>
  <mergeCells count="1">
    <mergeCell ref="F5:J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1047-62F8-4F96-B93F-5229ADF4C5B9}">
  <dimension ref="A1:AK48"/>
  <sheetViews>
    <sheetView tabSelected="1" zoomScale="50" zoomScaleNormal="50" workbookViewId="0">
      <selection activeCell="U32" sqref="U32:AK39"/>
    </sheetView>
  </sheetViews>
  <sheetFormatPr defaultColWidth="7.77734375" defaultRowHeight="14.4"/>
  <cols>
    <col min="1" max="1" width="24.6640625" bestFit="1" customWidth="1"/>
    <col min="2" max="2" width="9.21875" bestFit="1" customWidth="1"/>
    <col min="3" max="3" width="9.44140625" bestFit="1" customWidth="1"/>
    <col min="4" max="4" width="9.6640625" bestFit="1" customWidth="1"/>
    <col min="5" max="5" width="10.21875" bestFit="1" customWidth="1"/>
    <col min="6" max="6" width="9.44140625" bestFit="1" customWidth="1"/>
    <col min="7" max="7" width="13.44140625" bestFit="1" customWidth="1"/>
    <col min="8" max="8" width="9.21875" bestFit="1" customWidth="1"/>
    <col min="9" max="9" width="11.44140625" bestFit="1" customWidth="1"/>
    <col min="10" max="10" width="9.21875" bestFit="1" customWidth="1"/>
    <col min="11" max="11" width="11.44140625" bestFit="1" customWidth="1"/>
    <col min="12" max="12" width="10.5546875" bestFit="1" customWidth="1"/>
    <col min="13" max="13" width="11.44140625" bestFit="1" customWidth="1"/>
    <col min="14" max="14" width="8.44140625" bestFit="1" customWidth="1"/>
    <col min="15" max="15" width="10.109375" bestFit="1" customWidth="1"/>
    <col min="16" max="16" width="9.21875" bestFit="1" customWidth="1"/>
    <col min="17" max="18" width="17.77734375" bestFit="1" customWidth="1"/>
    <col min="19" max="19" width="18.33203125" bestFit="1" customWidth="1"/>
  </cols>
  <sheetData>
    <row r="1" spans="1:37" ht="15" thickBot="1">
      <c r="A1" s="2" t="s">
        <v>102</v>
      </c>
      <c r="B1" s="31" t="s">
        <v>101</v>
      </c>
      <c r="C1" s="31"/>
      <c r="D1" s="31"/>
      <c r="E1" s="31"/>
      <c r="F1" s="31"/>
      <c r="G1" s="31"/>
      <c r="H1" s="31"/>
      <c r="I1" s="31"/>
      <c r="J1" s="31"/>
      <c r="K1" s="31"/>
      <c r="L1" s="31"/>
      <c r="M1" s="31"/>
      <c r="N1" s="31"/>
      <c r="O1" s="31"/>
      <c r="P1" s="31"/>
    </row>
    <row r="2" spans="1:37" ht="43.2">
      <c r="A2" s="13" t="s">
        <v>99</v>
      </c>
      <c r="B2" s="13">
        <v>0</v>
      </c>
      <c r="C2" s="13">
        <v>0</v>
      </c>
      <c r="D2" s="13">
        <v>1</v>
      </c>
      <c r="E2" s="13">
        <v>1</v>
      </c>
      <c r="F2" s="13">
        <v>0</v>
      </c>
      <c r="G2" s="13">
        <v>1</v>
      </c>
      <c r="H2" s="13">
        <v>1</v>
      </c>
      <c r="I2" s="13">
        <v>1</v>
      </c>
      <c r="J2" s="13">
        <v>0</v>
      </c>
      <c r="K2" s="13">
        <v>1</v>
      </c>
      <c r="L2" s="13">
        <v>1</v>
      </c>
      <c r="M2" s="39">
        <v>0</v>
      </c>
      <c r="N2" s="13">
        <v>1</v>
      </c>
      <c r="O2" s="13">
        <v>0</v>
      </c>
      <c r="P2" s="13">
        <v>1</v>
      </c>
      <c r="Q2" s="2" t="s">
        <v>100</v>
      </c>
      <c r="R2" s="2" t="s">
        <v>100</v>
      </c>
      <c r="S2" s="9" t="s">
        <v>109</v>
      </c>
    </row>
    <row r="3" spans="1:37">
      <c r="A3" s="2" t="s">
        <v>98</v>
      </c>
      <c r="B3" s="2" t="s">
        <v>83</v>
      </c>
      <c r="C3" s="2" t="s">
        <v>84</v>
      </c>
      <c r="D3" s="2" t="s">
        <v>85</v>
      </c>
      <c r="E3" s="2" t="s">
        <v>86</v>
      </c>
      <c r="F3" s="2" t="s">
        <v>87</v>
      </c>
      <c r="G3" s="2" t="s">
        <v>88</v>
      </c>
      <c r="H3" s="2" t="s">
        <v>89</v>
      </c>
      <c r="I3" s="2" t="s">
        <v>90</v>
      </c>
      <c r="J3" s="2" t="s">
        <v>91</v>
      </c>
      <c r="K3" s="2" t="s">
        <v>92</v>
      </c>
      <c r="L3" s="2" t="s">
        <v>93</v>
      </c>
      <c r="M3" s="40" t="s">
        <v>94</v>
      </c>
      <c r="N3" s="2" t="s">
        <v>95</v>
      </c>
      <c r="O3" s="2" t="s">
        <v>96</v>
      </c>
      <c r="P3" s="2" t="s">
        <v>97</v>
      </c>
      <c r="Q3" s="2" t="s">
        <v>107</v>
      </c>
      <c r="R3" s="2" t="s">
        <v>107</v>
      </c>
      <c r="S3" s="2" t="s">
        <v>108</v>
      </c>
    </row>
    <row r="4" spans="1:37" ht="100.8">
      <c r="A4" s="9" t="s">
        <v>106</v>
      </c>
      <c r="B4" s="9" t="s">
        <v>76</v>
      </c>
      <c r="C4" s="9" t="s">
        <v>72</v>
      </c>
      <c r="D4" s="9" t="s">
        <v>73</v>
      </c>
      <c r="E4" s="9" t="s">
        <v>74</v>
      </c>
      <c r="F4" s="9" t="s">
        <v>75</v>
      </c>
      <c r="G4" s="9" t="s">
        <v>77</v>
      </c>
      <c r="H4" s="9" t="s">
        <v>78</v>
      </c>
      <c r="I4" s="9" t="s">
        <v>79</v>
      </c>
      <c r="J4" s="9" t="s">
        <v>80</v>
      </c>
      <c r="K4" s="9" t="s">
        <v>81</v>
      </c>
      <c r="L4" s="9" t="s">
        <v>105</v>
      </c>
      <c r="M4" s="41" t="s">
        <v>114</v>
      </c>
      <c r="N4" s="9" t="s">
        <v>104</v>
      </c>
      <c r="O4" s="9" t="s">
        <v>103</v>
      </c>
      <c r="P4" s="9" t="s">
        <v>139</v>
      </c>
      <c r="Q4" s="9" t="s">
        <v>146</v>
      </c>
      <c r="R4" s="9" t="s">
        <v>148</v>
      </c>
      <c r="S4" s="9" t="s">
        <v>82</v>
      </c>
      <c r="T4" s="9" t="s">
        <v>115</v>
      </c>
    </row>
    <row r="5" spans="1:37">
      <c r="A5" s="2">
        <v>1</v>
      </c>
      <c r="B5" s="10">
        <v>13</v>
      </c>
      <c r="C5" s="14">
        <v>0.2590277777777778</v>
      </c>
      <c r="D5" s="14">
        <v>4.3055555555555562E-2</v>
      </c>
      <c r="E5" s="14">
        <v>0.21249999999999999</v>
      </c>
      <c r="F5" s="14">
        <v>4.3055555555555562E-2</v>
      </c>
      <c r="G5" s="10">
        <v>2917847877</v>
      </c>
      <c r="H5" s="10">
        <v>15</v>
      </c>
      <c r="I5" s="15">
        <v>43892</v>
      </c>
      <c r="J5" s="16">
        <v>0.66666666666666663</v>
      </c>
      <c r="K5" s="10" t="s">
        <v>118</v>
      </c>
      <c r="L5" s="36">
        <v>4.8611111111111112E-2</v>
      </c>
      <c r="M5" s="42">
        <v>43831</v>
      </c>
      <c r="N5" s="38">
        <v>10</v>
      </c>
      <c r="O5" s="10">
        <v>11</v>
      </c>
      <c r="P5" s="10">
        <v>1</v>
      </c>
      <c r="Q5" s="10">
        <v>0</v>
      </c>
      <c r="R5" s="10">
        <v>0</v>
      </c>
      <c r="S5" s="2">
        <v>1000</v>
      </c>
    </row>
    <row r="6" spans="1:37">
      <c r="A6" s="2">
        <v>2</v>
      </c>
      <c r="B6" s="10">
        <v>11</v>
      </c>
      <c r="C6" s="14">
        <v>0.13263888888888889</v>
      </c>
      <c r="D6" s="10">
        <v>0</v>
      </c>
      <c r="E6" s="14">
        <v>0.3354166666666667</v>
      </c>
      <c r="F6" s="10">
        <v>0</v>
      </c>
      <c r="G6" s="10">
        <v>2996684420</v>
      </c>
      <c r="H6" s="10">
        <v>10</v>
      </c>
      <c r="I6" s="15">
        <v>44018</v>
      </c>
      <c r="J6" s="16">
        <v>0.64583333333333337</v>
      </c>
      <c r="K6" s="10" t="s">
        <v>119</v>
      </c>
      <c r="L6" s="36">
        <v>4.2361111111111106E-2</v>
      </c>
      <c r="M6" s="42" t="s">
        <v>120</v>
      </c>
      <c r="N6" s="38">
        <v>3</v>
      </c>
      <c r="O6" s="10">
        <v>6</v>
      </c>
      <c r="P6" s="10">
        <v>1</v>
      </c>
      <c r="Q6" s="10">
        <v>0</v>
      </c>
      <c r="R6" s="10">
        <v>0</v>
      </c>
      <c r="S6" s="2">
        <v>1000</v>
      </c>
    </row>
    <row r="7" spans="1:37">
      <c r="A7" s="2">
        <v>3</v>
      </c>
      <c r="B7" s="10">
        <v>14</v>
      </c>
      <c r="C7" s="14">
        <v>4.3055555555555562E-2</v>
      </c>
      <c r="D7" s="10">
        <v>0</v>
      </c>
      <c r="E7" s="14">
        <v>4.2361111111111106E-2</v>
      </c>
      <c r="F7" s="14">
        <v>0.1277777777777778</v>
      </c>
      <c r="G7" s="10">
        <v>2988487096</v>
      </c>
      <c r="H7" s="10">
        <v>7</v>
      </c>
      <c r="I7" s="15" t="s">
        <v>121</v>
      </c>
      <c r="J7" s="16">
        <v>0.25</v>
      </c>
      <c r="K7" s="10" t="s">
        <v>122</v>
      </c>
      <c r="L7" s="36">
        <v>0.12847222222222224</v>
      </c>
      <c r="M7" s="42">
        <v>44113</v>
      </c>
      <c r="N7" s="38">
        <v>5</v>
      </c>
      <c r="O7" s="10">
        <v>6</v>
      </c>
      <c r="P7" s="10">
        <v>1</v>
      </c>
      <c r="Q7" s="10">
        <v>1</v>
      </c>
      <c r="R7" s="10">
        <v>5000</v>
      </c>
      <c r="S7" s="2">
        <v>1000</v>
      </c>
    </row>
    <row r="8" spans="1:37">
      <c r="A8" s="2">
        <v>4</v>
      </c>
      <c r="B8" s="10">
        <v>9</v>
      </c>
      <c r="C8" s="14">
        <v>4.3750000000000004E-2</v>
      </c>
      <c r="D8" s="10">
        <v>0</v>
      </c>
      <c r="E8" s="14">
        <v>8.4027777777777771E-2</v>
      </c>
      <c r="F8" s="14">
        <v>4.3055555555555562E-2</v>
      </c>
      <c r="G8" s="10">
        <v>29885551893</v>
      </c>
      <c r="H8" s="10">
        <v>9</v>
      </c>
      <c r="I8" s="15">
        <v>43926</v>
      </c>
      <c r="J8" s="16">
        <v>0.20833333333333334</v>
      </c>
      <c r="K8" s="15">
        <v>44109</v>
      </c>
      <c r="L8" s="36">
        <v>0.63888888888888895</v>
      </c>
      <c r="M8" s="42">
        <v>44108</v>
      </c>
      <c r="N8" s="38">
        <v>20</v>
      </c>
      <c r="O8" s="10">
        <v>4</v>
      </c>
      <c r="P8" s="10">
        <v>0</v>
      </c>
      <c r="Q8" s="10">
        <v>1</v>
      </c>
      <c r="R8" s="10">
        <v>85000</v>
      </c>
      <c r="S8" s="2">
        <v>1000</v>
      </c>
    </row>
    <row r="9" spans="1:37" ht="14.4" customHeight="1">
      <c r="A9" s="2">
        <v>5</v>
      </c>
      <c r="B9" s="10">
        <v>12</v>
      </c>
      <c r="C9" s="14">
        <v>4.3055555555555562E-2</v>
      </c>
      <c r="D9" s="14">
        <v>4.3750000000000004E-2</v>
      </c>
      <c r="E9" s="14">
        <v>4.3055555555555562E-2</v>
      </c>
      <c r="F9" s="10">
        <v>0</v>
      </c>
      <c r="G9" s="10">
        <v>2990524364</v>
      </c>
      <c r="H9" s="10">
        <v>11</v>
      </c>
      <c r="I9" s="15">
        <v>43898</v>
      </c>
      <c r="J9" s="16">
        <v>0.60416666666666663</v>
      </c>
      <c r="K9" s="10" t="s">
        <v>123</v>
      </c>
      <c r="L9" s="36">
        <v>4.2361111111111106E-2</v>
      </c>
      <c r="M9" s="43" t="s">
        <v>124</v>
      </c>
      <c r="N9" s="38">
        <v>7</v>
      </c>
      <c r="O9" s="10">
        <v>14</v>
      </c>
      <c r="P9" s="10">
        <v>1</v>
      </c>
      <c r="Q9" s="10">
        <v>0</v>
      </c>
      <c r="R9" s="10">
        <v>0</v>
      </c>
      <c r="S9" s="2">
        <v>1000</v>
      </c>
      <c r="U9" s="33" t="s">
        <v>140</v>
      </c>
      <c r="V9" s="33"/>
      <c r="W9" s="33"/>
      <c r="X9" s="33"/>
      <c r="Y9" s="33"/>
      <c r="Z9" s="33"/>
      <c r="AA9" s="33"/>
      <c r="AB9" s="33"/>
      <c r="AC9" s="33"/>
      <c r="AD9" s="33"/>
      <c r="AE9" s="33"/>
      <c r="AF9" s="33"/>
      <c r="AG9" s="33"/>
      <c r="AH9" s="33"/>
      <c r="AI9" s="33"/>
      <c r="AJ9" s="33"/>
      <c r="AK9" s="33"/>
    </row>
    <row r="10" spans="1:37">
      <c r="A10" s="2">
        <v>6</v>
      </c>
      <c r="B10" s="10">
        <v>13</v>
      </c>
      <c r="C10" s="14">
        <v>0.13194444444444445</v>
      </c>
      <c r="D10" s="10">
        <v>0</v>
      </c>
      <c r="E10" s="14">
        <v>0.41875000000000001</v>
      </c>
      <c r="F10" s="10">
        <v>0</v>
      </c>
      <c r="G10" s="10">
        <v>3092435093</v>
      </c>
      <c r="H10" s="10">
        <v>14</v>
      </c>
      <c r="I10" s="15" t="s">
        <v>123</v>
      </c>
      <c r="J10" s="16">
        <v>0.57152777777777775</v>
      </c>
      <c r="K10" s="10" t="s">
        <v>125</v>
      </c>
      <c r="L10" s="36">
        <v>0.34027777777777773</v>
      </c>
      <c r="M10" s="42">
        <v>43928</v>
      </c>
      <c r="N10" s="38">
        <v>10</v>
      </c>
      <c r="O10" s="10">
        <v>3</v>
      </c>
      <c r="P10" s="10">
        <v>0</v>
      </c>
      <c r="Q10" s="10">
        <v>1</v>
      </c>
      <c r="R10" s="10">
        <v>9500</v>
      </c>
      <c r="S10" s="2">
        <v>1000</v>
      </c>
      <c r="U10" s="33"/>
      <c r="V10" s="33"/>
      <c r="W10" s="33"/>
      <c r="X10" s="33"/>
      <c r="Y10" s="33"/>
      <c r="Z10" s="33"/>
      <c r="AA10" s="33"/>
      <c r="AB10" s="33"/>
      <c r="AC10" s="33"/>
      <c r="AD10" s="33"/>
      <c r="AE10" s="33"/>
      <c r="AF10" s="33"/>
      <c r="AG10" s="33"/>
      <c r="AH10" s="33"/>
      <c r="AI10" s="33"/>
      <c r="AJ10" s="33"/>
      <c r="AK10" s="33"/>
    </row>
    <row r="11" spans="1:37">
      <c r="A11" s="2">
        <v>7</v>
      </c>
      <c r="B11" s="10">
        <v>11</v>
      </c>
      <c r="C11" s="14">
        <v>0.21249999999999999</v>
      </c>
      <c r="D11" s="10">
        <v>0</v>
      </c>
      <c r="E11" s="14">
        <v>0.25347222222222221</v>
      </c>
      <c r="F11" s="14">
        <v>4.3055555555555562E-2</v>
      </c>
      <c r="G11" s="10">
        <v>3164977991</v>
      </c>
      <c r="H11" s="10">
        <v>6</v>
      </c>
      <c r="I11" s="15">
        <v>44106</v>
      </c>
      <c r="J11" s="16">
        <v>0.71527777777777779</v>
      </c>
      <c r="K11" s="15">
        <v>43983</v>
      </c>
      <c r="L11" s="36">
        <v>0.25763888888888892</v>
      </c>
      <c r="M11" s="42" t="s">
        <v>126</v>
      </c>
      <c r="N11" s="38">
        <v>11</v>
      </c>
      <c r="O11" s="10">
        <v>6</v>
      </c>
      <c r="P11" s="10">
        <v>0</v>
      </c>
      <c r="Q11" s="10">
        <v>1</v>
      </c>
      <c r="R11" s="10">
        <v>9000</v>
      </c>
      <c r="S11" s="2">
        <v>1000</v>
      </c>
      <c r="U11" s="33"/>
      <c r="V11" s="33"/>
      <c r="W11" s="33"/>
      <c r="X11" s="33"/>
      <c r="Y11" s="33"/>
      <c r="Z11" s="33"/>
      <c r="AA11" s="33"/>
      <c r="AB11" s="33"/>
      <c r="AC11" s="33"/>
      <c r="AD11" s="33"/>
      <c r="AE11" s="33"/>
      <c r="AF11" s="33"/>
      <c r="AG11" s="33"/>
      <c r="AH11" s="33"/>
      <c r="AI11" s="33"/>
      <c r="AJ11" s="33"/>
      <c r="AK11" s="33"/>
    </row>
    <row r="12" spans="1:37">
      <c r="A12" s="2">
        <v>8</v>
      </c>
      <c r="B12" s="10">
        <v>13</v>
      </c>
      <c r="C12" s="14">
        <v>0.21388888888888891</v>
      </c>
      <c r="D12" s="10">
        <v>0</v>
      </c>
      <c r="E12" s="14">
        <v>0.33680555555555558</v>
      </c>
      <c r="F12" s="10">
        <v>0</v>
      </c>
      <c r="G12" s="10">
        <v>2375774562</v>
      </c>
      <c r="H12" s="10">
        <v>8</v>
      </c>
      <c r="I12" s="15">
        <v>43896</v>
      </c>
      <c r="J12" s="16">
        <v>0.80208333333333337</v>
      </c>
      <c r="K12" s="15">
        <v>43896</v>
      </c>
      <c r="L12" s="36">
        <v>4.2361111111111106E-2</v>
      </c>
      <c r="M12" s="42" t="s">
        <v>127</v>
      </c>
      <c r="N12" s="38">
        <v>6</v>
      </c>
      <c r="O12" s="10">
        <v>7</v>
      </c>
      <c r="P12" s="10">
        <v>0</v>
      </c>
      <c r="Q12" s="10">
        <v>1</v>
      </c>
      <c r="R12" s="10">
        <v>10000</v>
      </c>
      <c r="S12" s="2">
        <v>1000</v>
      </c>
      <c r="U12" s="33"/>
      <c r="V12" s="33"/>
      <c r="W12" s="33"/>
      <c r="X12" s="33"/>
      <c r="Y12" s="33"/>
      <c r="Z12" s="33"/>
      <c r="AA12" s="33"/>
      <c r="AB12" s="33"/>
      <c r="AC12" s="33"/>
      <c r="AD12" s="33"/>
      <c r="AE12" s="33"/>
      <c r="AF12" s="33"/>
      <c r="AG12" s="33"/>
      <c r="AH12" s="33"/>
      <c r="AI12" s="33"/>
      <c r="AJ12" s="33"/>
      <c r="AK12" s="33"/>
    </row>
    <row r="13" spans="1:37">
      <c r="A13" s="2">
        <v>9</v>
      </c>
      <c r="B13" s="10">
        <v>10</v>
      </c>
      <c r="C13" s="14">
        <v>0.12638888888888888</v>
      </c>
      <c r="D13" s="10">
        <v>0</v>
      </c>
      <c r="E13" s="14">
        <v>8.5416666666666655E-2</v>
      </c>
      <c r="F13" s="14">
        <v>4.4444444444444446E-2</v>
      </c>
      <c r="G13" s="10">
        <v>2254892290</v>
      </c>
      <c r="H13" s="10">
        <v>8</v>
      </c>
      <c r="I13" s="15" t="s">
        <v>128</v>
      </c>
      <c r="J13" s="16">
        <v>0.35416666666666669</v>
      </c>
      <c r="K13" s="15">
        <v>44105</v>
      </c>
      <c r="L13" s="37">
        <v>0</v>
      </c>
      <c r="M13" s="42">
        <v>43862</v>
      </c>
      <c r="N13" s="38">
        <v>8</v>
      </c>
      <c r="O13" s="10">
        <v>10</v>
      </c>
      <c r="P13" s="10">
        <v>1</v>
      </c>
      <c r="Q13" s="10">
        <v>0</v>
      </c>
      <c r="R13" s="10">
        <v>0</v>
      </c>
      <c r="S13" s="2">
        <v>1000</v>
      </c>
      <c r="U13" s="33"/>
      <c r="V13" s="33"/>
      <c r="W13" s="33"/>
      <c r="X13" s="33"/>
      <c r="Y13" s="33"/>
      <c r="Z13" s="33"/>
      <c r="AA13" s="33"/>
      <c r="AB13" s="33"/>
      <c r="AC13" s="33"/>
      <c r="AD13" s="33"/>
      <c r="AE13" s="33"/>
      <c r="AF13" s="33"/>
      <c r="AG13" s="33"/>
      <c r="AH13" s="33"/>
      <c r="AI13" s="33"/>
      <c r="AJ13" s="33"/>
      <c r="AK13" s="33"/>
    </row>
    <row r="14" spans="1:37">
      <c r="A14" s="2">
        <v>10</v>
      </c>
      <c r="B14" s="10">
        <v>10</v>
      </c>
      <c r="C14" s="14">
        <v>4.3055555555555562E-2</v>
      </c>
      <c r="D14" s="10">
        <v>0</v>
      </c>
      <c r="E14" s="14">
        <v>4.2361111111111106E-2</v>
      </c>
      <c r="F14" s="14">
        <v>4.4444444444444446E-2</v>
      </c>
      <c r="G14" s="10">
        <v>2160906067</v>
      </c>
      <c r="H14" s="10">
        <v>9</v>
      </c>
      <c r="I14" s="15">
        <v>43832</v>
      </c>
      <c r="J14" s="16">
        <v>0.375</v>
      </c>
      <c r="K14" s="15">
        <v>43952</v>
      </c>
      <c r="L14" s="36">
        <v>4.3750000000000004E-2</v>
      </c>
      <c r="M14" s="42">
        <v>43597</v>
      </c>
      <c r="N14" s="38">
        <v>9</v>
      </c>
      <c r="O14" s="10">
        <v>5</v>
      </c>
      <c r="P14" s="10">
        <v>0</v>
      </c>
      <c r="Q14" s="10">
        <v>1</v>
      </c>
      <c r="R14" s="10">
        <v>6000</v>
      </c>
      <c r="S14" s="2">
        <v>1000</v>
      </c>
      <c r="U14" s="33"/>
      <c r="V14" s="33"/>
      <c r="W14" s="33"/>
      <c r="X14" s="33"/>
      <c r="Y14" s="33"/>
      <c r="Z14" s="33"/>
      <c r="AA14" s="33"/>
      <c r="AB14" s="33"/>
      <c r="AC14" s="33"/>
      <c r="AD14" s="33"/>
      <c r="AE14" s="33"/>
      <c r="AF14" s="33"/>
      <c r="AG14" s="33"/>
      <c r="AH14" s="33"/>
      <c r="AI14" s="33"/>
      <c r="AJ14" s="33"/>
      <c r="AK14" s="33"/>
    </row>
    <row r="15" spans="1:37">
      <c r="A15" s="2">
        <v>11</v>
      </c>
      <c r="B15" s="10">
        <v>14</v>
      </c>
      <c r="C15" s="14">
        <v>0.13263888888888889</v>
      </c>
      <c r="D15" s="10">
        <v>0</v>
      </c>
      <c r="E15" s="14">
        <v>0.4604166666666667</v>
      </c>
      <c r="F15" s="10">
        <v>0</v>
      </c>
      <c r="G15" s="10">
        <v>2160903451</v>
      </c>
      <c r="H15" s="10">
        <v>12</v>
      </c>
      <c r="I15" s="15">
        <v>43987</v>
      </c>
      <c r="J15" s="16">
        <v>0.67847222222222225</v>
      </c>
      <c r="K15" s="15">
        <v>44109</v>
      </c>
      <c r="L15" s="36">
        <v>0.42499999999999999</v>
      </c>
      <c r="M15" s="42">
        <v>43835</v>
      </c>
      <c r="N15" s="38">
        <v>12</v>
      </c>
      <c r="O15" s="10">
        <v>16</v>
      </c>
      <c r="P15" s="10">
        <v>1</v>
      </c>
      <c r="Q15" s="10">
        <v>1</v>
      </c>
      <c r="R15" s="10">
        <v>5550</v>
      </c>
      <c r="S15" s="2">
        <v>1000</v>
      </c>
      <c r="U15" s="33"/>
      <c r="V15" s="33"/>
      <c r="W15" s="33"/>
      <c r="X15" s="33"/>
      <c r="Y15" s="33"/>
      <c r="Z15" s="33"/>
      <c r="AA15" s="33"/>
      <c r="AB15" s="33"/>
      <c r="AC15" s="33"/>
      <c r="AD15" s="33"/>
      <c r="AE15" s="33"/>
      <c r="AF15" s="33"/>
      <c r="AG15" s="33"/>
      <c r="AH15" s="33"/>
      <c r="AI15" s="33"/>
      <c r="AJ15" s="33"/>
      <c r="AK15" s="33"/>
    </row>
    <row r="16" spans="1:37">
      <c r="A16" s="2">
        <v>12</v>
      </c>
      <c r="B16" s="10">
        <v>17</v>
      </c>
      <c r="C16" s="14">
        <v>0.2986111111111111</v>
      </c>
      <c r="D16" s="14">
        <v>8.819444444444445E-2</v>
      </c>
      <c r="E16" s="14">
        <v>0.42152777777777778</v>
      </c>
      <c r="F16" s="10">
        <v>0</v>
      </c>
      <c r="G16" s="10">
        <v>2147624544</v>
      </c>
      <c r="H16" s="10">
        <v>12</v>
      </c>
      <c r="I16" s="15">
        <v>44046</v>
      </c>
      <c r="J16" s="16">
        <v>0.28472222222222221</v>
      </c>
      <c r="K16" s="15">
        <v>44015</v>
      </c>
      <c r="L16" s="36">
        <v>4.3055555555555562E-2</v>
      </c>
      <c r="M16" s="42" t="s">
        <v>129</v>
      </c>
      <c r="N16" s="38">
        <v>14</v>
      </c>
      <c r="O16" s="10">
        <v>8</v>
      </c>
      <c r="P16" s="10">
        <v>1</v>
      </c>
      <c r="Q16" s="10">
        <v>0</v>
      </c>
      <c r="R16" s="10">
        <v>0</v>
      </c>
      <c r="S16" s="2">
        <v>1000</v>
      </c>
      <c r="U16" s="33"/>
      <c r="V16" s="33"/>
      <c r="W16" s="33"/>
      <c r="X16" s="33"/>
      <c r="Y16" s="33"/>
      <c r="Z16" s="33"/>
      <c r="AA16" s="33"/>
      <c r="AB16" s="33"/>
      <c r="AC16" s="33"/>
      <c r="AD16" s="33"/>
      <c r="AE16" s="33"/>
      <c r="AF16" s="33"/>
      <c r="AG16" s="33"/>
      <c r="AH16" s="33"/>
      <c r="AI16" s="33"/>
      <c r="AJ16" s="33"/>
      <c r="AK16" s="33"/>
    </row>
    <row r="17" spans="1:37">
      <c r="A17" s="2">
        <v>13</v>
      </c>
      <c r="B17" s="10">
        <v>15</v>
      </c>
      <c r="C17" s="14">
        <v>0.33819444444444446</v>
      </c>
      <c r="D17" s="10">
        <v>0</v>
      </c>
      <c r="E17" s="14">
        <v>0.29722222222222222</v>
      </c>
      <c r="F17" s="14">
        <v>0.12847222222222224</v>
      </c>
      <c r="G17" s="10">
        <v>214529082</v>
      </c>
      <c r="H17" s="10">
        <v>13</v>
      </c>
      <c r="I17" s="10" t="s">
        <v>130</v>
      </c>
      <c r="J17" s="16">
        <v>0.72430555555555554</v>
      </c>
      <c r="K17" s="15">
        <v>43955</v>
      </c>
      <c r="L17" s="36">
        <v>4.2361111111111106E-2</v>
      </c>
      <c r="M17" s="42" t="s">
        <v>131</v>
      </c>
      <c r="N17" s="38">
        <v>5</v>
      </c>
      <c r="O17" s="10">
        <v>8</v>
      </c>
      <c r="P17" s="10">
        <v>0</v>
      </c>
      <c r="Q17" s="10">
        <v>1</v>
      </c>
      <c r="R17" s="10">
        <v>7400</v>
      </c>
      <c r="S17" s="2">
        <v>1000</v>
      </c>
      <c r="U17" s="33"/>
      <c r="V17" s="33"/>
      <c r="W17" s="33"/>
      <c r="X17" s="33"/>
      <c r="Y17" s="33"/>
      <c r="Z17" s="33"/>
      <c r="AA17" s="33"/>
      <c r="AB17" s="33"/>
      <c r="AC17" s="33"/>
      <c r="AD17" s="33"/>
      <c r="AE17" s="33"/>
      <c r="AF17" s="33"/>
      <c r="AG17" s="33"/>
      <c r="AH17" s="33"/>
      <c r="AI17" s="33"/>
      <c r="AJ17" s="33"/>
      <c r="AK17" s="33"/>
    </row>
    <row r="18" spans="1:37">
      <c r="A18" s="2">
        <v>14</v>
      </c>
      <c r="B18" s="10">
        <v>15</v>
      </c>
      <c r="C18" s="14">
        <v>8.4027777777777771E-2</v>
      </c>
      <c r="D18" s="10">
        <v>0</v>
      </c>
      <c r="E18" s="14">
        <v>4.3055555555555562E-2</v>
      </c>
      <c r="F18" s="14">
        <v>0.12638888888888888</v>
      </c>
      <c r="G18" s="10">
        <v>1986054556</v>
      </c>
      <c r="H18" s="10">
        <v>7</v>
      </c>
      <c r="I18" s="10" t="s">
        <v>132</v>
      </c>
      <c r="J18" s="16">
        <v>0.64930555555555558</v>
      </c>
      <c r="K18" s="10" t="s">
        <v>133</v>
      </c>
      <c r="L18" s="36">
        <v>8.819444444444445E-2</v>
      </c>
      <c r="M18" s="43" t="s">
        <v>134</v>
      </c>
      <c r="N18" s="38">
        <v>7</v>
      </c>
      <c r="O18" s="10">
        <v>1</v>
      </c>
      <c r="P18" s="10">
        <v>1</v>
      </c>
      <c r="Q18" s="10">
        <v>0</v>
      </c>
      <c r="R18" s="10">
        <v>0</v>
      </c>
      <c r="S18" s="2">
        <v>1000</v>
      </c>
      <c r="U18" s="33"/>
      <c r="V18" s="33"/>
      <c r="W18" s="33"/>
      <c r="X18" s="33"/>
      <c r="Y18" s="33"/>
      <c r="Z18" s="33"/>
      <c r="AA18" s="33"/>
      <c r="AB18" s="33"/>
      <c r="AC18" s="33"/>
      <c r="AD18" s="33"/>
      <c r="AE18" s="33"/>
      <c r="AF18" s="33"/>
      <c r="AG18" s="33"/>
      <c r="AH18" s="33"/>
      <c r="AI18" s="33"/>
      <c r="AJ18" s="33"/>
      <c r="AK18" s="33"/>
    </row>
    <row r="19" spans="1:37">
      <c r="A19" s="2">
        <v>15</v>
      </c>
      <c r="B19" s="10">
        <v>12</v>
      </c>
      <c r="C19" s="14">
        <v>0.21111111111111111</v>
      </c>
      <c r="D19" s="14">
        <v>0.21041666666666667</v>
      </c>
      <c r="E19" s="14">
        <v>0.17152777777777775</v>
      </c>
      <c r="F19" s="14">
        <v>4.4444444444444446E-2</v>
      </c>
      <c r="G19" s="10">
        <v>2012732427</v>
      </c>
      <c r="H19" s="10">
        <v>8</v>
      </c>
      <c r="I19" s="15">
        <v>43841</v>
      </c>
      <c r="J19" s="16">
        <v>0.36388888888888887</v>
      </c>
      <c r="K19" s="15">
        <v>43872</v>
      </c>
      <c r="L19" s="36">
        <v>4.7222222222222221E-2</v>
      </c>
      <c r="M19" s="42" t="s">
        <v>121</v>
      </c>
      <c r="N19" s="38">
        <v>8</v>
      </c>
      <c r="O19" s="10">
        <v>6</v>
      </c>
      <c r="P19" s="10">
        <v>0</v>
      </c>
      <c r="Q19" s="10">
        <v>1</v>
      </c>
      <c r="R19" s="10">
        <v>8400</v>
      </c>
      <c r="S19" s="2">
        <v>1000</v>
      </c>
      <c r="U19" s="33"/>
      <c r="V19" s="33"/>
      <c r="W19" s="33"/>
      <c r="X19" s="33"/>
      <c r="Y19" s="33"/>
      <c r="Z19" s="33"/>
      <c r="AA19" s="33"/>
      <c r="AB19" s="33"/>
      <c r="AC19" s="33"/>
      <c r="AD19" s="33"/>
      <c r="AE19" s="33"/>
      <c r="AF19" s="33"/>
      <c r="AG19" s="33"/>
      <c r="AH19" s="33"/>
      <c r="AI19" s="33"/>
      <c r="AJ19" s="33"/>
      <c r="AK19" s="33"/>
    </row>
    <row r="20" spans="1:37">
      <c r="A20" s="2">
        <v>16</v>
      </c>
      <c r="B20" s="10">
        <v>11</v>
      </c>
      <c r="C20" s="14">
        <v>0.17152777777777775</v>
      </c>
      <c r="D20" s="10">
        <v>0</v>
      </c>
      <c r="E20" s="14">
        <v>0.29444444444444445</v>
      </c>
      <c r="F20" s="10">
        <v>0</v>
      </c>
      <c r="G20" s="10">
        <v>1934967188</v>
      </c>
      <c r="H20" s="10">
        <v>5</v>
      </c>
      <c r="I20" s="10" t="s">
        <v>135</v>
      </c>
      <c r="J20" s="16">
        <v>0.51527777777777783</v>
      </c>
      <c r="K20" s="15">
        <v>44081</v>
      </c>
      <c r="L20" s="37">
        <v>0</v>
      </c>
      <c r="M20" s="42" t="s">
        <v>136</v>
      </c>
      <c r="N20" s="38">
        <v>4</v>
      </c>
      <c r="O20" s="10">
        <v>9</v>
      </c>
      <c r="P20" s="10">
        <v>1</v>
      </c>
      <c r="Q20" s="10">
        <v>0</v>
      </c>
      <c r="R20" s="10">
        <v>0</v>
      </c>
      <c r="S20" s="2">
        <v>1000</v>
      </c>
      <c r="U20" s="33"/>
      <c r="V20" s="33"/>
      <c r="W20" s="33"/>
      <c r="X20" s="33"/>
      <c r="Y20" s="33"/>
      <c r="Z20" s="33"/>
      <c r="AA20" s="33"/>
      <c r="AB20" s="33"/>
      <c r="AC20" s="33"/>
      <c r="AD20" s="33"/>
      <c r="AE20" s="33"/>
      <c r="AF20" s="33"/>
      <c r="AG20" s="33"/>
      <c r="AH20" s="33"/>
      <c r="AI20" s="33"/>
      <c r="AJ20" s="33"/>
      <c r="AK20" s="33"/>
    </row>
    <row r="21" spans="1:37">
      <c r="A21" s="2">
        <v>17</v>
      </c>
      <c r="B21" s="10">
        <v>11</v>
      </c>
      <c r="C21" s="14">
        <v>8.9583333333333334E-2</v>
      </c>
      <c r="D21" s="10">
        <v>0</v>
      </c>
      <c r="E21" s="14">
        <v>0.37638888888888888</v>
      </c>
      <c r="F21" s="10">
        <v>0</v>
      </c>
      <c r="G21" s="10">
        <v>1976267462</v>
      </c>
      <c r="H21" s="10">
        <v>10</v>
      </c>
      <c r="I21" s="10" t="s">
        <v>137</v>
      </c>
      <c r="J21" s="16">
        <v>0.46180555555555558</v>
      </c>
      <c r="K21" s="10" t="s">
        <v>138</v>
      </c>
      <c r="L21" s="36">
        <v>0.17291666666666669</v>
      </c>
      <c r="M21" s="42">
        <v>43871</v>
      </c>
      <c r="N21" s="38">
        <v>9</v>
      </c>
      <c r="O21" s="10">
        <v>10</v>
      </c>
      <c r="P21" s="10">
        <v>1</v>
      </c>
      <c r="Q21" s="10">
        <v>0</v>
      </c>
      <c r="R21" s="10">
        <v>0</v>
      </c>
      <c r="S21" s="2">
        <v>1000</v>
      </c>
      <c r="U21" s="33"/>
      <c r="V21" s="33"/>
      <c r="W21" s="33"/>
      <c r="X21" s="33"/>
      <c r="Y21" s="33"/>
      <c r="Z21" s="33"/>
      <c r="AA21" s="33"/>
      <c r="AB21" s="33"/>
      <c r="AC21" s="33"/>
      <c r="AD21" s="33"/>
      <c r="AE21" s="33"/>
      <c r="AF21" s="33"/>
      <c r="AG21" s="33"/>
      <c r="AH21" s="33"/>
      <c r="AI21" s="33"/>
      <c r="AJ21" s="33"/>
      <c r="AK21" s="33"/>
    </row>
    <row r="22" spans="1:37">
      <c r="A22" s="13" t="s">
        <v>147</v>
      </c>
      <c r="B22" s="13">
        <f t="shared" ref="B22:P22" si="0">B2</f>
        <v>0</v>
      </c>
      <c r="C22" s="13">
        <f t="shared" si="0"/>
        <v>0</v>
      </c>
      <c r="D22" s="13">
        <f t="shared" si="0"/>
        <v>1</v>
      </c>
      <c r="E22" s="13">
        <f t="shared" si="0"/>
        <v>1</v>
      </c>
      <c r="F22" s="13">
        <f t="shared" si="0"/>
        <v>0</v>
      </c>
      <c r="G22" s="13">
        <f t="shared" si="0"/>
        <v>1</v>
      </c>
      <c r="H22" s="13">
        <f t="shared" si="0"/>
        <v>1</v>
      </c>
      <c r="I22" s="13">
        <f t="shared" si="0"/>
        <v>1</v>
      </c>
      <c r="J22" s="13">
        <f t="shared" si="0"/>
        <v>0</v>
      </c>
      <c r="K22" s="13">
        <f t="shared" si="0"/>
        <v>1</v>
      </c>
      <c r="L22" s="13">
        <f t="shared" si="0"/>
        <v>1</v>
      </c>
      <c r="M22" s="44">
        <f t="shared" si="0"/>
        <v>0</v>
      </c>
      <c r="N22" s="13">
        <f t="shared" si="0"/>
        <v>1</v>
      </c>
      <c r="O22" s="13">
        <f t="shared" si="0"/>
        <v>0</v>
      </c>
      <c r="P22" s="13">
        <f t="shared" si="0"/>
        <v>1</v>
      </c>
      <c r="Q22" s="2"/>
      <c r="R22" s="2"/>
      <c r="S22" s="2"/>
      <c r="U22" s="33"/>
      <c r="V22" s="33"/>
      <c r="W22" s="33"/>
      <c r="X22" s="33"/>
      <c r="Y22" s="33"/>
      <c r="Z22" s="33"/>
      <c r="AA22" s="33"/>
      <c r="AB22" s="33"/>
      <c r="AC22" s="33"/>
      <c r="AD22" s="33"/>
      <c r="AE22" s="33"/>
      <c r="AF22" s="33"/>
      <c r="AG22" s="33"/>
      <c r="AH22" s="33"/>
      <c r="AI22" s="33"/>
      <c r="AJ22" s="33"/>
      <c r="AK22" s="33"/>
    </row>
    <row r="23" spans="1:37" ht="28.8">
      <c r="A23" s="13" t="s">
        <v>149</v>
      </c>
      <c r="B23" s="24" t="s">
        <v>153</v>
      </c>
      <c r="C23" s="24" t="s">
        <v>153</v>
      </c>
      <c r="D23" s="24" t="s">
        <v>153</v>
      </c>
      <c r="E23" s="24" t="s">
        <v>153</v>
      </c>
      <c r="F23" s="24" t="s">
        <v>153</v>
      </c>
      <c r="G23" s="24" t="s">
        <v>153</v>
      </c>
      <c r="H23" s="24" t="s">
        <v>153</v>
      </c>
      <c r="I23" s="24" t="s">
        <v>153</v>
      </c>
      <c r="J23" s="24" t="s">
        <v>153</v>
      </c>
      <c r="K23" s="24" t="s">
        <v>153</v>
      </c>
      <c r="L23" s="24" t="s">
        <v>153</v>
      </c>
      <c r="M23" s="45" t="s">
        <v>153</v>
      </c>
      <c r="N23" s="24" t="s">
        <v>153</v>
      </c>
      <c r="O23" s="24" t="s">
        <v>153</v>
      </c>
      <c r="P23" s="24" t="s">
        <v>153</v>
      </c>
      <c r="Q23" s="2"/>
      <c r="R23" s="2"/>
      <c r="S23" s="2"/>
      <c r="U23" s="33"/>
      <c r="V23" s="33"/>
      <c r="W23" s="33"/>
      <c r="X23" s="33"/>
      <c r="Y23" s="33"/>
      <c r="Z23" s="33"/>
      <c r="AA23" s="33"/>
      <c r="AB23" s="33"/>
      <c r="AC23" s="33"/>
      <c r="AD23" s="33"/>
      <c r="AE23" s="33"/>
      <c r="AF23" s="33"/>
      <c r="AG23" s="33"/>
      <c r="AH23" s="33"/>
      <c r="AI23" s="33"/>
      <c r="AJ23" s="33"/>
      <c r="AK23" s="33"/>
    </row>
    <row r="24" spans="1:37">
      <c r="A24" s="13" t="s">
        <v>151</v>
      </c>
      <c r="B24" s="21">
        <f>CORREL(B5:B21,$R$5:$R$21)</f>
        <v>-0.40027924723601177</v>
      </c>
      <c r="C24" s="21">
        <f t="shared" ref="C24:R24" si="1">CORREL(C5:C21,$R$5:$R$21)</f>
        <v>-0.25519093395678932</v>
      </c>
      <c r="D24" s="21">
        <f t="shared" si="1"/>
        <v>-8.823917772360837E-2</v>
      </c>
      <c r="E24" s="21">
        <f t="shared" si="1"/>
        <v>-0.20985325543081013</v>
      </c>
      <c r="F24" s="21">
        <f t="shared" si="1"/>
        <v>4.8769357970586256E-2</v>
      </c>
      <c r="G24" s="21">
        <f t="shared" si="1"/>
        <v>0.97348256270334188</v>
      </c>
      <c r="H24" s="21">
        <f t="shared" si="1"/>
        <v>-6.1151866962962396E-2</v>
      </c>
      <c r="I24" s="21">
        <f t="shared" si="1"/>
        <v>-8.8605068409066207E-2</v>
      </c>
      <c r="J24" s="21">
        <f t="shared" si="1"/>
        <v>-0.3829173645778236</v>
      </c>
      <c r="K24" s="21">
        <f t="shared" si="1"/>
        <v>0.28869767828072784</v>
      </c>
      <c r="L24" s="21">
        <f t="shared" si="1"/>
        <v>0.76695196415868994</v>
      </c>
      <c r="M24" s="46">
        <f t="shared" si="1"/>
        <v>0.52416498412339818</v>
      </c>
      <c r="N24" s="21">
        <f t="shared" si="1"/>
        <v>0.70513885631360651</v>
      </c>
      <c r="O24" s="21">
        <f t="shared" si="1"/>
        <v>-0.29770552160960495</v>
      </c>
      <c r="P24" s="21">
        <f t="shared" si="1"/>
        <v>-0.4612775554710703</v>
      </c>
      <c r="Q24" s="21">
        <f t="shared" si="1"/>
        <v>0.41487765108983693</v>
      </c>
      <c r="R24" s="22">
        <f t="shared" si="1"/>
        <v>1.0000000000000002</v>
      </c>
      <c r="U24" s="33"/>
      <c r="V24" s="33"/>
      <c r="W24" s="33"/>
      <c r="X24" s="33"/>
      <c r="Y24" s="33"/>
      <c r="Z24" s="33"/>
      <c r="AA24" s="33"/>
      <c r="AB24" s="33"/>
      <c r="AC24" s="33"/>
      <c r="AD24" s="33"/>
      <c r="AE24" s="33"/>
      <c r="AF24" s="33"/>
      <c r="AG24" s="33"/>
      <c r="AH24" s="33"/>
      <c r="AI24" s="33"/>
      <c r="AJ24" s="33"/>
      <c r="AK24" s="33"/>
    </row>
    <row r="25" spans="1:37">
      <c r="A25" s="13" t="s">
        <v>150</v>
      </c>
      <c r="B25" s="21">
        <f>CORREL(B5:B21,$Q$5:$Q$21)</f>
        <v>-4.0389619586100989E-2</v>
      </c>
      <c r="C25" s="21">
        <f t="shared" ref="C25:R25" si="2">CORREL(C5:C21,$Q$5:$Q$21)</f>
        <v>9.0753564371672292E-3</v>
      </c>
      <c r="D25" s="21">
        <f t="shared" si="2"/>
        <v>1.427046281145296E-2</v>
      </c>
      <c r="E25" s="21">
        <f t="shared" si="2"/>
        <v>2.5994646070972394E-2</v>
      </c>
      <c r="F25" s="21">
        <f t="shared" si="2"/>
        <v>0.23034052206658637</v>
      </c>
      <c r="G25" s="21">
        <f t="shared" si="2"/>
        <v>0.22504340231644804</v>
      </c>
      <c r="H25" s="21">
        <f t="shared" si="2"/>
        <v>-3.5112540483349303E-2</v>
      </c>
      <c r="I25" s="21">
        <f t="shared" si="2"/>
        <v>-0.1824816188383645</v>
      </c>
      <c r="J25" s="21">
        <f t="shared" si="2"/>
        <v>-4.8711925478390518E-3</v>
      </c>
      <c r="K25" s="21">
        <f t="shared" si="2"/>
        <v>-0.45499463779596355</v>
      </c>
      <c r="L25" s="21">
        <f t="shared" si="2"/>
        <v>0.47617090494623177</v>
      </c>
      <c r="M25" s="46">
        <f t="shared" si="2"/>
        <v>0.19223216650312674</v>
      </c>
      <c r="N25" s="21">
        <f t="shared" si="2"/>
        <v>0.22549878385764885</v>
      </c>
      <c r="O25" s="21">
        <f t="shared" si="2"/>
        <v>-0.24964742035314333</v>
      </c>
      <c r="P25" s="21">
        <f t="shared" si="2"/>
        <v>-0.78881063774661531</v>
      </c>
      <c r="Q25" s="22">
        <f t="shared" si="2"/>
        <v>0.99999999999999989</v>
      </c>
      <c r="R25" s="21">
        <f t="shared" si="2"/>
        <v>0.41487765108983693</v>
      </c>
      <c r="U25" s="33"/>
      <c r="V25" s="33"/>
      <c r="W25" s="33"/>
      <c r="X25" s="33"/>
      <c r="Y25" s="33"/>
      <c r="Z25" s="33"/>
      <c r="AA25" s="33"/>
      <c r="AB25" s="33"/>
      <c r="AC25" s="33"/>
      <c r="AD25" s="33"/>
      <c r="AE25" s="33"/>
      <c r="AF25" s="33"/>
      <c r="AG25" s="33"/>
      <c r="AH25" s="33"/>
      <c r="AI25" s="33"/>
      <c r="AJ25" s="33"/>
      <c r="AK25" s="33"/>
    </row>
    <row r="26" spans="1:37">
      <c r="A26" s="2" t="s">
        <v>152</v>
      </c>
      <c r="B26" s="23" t="s">
        <v>142</v>
      </c>
      <c r="C26" s="23" t="s">
        <v>143</v>
      </c>
      <c r="D26" s="23" t="s">
        <v>143</v>
      </c>
      <c r="E26" s="23" t="s">
        <v>143</v>
      </c>
      <c r="F26" s="23" t="s">
        <v>144</v>
      </c>
      <c r="G26" s="23" t="s">
        <v>144</v>
      </c>
      <c r="H26" s="23" t="s">
        <v>142</v>
      </c>
      <c r="I26" s="23" t="s">
        <v>142</v>
      </c>
      <c r="J26" s="23" t="s">
        <v>142</v>
      </c>
      <c r="K26" s="23" t="s">
        <v>145</v>
      </c>
      <c r="L26" s="23" t="s">
        <v>144</v>
      </c>
      <c r="M26" s="47" t="s">
        <v>144</v>
      </c>
      <c r="N26" s="23" t="s">
        <v>144</v>
      </c>
      <c r="O26" s="23" t="s">
        <v>142</v>
      </c>
      <c r="P26" s="23" t="s">
        <v>142</v>
      </c>
      <c r="Q26" s="22"/>
      <c r="R26" s="21"/>
      <c r="U26" s="20"/>
      <c r="V26" s="20"/>
      <c r="W26" s="20"/>
      <c r="X26" s="20"/>
      <c r="Y26" s="20"/>
      <c r="Z26" s="20"/>
      <c r="AA26" s="20"/>
      <c r="AB26" s="20"/>
      <c r="AC26" s="20"/>
      <c r="AD26" s="20"/>
      <c r="AE26" s="20"/>
      <c r="AF26" s="20"/>
      <c r="AG26" s="20"/>
      <c r="AH26" s="20"/>
      <c r="AI26" s="20"/>
      <c r="AJ26" s="20"/>
      <c r="AK26" s="20"/>
    </row>
    <row r="27" spans="1:37" ht="28.8">
      <c r="A27" s="26" t="s">
        <v>155</v>
      </c>
      <c r="B27" s="25" t="s">
        <v>141</v>
      </c>
      <c r="C27" s="25" t="s">
        <v>141</v>
      </c>
      <c r="D27" s="25" t="s">
        <v>141</v>
      </c>
      <c r="E27" s="25" t="s">
        <v>141</v>
      </c>
      <c r="F27" s="25" t="s">
        <v>141</v>
      </c>
      <c r="G27" s="25" t="s">
        <v>141</v>
      </c>
      <c r="H27" s="25" t="s">
        <v>141</v>
      </c>
      <c r="I27" s="25" t="s">
        <v>141</v>
      </c>
      <c r="J27" s="25" t="s">
        <v>141</v>
      </c>
      <c r="K27" s="25" t="s">
        <v>141</v>
      </c>
      <c r="L27" s="25" t="s">
        <v>141</v>
      </c>
      <c r="M27" s="48" t="s">
        <v>141</v>
      </c>
      <c r="N27" s="25" t="s">
        <v>141</v>
      </c>
      <c r="O27" s="25" t="s">
        <v>141</v>
      </c>
      <c r="P27" s="25" t="s">
        <v>141</v>
      </c>
      <c r="Q27" s="19"/>
      <c r="R27" s="17"/>
      <c r="U27" s="34" t="s">
        <v>154</v>
      </c>
      <c r="V27" s="35"/>
      <c r="W27" s="35"/>
      <c r="X27" s="35"/>
      <c r="Y27" s="35"/>
      <c r="Z27" s="35"/>
      <c r="AA27" s="35"/>
      <c r="AB27" s="35"/>
      <c r="AC27" s="35"/>
      <c r="AD27" s="35"/>
      <c r="AE27" s="35"/>
      <c r="AF27" s="35"/>
      <c r="AG27" s="35"/>
      <c r="AH27" s="35"/>
      <c r="AI27" s="35"/>
      <c r="AJ27" s="35"/>
      <c r="AK27" s="35"/>
    </row>
    <row r="28" spans="1:37" ht="29.4" thickBot="1">
      <c r="A28" s="27" t="s">
        <v>156</v>
      </c>
      <c r="B28" s="25" t="s">
        <v>141</v>
      </c>
      <c r="C28" s="25" t="s">
        <v>141</v>
      </c>
      <c r="D28" s="25" t="s">
        <v>141</v>
      </c>
      <c r="E28" s="25" t="s">
        <v>141</v>
      </c>
      <c r="F28" s="25" t="s">
        <v>141</v>
      </c>
      <c r="G28" s="25" t="s">
        <v>141</v>
      </c>
      <c r="H28" s="25" t="s">
        <v>141</v>
      </c>
      <c r="I28" s="25" t="s">
        <v>141</v>
      </c>
      <c r="J28" s="25" t="s">
        <v>141</v>
      </c>
      <c r="K28" s="25" t="s">
        <v>141</v>
      </c>
      <c r="L28" s="25" t="s">
        <v>141</v>
      </c>
      <c r="M28" s="49" t="s">
        <v>141</v>
      </c>
      <c r="N28" s="25" t="s">
        <v>141</v>
      </c>
      <c r="O28" s="25" t="s">
        <v>141</v>
      </c>
      <c r="P28" s="25" t="s">
        <v>141</v>
      </c>
      <c r="Q28" s="19"/>
      <c r="R28" s="17"/>
      <c r="U28" s="35"/>
      <c r="V28" s="35"/>
      <c r="W28" s="35"/>
      <c r="X28" s="35"/>
      <c r="Y28" s="35"/>
      <c r="Z28" s="35"/>
      <c r="AA28" s="35"/>
      <c r="AB28" s="35"/>
      <c r="AC28" s="35"/>
      <c r="AD28" s="35"/>
      <c r="AE28" s="35"/>
      <c r="AF28" s="35"/>
      <c r="AG28" s="35"/>
      <c r="AH28" s="35"/>
      <c r="AI28" s="35"/>
      <c r="AJ28" s="35"/>
      <c r="AK28" s="35"/>
    </row>
    <row r="29" spans="1:37">
      <c r="A29" s="18"/>
      <c r="B29" s="17"/>
      <c r="C29" s="17"/>
      <c r="D29" s="17"/>
      <c r="E29" s="17"/>
      <c r="F29" s="17"/>
      <c r="G29" s="17"/>
      <c r="H29" s="17"/>
      <c r="I29" s="17"/>
      <c r="J29" s="17"/>
      <c r="K29" s="17"/>
      <c r="L29" s="17"/>
      <c r="M29" s="17"/>
      <c r="N29" s="17"/>
      <c r="O29" s="17"/>
      <c r="P29" s="17"/>
      <c r="Q29" s="19"/>
      <c r="R29" s="17"/>
      <c r="U29" s="20"/>
      <c r="V29" s="20"/>
      <c r="W29" s="20"/>
      <c r="X29" s="20"/>
      <c r="Y29" s="20"/>
      <c r="Z29" s="20"/>
      <c r="AA29" s="20"/>
      <c r="AB29" s="20"/>
      <c r="AC29" s="20"/>
      <c r="AD29" s="20"/>
      <c r="AE29" s="20"/>
      <c r="AF29" s="20"/>
      <c r="AG29" s="20"/>
      <c r="AH29" s="20"/>
      <c r="AI29" s="20"/>
      <c r="AJ29" s="20"/>
      <c r="AK29" s="20"/>
    </row>
    <row r="30" spans="1:37" ht="14.4" customHeight="1">
      <c r="D30" s="32" t="s">
        <v>117</v>
      </c>
      <c r="E30" s="32"/>
      <c r="F30" s="32"/>
      <c r="G30" s="32"/>
      <c r="H30" s="32"/>
      <c r="I30" s="32"/>
      <c r="J30" s="32"/>
      <c r="K30" s="32"/>
      <c r="L30" s="32"/>
      <c r="M30" s="32"/>
      <c r="N30" s="32"/>
      <c r="O30" s="32"/>
    </row>
    <row r="31" spans="1:37" ht="15" thickBot="1">
      <c r="D31" s="32"/>
      <c r="E31" s="32"/>
      <c r="F31" s="32"/>
      <c r="G31" s="32"/>
      <c r="H31" s="32"/>
      <c r="I31" s="32"/>
      <c r="J31" s="32"/>
      <c r="K31" s="32"/>
      <c r="L31" s="32"/>
      <c r="M31" s="32"/>
      <c r="N31" s="32"/>
      <c r="O31" s="32"/>
    </row>
    <row r="32" spans="1:37">
      <c r="D32" s="32"/>
      <c r="E32" s="32"/>
      <c r="F32" s="32"/>
      <c r="G32" s="32"/>
      <c r="H32" s="32"/>
      <c r="I32" s="32"/>
      <c r="J32" s="32"/>
      <c r="K32" s="32"/>
      <c r="L32" s="32"/>
      <c r="M32" s="32"/>
      <c r="N32" s="32"/>
      <c r="O32" s="32"/>
      <c r="U32" s="50" t="s">
        <v>157</v>
      </c>
      <c r="V32" s="51"/>
      <c r="W32" s="51"/>
      <c r="X32" s="51"/>
      <c r="Y32" s="51"/>
      <c r="Z32" s="51"/>
      <c r="AA32" s="51"/>
      <c r="AB32" s="51"/>
      <c r="AC32" s="51"/>
      <c r="AD32" s="51"/>
      <c r="AE32" s="51"/>
      <c r="AF32" s="51"/>
      <c r="AG32" s="51"/>
      <c r="AH32" s="51"/>
      <c r="AI32" s="51"/>
      <c r="AJ32" s="51"/>
      <c r="AK32" s="52"/>
    </row>
    <row r="33" spans="4:37">
      <c r="D33" s="32"/>
      <c r="E33" s="32"/>
      <c r="F33" s="32"/>
      <c r="G33" s="32"/>
      <c r="H33" s="32"/>
      <c r="I33" s="32"/>
      <c r="J33" s="32"/>
      <c r="K33" s="32"/>
      <c r="L33" s="32"/>
      <c r="M33" s="32"/>
      <c r="N33" s="32"/>
      <c r="O33" s="32"/>
      <c r="U33" s="53"/>
      <c r="V33" s="54"/>
      <c r="W33" s="54"/>
      <c r="X33" s="54"/>
      <c r="Y33" s="54"/>
      <c r="Z33" s="54"/>
      <c r="AA33" s="54"/>
      <c r="AB33" s="54"/>
      <c r="AC33" s="54"/>
      <c r="AD33" s="54"/>
      <c r="AE33" s="54"/>
      <c r="AF33" s="54"/>
      <c r="AG33" s="54"/>
      <c r="AH33" s="54"/>
      <c r="AI33" s="54"/>
      <c r="AJ33" s="54"/>
      <c r="AK33" s="55"/>
    </row>
    <row r="34" spans="4:37">
      <c r="D34" s="32"/>
      <c r="E34" s="32"/>
      <c r="F34" s="32"/>
      <c r="G34" s="32"/>
      <c r="H34" s="32"/>
      <c r="I34" s="32"/>
      <c r="J34" s="32"/>
      <c r="K34" s="32"/>
      <c r="L34" s="32"/>
      <c r="M34" s="32"/>
      <c r="N34" s="32"/>
      <c r="O34" s="32"/>
      <c r="U34" s="53"/>
      <c r="V34" s="54"/>
      <c r="W34" s="54"/>
      <c r="X34" s="54"/>
      <c r="Y34" s="54"/>
      <c r="Z34" s="54"/>
      <c r="AA34" s="54"/>
      <c r="AB34" s="54"/>
      <c r="AC34" s="54"/>
      <c r="AD34" s="54"/>
      <c r="AE34" s="54"/>
      <c r="AF34" s="54"/>
      <c r="AG34" s="54"/>
      <c r="AH34" s="54"/>
      <c r="AI34" s="54"/>
      <c r="AJ34" s="54"/>
      <c r="AK34" s="55"/>
    </row>
    <row r="35" spans="4:37">
      <c r="D35" s="32"/>
      <c r="E35" s="32"/>
      <c r="F35" s="32"/>
      <c r="G35" s="32"/>
      <c r="H35" s="32"/>
      <c r="I35" s="32"/>
      <c r="J35" s="32"/>
      <c r="K35" s="32"/>
      <c r="L35" s="32"/>
      <c r="M35" s="32"/>
      <c r="N35" s="32"/>
      <c r="O35" s="32"/>
      <c r="U35" s="53"/>
      <c r="V35" s="54"/>
      <c r="W35" s="54"/>
      <c r="X35" s="54"/>
      <c r="Y35" s="54"/>
      <c r="Z35" s="54"/>
      <c r="AA35" s="54"/>
      <c r="AB35" s="54"/>
      <c r="AC35" s="54"/>
      <c r="AD35" s="54"/>
      <c r="AE35" s="54"/>
      <c r="AF35" s="54"/>
      <c r="AG35" s="54"/>
      <c r="AH35" s="54"/>
      <c r="AI35" s="54"/>
      <c r="AJ35" s="54"/>
      <c r="AK35" s="55"/>
    </row>
    <row r="36" spans="4:37">
      <c r="D36" s="32"/>
      <c r="E36" s="32"/>
      <c r="F36" s="32"/>
      <c r="G36" s="32"/>
      <c r="H36" s="32"/>
      <c r="I36" s="32"/>
      <c r="J36" s="32"/>
      <c r="K36" s="32"/>
      <c r="L36" s="32"/>
      <c r="M36" s="32"/>
      <c r="N36" s="32"/>
      <c r="O36" s="32"/>
      <c r="U36" s="53"/>
      <c r="V36" s="54"/>
      <c r="W36" s="54"/>
      <c r="X36" s="54"/>
      <c r="Y36" s="54"/>
      <c r="Z36" s="54"/>
      <c r="AA36" s="54"/>
      <c r="AB36" s="54"/>
      <c r="AC36" s="54"/>
      <c r="AD36" s="54"/>
      <c r="AE36" s="54"/>
      <c r="AF36" s="54"/>
      <c r="AG36" s="54"/>
      <c r="AH36" s="54"/>
      <c r="AI36" s="54"/>
      <c r="AJ36" s="54"/>
      <c r="AK36" s="55"/>
    </row>
    <row r="37" spans="4:37">
      <c r="D37" s="32"/>
      <c r="E37" s="32"/>
      <c r="F37" s="32"/>
      <c r="G37" s="32"/>
      <c r="H37" s="32"/>
      <c r="I37" s="32"/>
      <c r="J37" s="32"/>
      <c r="K37" s="32"/>
      <c r="L37" s="32"/>
      <c r="M37" s="32"/>
      <c r="N37" s="32"/>
      <c r="O37" s="32"/>
      <c r="U37" s="53"/>
      <c r="V37" s="54"/>
      <c r="W37" s="54"/>
      <c r="X37" s="54"/>
      <c r="Y37" s="54"/>
      <c r="Z37" s="54"/>
      <c r="AA37" s="54"/>
      <c r="AB37" s="54"/>
      <c r="AC37" s="54"/>
      <c r="AD37" s="54"/>
      <c r="AE37" s="54"/>
      <c r="AF37" s="54"/>
      <c r="AG37" s="54"/>
      <c r="AH37" s="54"/>
      <c r="AI37" s="54"/>
      <c r="AJ37" s="54"/>
      <c r="AK37" s="55"/>
    </row>
    <row r="38" spans="4:37">
      <c r="D38" s="32"/>
      <c r="E38" s="32"/>
      <c r="F38" s="32"/>
      <c r="G38" s="32"/>
      <c r="H38" s="32"/>
      <c r="I38" s="32"/>
      <c r="J38" s="32"/>
      <c r="K38" s="32"/>
      <c r="L38" s="32"/>
      <c r="M38" s="32"/>
      <c r="N38" s="32"/>
      <c r="O38" s="32"/>
      <c r="U38" s="53"/>
      <c r="V38" s="54"/>
      <c r="W38" s="54"/>
      <c r="X38" s="54"/>
      <c r="Y38" s="54"/>
      <c r="Z38" s="54"/>
      <c r="AA38" s="54"/>
      <c r="AB38" s="54"/>
      <c r="AC38" s="54"/>
      <c r="AD38" s="54"/>
      <c r="AE38" s="54"/>
      <c r="AF38" s="54"/>
      <c r="AG38" s="54"/>
      <c r="AH38" s="54"/>
      <c r="AI38" s="54"/>
      <c r="AJ38" s="54"/>
      <c r="AK38" s="55"/>
    </row>
    <row r="39" spans="4:37" ht="15" thickBot="1">
      <c r="D39" s="32"/>
      <c r="E39" s="32"/>
      <c r="F39" s="32"/>
      <c r="G39" s="32"/>
      <c r="H39" s="32"/>
      <c r="I39" s="32"/>
      <c r="J39" s="32"/>
      <c r="K39" s="32"/>
      <c r="L39" s="32"/>
      <c r="M39" s="32"/>
      <c r="N39" s="32"/>
      <c r="O39" s="32"/>
      <c r="U39" s="56"/>
      <c r="V39" s="57"/>
      <c r="W39" s="57"/>
      <c r="X39" s="57"/>
      <c r="Y39" s="57"/>
      <c r="Z39" s="57"/>
      <c r="AA39" s="57"/>
      <c r="AB39" s="57"/>
      <c r="AC39" s="57"/>
      <c r="AD39" s="57"/>
      <c r="AE39" s="57"/>
      <c r="AF39" s="57"/>
      <c r="AG39" s="57"/>
      <c r="AH39" s="57"/>
      <c r="AI39" s="57"/>
      <c r="AJ39" s="57"/>
      <c r="AK39" s="58"/>
    </row>
    <row r="40" spans="4:37">
      <c r="D40" s="32"/>
      <c r="E40" s="32"/>
      <c r="F40" s="32"/>
      <c r="G40" s="32"/>
      <c r="H40" s="32"/>
      <c r="I40" s="32"/>
      <c r="J40" s="32"/>
      <c r="K40" s="32"/>
      <c r="L40" s="32"/>
      <c r="M40" s="32"/>
      <c r="N40" s="32"/>
      <c r="O40" s="32"/>
    </row>
    <row r="41" spans="4:37">
      <c r="D41" s="32"/>
      <c r="E41" s="32"/>
      <c r="F41" s="32"/>
      <c r="G41" s="32"/>
      <c r="H41" s="32"/>
      <c r="I41" s="32"/>
      <c r="J41" s="32"/>
      <c r="K41" s="32"/>
      <c r="L41" s="32"/>
      <c r="M41" s="32"/>
      <c r="N41" s="32"/>
      <c r="O41" s="32"/>
    </row>
    <row r="42" spans="4:37">
      <c r="D42" s="32"/>
      <c r="E42" s="32"/>
      <c r="F42" s="32"/>
      <c r="G42" s="32"/>
      <c r="H42" s="32"/>
      <c r="I42" s="32"/>
      <c r="J42" s="32"/>
      <c r="K42" s="32"/>
      <c r="L42" s="32"/>
      <c r="M42" s="32"/>
      <c r="N42" s="32"/>
      <c r="O42" s="32"/>
    </row>
    <row r="44" spans="4:37">
      <c r="D44" s="32" t="s">
        <v>116</v>
      </c>
      <c r="E44" s="32"/>
      <c r="F44" s="32"/>
      <c r="G44" s="32"/>
      <c r="H44" s="32"/>
      <c r="I44" s="32"/>
      <c r="J44" s="32"/>
      <c r="K44" s="32"/>
      <c r="L44" s="32"/>
      <c r="M44" s="32"/>
      <c r="N44" s="32"/>
      <c r="O44" s="32"/>
    </row>
    <row r="45" spans="4:37">
      <c r="D45" s="32"/>
      <c r="E45" s="32"/>
      <c r="F45" s="32"/>
      <c r="G45" s="32"/>
      <c r="H45" s="32"/>
      <c r="I45" s="32"/>
      <c r="J45" s="32"/>
      <c r="K45" s="32"/>
      <c r="L45" s="32"/>
      <c r="M45" s="32"/>
      <c r="N45" s="32"/>
      <c r="O45" s="32"/>
    </row>
    <row r="46" spans="4:37">
      <c r="D46" s="32"/>
      <c r="E46" s="32"/>
      <c r="F46" s="32"/>
      <c r="G46" s="32"/>
      <c r="H46" s="32"/>
      <c r="I46" s="32"/>
      <c r="J46" s="32"/>
      <c r="K46" s="32"/>
      <c r="L46" s="32"/>
      <c r="M46" s="32"/>
      <c r="N46" s="32"/>
      <c r="O46" s="32"/>
    </row>
    <row r="47" spans="4:37">
      <c r="D47" s="32"/>
      <c r="E47" s="32"/>
      <c r="F47" s="32"/>
      <c r="G47" s="32"/>
      <c r="H47" s="32"/>
      <c r="I47" s="32"/>
      <c r="J47" s="32"/>
      <c r="K47" s="32"/>
      <c r="L47" s="32"/>
      <c r="M47" s="32"/>
      <c r="N47" s="32"/>
      <c r="O47" s="32"/>
    </row>
    <row r="48" spans="4:37">
      <c r="D48" s="32"/>
      <c r="E48" s="32"/>
      <c r="F48" s="32"/>
      <c r="G48" s="32"/>
      <c r="H48" s="32"/>
      <c r="I48" s="32"/>
      <c r="J48" s="32"/>
      <c r="K48" s="32"/>
      <c r="L48" s="32"/>
      <c r="M48" s="32"/>
      <c r="N48" s="32"/>
      <c r="O48" s="32"/>
    </row>
  </sheetData>
  <mergeCells count="6">
    <mergeCell ref="B1:P1"/>
    <mergeCell ref="D30:O42"/>
    <mergeCell ref="D44:O48"/>
    <mergeCell ref="U9:AK25"/>
    <mergeCell ref="U27:AK28"/>
    <mergeCell ref="U32:AK39"/>
  </mergeCells>
  <phoneticPr fontId="10" type="noConversion"/>
  <conditionalFormatting sqref="B24:P24">
    <cfRule type="colorScale" priority="3">
      <colorScale>
        <cfvo type="min"/>
        <cfvo type="percentile" val="50"/>
        <cfvo type="max"/>
        <color rgb="FFF8696B"/>
        <color rgb="FFFFEB84"/>
        <color rgb="FF63BE7B"/>
      </colorScale>
    </cfRule>
  </conditionalFormatting>
  <conditionalFormatting sqref="B25:P26">
    <cfRule type="colorScale" priority="2">
      <colorScale>
        <cfvo type="min"/>
        <cfvo type="percentile" val="50"/>
        <cfvo type="max"/>
        <color rgb="FFF8696B"/>
        <color rgb="FFFFEB84"/>
        <color rgb="FF63BE7B"/>
      </colorScale>
    </cfRule>
  </conditionalFormatting>
  <conditionalFormatting sqref="M5:M21">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Foglio2</vt:lpstr>
      <vt:lpstr>Key words</vt:lpstr>
      <vt:lpstr>Time analysis</vt:lpstr>
      <vt:lpstr>Foglio8</vt:lpstr>
      <vt:lpstr>Comparison</vt:lpstr>
      <vt:lpstr>password-attack-log (OAM)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Lttd</cp:lastModifiedBy>
  <dcterms:created xsi:type="dcterms:W3CDTF">2023-02-05T18:12:31Z</dcterms:created>
  <dcterms:modified xsi:type="dcterms:W3CDTF">2023-02-08T10:52:57Z</dcterms:modified>
</cp:coreProperties>
</file>